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AFE14C4-8BE5-4534-A539-7C4F179DCEF5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第1号様式（申請書）" sheetId="1" r:id="rId1"/>
    <sheet name="第1号-2様式（事業計画書）" sheetId="2" r:id="rId2"/>
    <sheet name="第1号-3様式（収支予算書）" sheetId="3" r:id="rId3"/>
    <sheet name="第1号-3様式（収支予算書）【誤り例】" sheetId="9" r:id="rId4"/>
    <sheet name="第1号-4様式（収支予算書積算内訳）No.1" sheetId="4" r:id="rId5"/>
    <sheet name="第1号-4様式（収支予算書積算内訳） No.2" sheetId="7" r:id="rId6"/>
    <sheet name="第1号-4様式（収支予算書積算内訳） No.3" sheetId="5" r:id="rId7"/>
    <sheet name="第1号-4様式（収支予算書積算内訳） No.4" sheetId="8" r:id="rId8"/>
  </sheets>
  <definedNames>
    <definedName name="_xlnm.Print_Area" localSheetId="1">'第1号-2様式（事業計画書）'!$A$1:$F$18</definedName>
    <definedName name="_xlnm.Print_Area" localSheetId="2">'第1号-3様式（収支予算書）'!$A$1:$C$26</definedName>
    <definedName name="_xlnm.Print_Area" localSheetId="3">'第1号-3様式（収支予算書）【誤り例】'!$A$1:$C$26</definedName>
    <definedName name="_xlnm.Print_Area" localSheetId="5">'第1号-4様式（収支予算書積算内訳） No.2'!$A$1:$E$18</definedName>
    <definedName name="_xlnm.Print_Area" localSheetId="6">'第1号-4様式（収支予算書積算内訳） No.3'!$A$1:$E$18</definedName>
    <definedName name="_xlnm.Print_Area" localSheetId="7">'第1号-4様式（収支予算書積算内訳） No.4'!$A$1:$E$18</definedName>
    <definedName name="_xlnm.Print_Area" localSheetId="4">'第1号-4様式（収支予算書積算内訳）No.1'!$A$1:$E$18</definedName>
    <definedName name="_xlnm.Print_Area" localSheetId="0">'第1号様式（申請書）'!$A$1:$I$25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9" l="1"/>
  <c r="B12" i="9"/>
  <c r="D12" i="9" s="1"/>
  <c r="E8" i="9"/>
  <c r="F8" i="9" s="1"/>
  <c r="B4" i="9"/>
  <c r="C18" i="8"/>
  <c r="D4" i="8"/>
  <c r="C18" i="7"/>
  <c r="D4" i="7"/>
  <c r="C18" i="5" l="1"/>
  <c r="D4" i="5"/>
  <c r="E8" i="3" l="1"/>
  <c r="F8" i="3" s="1"/>
  <c r="K22" i="1"/>
  <c r="L22" i="1"/>
  <c r="F18" i="1" l="1"/>
  <c r="C18" i="4"/>
  <c r="B26" i="3"/>
  <c r="B12" i="3"/>
  <c r="D4" i="4"/>
  <c r="B4" i="3"/>
  <c r="C3" i="2"/>
  <c r="D12" i="3" l="1"/>
</calcChain>
</file>

<file path=xl/sharedStrings.xml><?xml version="1.0" encoding="utf-8"?>
<sst xmlns="http://schemas.openxmlformats.org/spreadsheetml/2006/main" count="228" uniqueCount="109">
  <si>
    <t>（第1号様式）</t>
    <rPh sb="1" eb="2">
      <t>ダイ</t>
    </rPh>
    <rPh sb="3" eb="4">
      <t>ゴウ</t>
    </rPh>
    <rPh sb="4" eb="6">
      <t>ヨウシキ</t>
    </rPh>
    <phoneticPr fontId="2"/>
  </si>
  <si>
    <t>　　　</t>
    <phoneticPr fontId="2"/>
  </si>
  <si>
    <t>申請者住所</t>
    <rPh sb="0" eb="3">
      <t>シンセイシャ</t>
    </rPh>
    <rPh sb="3" eb="5">
      <t>ジュウショ</t>
    </rPh>
    <phoneticPr fontId="2"/>
  </si>
  <si>
    <t>氏　　　　名</t>
    <rPh sb="0" eb="1">
      <t>シ</t>
    </rPh>
    <rPh sb="5" eb="6">
      <t>メイ</t>
    </rPh>
    <phoneticPr fontId="2"/>
  </si>
  <si>
    <t>（連絡責任者</t>
    <rPh sb="1" eb="3">
      <t>レンラク</t>
    </rPh>
    <rPh sb="3" eb="6">
      <t>セキニンシャ</t>
    </rPh>
    <phoneticPr fontId="2"/>
  </si>
  <si>
    <t>）</t>
    <phoneticPr fontId="2"/>
  </si>
  <si>
    <t>　このことについて、下記のとおり交付されたく関係書類を添えて申請します。</t>
    <rPh sb="10" eb="12">
      <t>カキ</t>
    </rPh>
    <rPh sb="16" eb="18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2"/>
  </si>
  <si>
    <t>記</t>
    <rPh sb="0" eb="1">
      <t>キ</t>
    </rPh>
    <phoneticPr fontId="2"/>
  </si>
  <si>
    <t>＜添付資料＞</t>
    <rPh sb="1" eb="3">
      <t>テンプ</t>
    </rPh>
    <rPh sb="3" eb="5">
      <t>シリョウ</t>
    </rPh>
    <phoneticPr fontId="2"/>
  </si>
  <si>
    <t>　　○収支予算書（第１号－３様式）</t>
    <rPh sb="3" eb="5">
      <t>シュウシ</t>
    </rPh>
    <rPh sb="5" eb="8">
      <t>ヨサンショ</t>
    </rPh>
    <rPh sb="9" eb="10">
      <t>ダイ</t>
    </rPh>
    <rPh sb="11" eb="12">
      <t>ゴウ</t>
    </rPh>
    <rPh sb="14" eb="16">
      <t>ヨウシキ</t>
    </rPh>
    <phoneticPr fontId="2"/>
  </si>
  <si>
    <t>　　○事業計画書（第１号－２様式）</t>
    <rPh sb="3" eb="5">
      <t>ジギョウ</t>
    </rPh>
    <rPh sb="5" eb="8">
      <t>ケイカクショ</t>
    </rPh>
    <rPh sb="9" eb="10">
      <t>ダイ</t>
    </rPh>
    <rPh sb="11" eb="12">
      <t>ゴウ</t>
    </rPh>
    <rPh sb="14" eb="16">
      <t>ヨウシキ</t>
    </rPh>
    <phoneticPr fontId="2"/>
  </si>
  <si>
    <t>　　○収支予算書積算内訳（第１号－４様式）</t>
    <rPh sb="3" eb="5">
      <t>シュウシ</t>
    </rPh>
    <rPh sb="5" eb="8">
      <t>ヨサンショ</t>
    </rPh>
    <rPh sb="8" eb="10">
      <t>セキサン</t>
    </rPh>
    <rPh sb="10" eb="12">
      <t>ウチワケ</t>
    </rPh>
    <rPh sb="13" eb="14">
      <t>ダイ</t>
    </rPh>
    <rPh sb="15" eb="16">
      <t>ゴウ</t>
    </rPh>
    <rPh sb="18" eb="20">
      <t>ヨウシキ</t>
    </rPh>
    <phoneticPr fontId="2"/>
  </si>
  <si>
    <t>（第1号－２様式）</t>
    <rPh sb="1" eb="2">
      <t>ダイ</t>
    </rPh>
    <rPh sb="3" eb="4">
      <t>ゴウ</t>
    </rPh>
    <rPh sb="6" eb="8">
      <t>ヨウシキ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</si>
  <si>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</si>
  <si>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対象事業名及び内容</t>
    <rPh sb="0" eb="2">
      <t>タイショウ</t>
    </rPh>
    <rPh sb="2" eb="4">
      <t>ジギョウ</t>
    </rPh>
    <rPh sb="4" eb="5">
      <t>メイ</t>
    </rPh>
    <rPh sb="5" eb="6">
      <t>オヨ</t>
    </rPh>
    <rPh sb="7" eb="9">
      <t>ナイヨウ</t>
    </rPh>
    <phoneticPr fontId="2"/>
  </si>
  <si>
    <t>積算内訳№</t>
    <rPh sb="0" eb="2">
      <t>セキサン</t>
    </rPh>
    <rPh sb="2" eb="4">
      <t>ウチワケ</t>
    </rPh>
    <phoneticPr fontId="2"/>
  </si>
  <si>
    <t>期　　　　日</t>
    <rPh sb="0" eb="1">
      <t>キ</t>
    </rPh>
    <rPh sb="5" eb="6">
      <t>ニチ</t>
    </rPh>
    <phoneticPr fontId="2"/>
  </si>
  <si>
    <t>場　　　　所</t>
    <rPh sb="0" eb="1">
      <t>ジョウ</t>
    </rPh>
    <rPh sb="5" eb="6">
      <t>ショ</t>
    </rPh>
    <phoneticPr fontId="2"/>
  </si>
  <si>
    <t>内　　　　容</t>
    <rPh sb="0" eb="1">
      <t>ウチ</t>
    </rPh>
    <rPh sb="5" eb="6">
      <t>カタチ</t>
    </rPh>
    <phoneticPr fontId="2"/>
  </si>
  <si>
    <t>№</t>
    <phoneticPr fontId="2"/>
  </si>
  <si>
    <t>（第１号－３様式）</t>
    <rPh sb="1" eb="2">
      <t>ダイ</t>
    </rPh>
    <rPh sb="3" eb="4">
      <t>ゴウ</t>
    </rPh>
    <rPh sb="6" eb="8">
      <t>ヨウシキ</t>
    </rPh>
    <phoneticPr fontId="2"/>
  </si>
  <si>
    <t>収入</t>
    <rPh sb="0" eb="2">
      <t>シュウニュウ</t>
    </rPh>
    <phoneticPr fontId="2"/>
  </si>
  <si>
    <t>予算額</t>
    <rPh sb="0" eb="3">
      <t>ヨサンガク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</si>
  <si>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</si>
  <si>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計</t>
    <rPh sb="0" eb="1">
      <t>ケイ</t>
    </rPh>
    <phoneticPr fontId="2"/>
  </si>
  <si>
    <t>収入計</t>
    <rPh sb="0" eb="2">
      <t>シュウニュウ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</si>
  <si>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</si>
  <si>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</si>
  <si>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負担金</t>
    <rPh sb="0" eb="3">
      <t>フタンキン</t>
    </rPh>
    <phoneticPr fontId="2"/>
  </si>
  <si>
    <t>支出計</t>
    <rPh sb="0" eb="2">
      <t>シシュツ</t>
    </rPh>
    <rPh sb="2" eb="3">
      <t>ケイ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</si>
  <si>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</si>
  <si>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科　　　　目</t>
    <rPh sb="0" eb="1">
      <t>カ</t>
    </rPh>
    <rPh sb="5" eb="6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</si>
  <si>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</si>
  <si>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</si>
  <si>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t>（第１号－４様式）</t>
    <rPh sb="1" eb="2">
      <t>ダイ</t>
    </rPh>
    <rPh sb="3" eb="4">
      <t>ゴウ</t>
    </rPh>
    <rPh sb="6" eb="8">
      <t>ヨウシキ</t>
    </rPh>
    <phoneticPr fontId="2"/>
  </si>
  <si>
    <t>（単位：円）</t>
    <rPh sb="1" eb="3">
      <t>タンイ</t>
    </rPh>
    <rPh sb="4" eb="5">
      <t>エン</t>
    </rPh>
    <phoneticPr fontId="2"/>
  </si>
  <si>
    <t>収支予算書積算内訳</t>
    <rPh sb="0" eb="2">
      <t>シュウシ</t>
    </rPh>
    <rPh sb="2" eb="5">
      <t>ヨサンショ</t>
    </rPh>
    <rPh sb="5" eb="7">
      <t>セキサン</t>
    </rPh>
    <rPh sb="7" eb="9">
      <t>ウチワケ</t>
    </rPh>
    <phoneticPr fontId="2"/>
  </si>
  <si>
    <t>消耗品費</t>
    <rPh sb="0" eb="3">
      <t>ショウモウヒン</t>
    </rPh>
    <rPh sb="3" eb="4">
      <t>ヒ</t>
    </rPh>
    <phoneticPr fontId="2"/>
  </si>
  <si>
    <t>積算内訳</t>
    <rPh sb="0" eb="2">
      <t>セキサン</t>
    </rPh>
    <rPh sb="2" eb="4">
      <t>ウチワケ</t>
    </rPh>
    <phoneticPr fontId="2"/>
  </si>
  <si>
    <t>旅費交通費</t>
    <rPh sb="0" eb="2">
      <t>リョヒ</t>
    </rPh>
    <rPh sb="2" eb="5">
      <t>コウツウヒ</t>
    </rPh>
    <phoneticPr fontId="2"/>
  </si>
  <si>
    <t>使用料</t>
    <rPh sb="0" eb="3">
      <t>シヨウリョウ</t>
    </rPh>
    <phoneticPr fontId="2"/>
  </si>
  <si>
    <t>報償費</t>
    <rPh sb="0" eb="3">
      <t>ホウショウヒ</t>
    </rPh>
    <phoneticPr fontId="2"/>
  </si>
  <si>
    <t>旅費交通費</t>
    <rPh sb="0" eb="2">
      <t>リョヒ</t>
    </rPh>
    <rPh sb="2" eb="5">
      <t>コウツウヒ</t>
    </rPh>
    <phoneticPr fontId="2"/>
  </si>
  <si>
    <t>負担金</t>
    <rPh sb="0" eb="3">
      <t>フタンキン</t>
    </rPh>
    <phoneticPr fontId="2"/>
  </si>
  <si>
    <t>消耗品費</t>
    <rPh sb="0" eb="3">
      <t>ショウモウヒン</t>
    </rPh>
    <rPh sb="3" eb="4">
      <t>ヒ</t>
    </rPh>
    <phoneticPr fontId="2"/>
  </si>
  <si>
    <t>使用料</t>
    <rPh sb="0" eb="3">
      <t>シヨウリョウ</t>
    </rPh>
    <phoneticPr fontId="2"/>
  </si>
  <si>
    <t>群馬県知事　様</t>
    <rPh sb="0" eb="3">
      <t>グンマケン</t>
    </rPh>
    <rPh sb="3" eb="5">
      <t>チジ</t>
    </rPh>
    <rPh sb="6" eb="7">
      <t>サマ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</si>
  <si>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</si>
  <si>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</si>
  <si>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令和５年度ぐんまパラアスリート始動プロジェクト補助金交付申請書</t>
    <rPh sb="0" eb="2">
      <t>レイワ</t>
    </rPh>
    <rPh sb="3" eb="5">
      <t>ネンド</t>
    </rPh>
    <rPh sb="4" eb="5">
      <t>ド</t>
    </rPh>
    <rPh sb="15" eb="17">
      <t>シドウ</t>
    </rPh>
    <rPh sb="23" eb="26">
      <t>ホジョキン</t>
    </rPh>
    <rPh sb="26" eb="28">
      <t>コウフ</t>
    </rPh>
    <rPh sb="28" eb="31">
      <t>シンセイショ</t>
    </rPh>
    <phoneticPr fontId="2"/>
  </si>
  <si>
    <t>令和５年度ぐんまパラアスリート始動プロジェクト　　事業計画書</t>
    <rPh sb="0" eb="2">
      <t>レイワ</t>
    </rPh>
    <rPh sb="3" eb="5">
      <t>ネンド</t>
    </rPh>
    <rPh sb="4" eb="5">
      <t>ド</t>
    </rPh>
    <rPh sb="15" eb="17">
      <t>シドウ</t>
    </rPh>
    <rPh sb="25" eb="27">
      <t>ジギョウ</t>
    </rPh>
    <rPh sb="27" eb="30">
      <t>ケイカクショ</t>
    </rPh>
    <phoneticPr fontId="2"/>
  </si>
  <si>
    <r>
      <t>補助金
　</t>
    </r>
    <r>
      <rPr>
        <sz val="10"/>
        <color theme="1"/>
        <rFont val="ＭＳ Ｐゴシック"/>
        <family val="3"/>
        <charset val="128"/>
        <scheme val="minor"/>
      </rPr>
      <t>群馬県</t>
    </r>
    <rPh sb="0" eb="3">
      <t>ホジョキン</t>
    </rPh>
    <rPh sb="5" eb="8">
      <t>グンマケン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</si>
  <si>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</si>
  <si>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選考区分</t>
    <rPh sb="0" eb="2">
      <t>センコウ</t>
    </rPh>
    <rPh sb="2" eb="4">
      <t>クブン</t>
    </rPh>
    <phoneticPr fontId="2"/>
  </si>
  <si>
    <t>枠</t>
    <rPh sb="0" eb="1">
      <t>ワク</t>
    </rPh>
    <phoneticPr fontId="2"/>
  </si>
  <si>
    <t>次世代</t>
    <rPh sb="0" eb="3">
      <t>ジセダイ</t>
    </rPh>
    <phoneticPr fontId="2"/>
  </si>
  <si>
    <t>育成</t>
    <rPh sb="0" eb="2">
      <t>イクセイ</t>
    </rPh>
    <phoneticPr fontId="2"/>
  </si>
  <si>
    <t>トップ</t>
    <phoneticPr fontId="2"/>
  </si>
  <si>
    <t>（メールアドレス</t>
    <phoneticPr fontId="2"/>
  </si>
  <si>
    <t>←押印は不要です。</t>
    <rPh sb="1" eb="3">
      <t>オウイン</t>
    </rPh>
    <rPh sb="4" eb="6">
      <t>フヨウ</t>
    </rPh>
    <phoneticPr fontId="2"/>
  </si>
  <si>
    <t>※必要に応じて、行を追加してもかまいません。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</si>
  <si>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※第1号-2様式（事業計画書）に記載した対象事業分それぞれ作成してください。</t>
    <rPh sb="16" eb="18">
      <t>キサイ</t>
    </rPh>
    <rPh sb="20" eb="22">
      <t>タイショウ</t>
    </rPh>
    <rPh sb="22" eb="24">
      <t>ジギョウ</t>
    </rPh>
    <rPh sb="24" eb="25">
      <t>ブン</t>
    </rPh>
    <rPh sb="29" eb="31">
      <t>サクセイ</t>
    </rPh>
    <phoneticPr fontId="2"/>
  </si>
  <si>
    <t>（このシートをコピーして作成してください。）</t>
    <rPh sb="12" eb="14">
      <t>サクセイ</t>
    </rPh>
    <phoneticPr fontId="2"/>
  </si>
  <si>
    <t>ぐんま強化指定パラアスリート選手名</t>
    <phoneticPr fontId="2"/>
  </si>
  <si>
    <t>ぐんま強化指定パラアスリート選手名</t>
    <rPh sb="3" eb="5">
      <t>キョウカ</t>
    </rPh>
    <rPh sb="5" eb="7">
      <t>シテイ</t>
    </rPh>
    <rPh sb="14" eb="16">
      <t>センシュ</t>
    </rPh>
    <phoneticPr fontId="2"/>
  </si>
  <si>
    <t>ぐんま強化指定パラアスリート選手名</t>
    <rPh sb="14" eb="16">
      <t>センシュ</t>
    </rPh>
    <phoneticPr fontId="2"/>
  </si>
  <si>
    <t>積算内訳No.</t>
    <rPh sb="0" eb="2">
      <t>セキサン</t>
    </rPh>
    <rPh sb="2" eb="4">
      <t>ウチワケ</t>
    </rPh>
    <phoneticPr fontId="2"/>
  </si>
  <si>
    <t>←第1号-2様式（事業計画書）のF欄と一致させてください。</t>
    <rPh sb="17" eb="18">
      <t>ラン</t>
    </rPh>
    <rPh sb="19" eb="21">
      <t>イッチ</t>
    </rPh>
    <phoneticPr fontId="2"/>
  </si>
  <si>
    <t>←第1号様式（申請書）の氏名を入力すると自動で転記されます。</t>
    <rPh sb="12" eb="14">
      <t>シメイ</t>
    </rPh>
    <rPh sb="15" eb="17">
      <t>ニュウリョク</t>
    </rPh>
    <rPh sb="20" eb="22">
      <t>ジドウ</t>
    </rPh>
    <rPh sb="23" eb="25">
      <t>テンキ</t>
    </rPh>
    <phoneticPr fontId="2"/>
  </si>
  <si>
    <r>
      <t>←選考区分：通知に記載された</t>
    </r>
    <r>
      <rPr>
        <u/>
        <sz val="14"/>
        <color theme="1"/>
        <rFont val="ＭＳ Ｐ明朝"/>
        <family val="1"/>
        <charset val="128"/>
      </rPr>
      <t>ご自身の選考区分</t>
    </r>
    <r>
      <rPr>
        <sz val="14"/>
        <color theme="1"/>
        <rFont val="ＭＳ Ｐ明朝"/>
        <family val="1"/>
        <charset val="128"/>
      </rPr>
      <t>をプルダウンで選択してください。</t>
    </r>
    <rPh sb="1" eb="3">
      <t>センコウ</t>
    </rPh>
    <rPh sb="3" eb="5">
      <t>クブン</t>
    </rPh>
    <rPh sb="6" eb="8">
      <t>ツウチ</t>
    </rPh>
    <rPh sb="9" eb="11">
      <t>キサイ</t>
    </rPh>
    <rPh sb="15" eb="17">
      <t>ジシン</t>
    </rPh>
    <rPh sb="18" eb="20">
      <t>センコウ</t>
    </rPh>
    <rPh sb="20" eb="22">
      <t>クブン</t>
    </rPh>
    <rPh sb="29" eb="31">
      <t>センタク</t>
    </rPh>
    <phoneticPr fontId="2"/>
  </si>
  <si>
    <t>上限額</t>
    <rPh sb="0" eb="3">
      <t>ジョウゲンガク</t>
    </rPh>
    <phoneticPr fontId="2"/>
  </si>
  <si>
    <t>←補助交付申請額：選考区分をプルダウン選択し、第1号-3様式（収支予算書）を作成すると、自動で計算されます。</t>
    <rPh sb="1" eb="3">
      <t>ホジョ</t>
    </rPh>
    <rPh sb="3" eb="5">
      <t>コウフ</t>
    </rPh>
    <rPh sb="5" eb="8">
      <t>シンセイガク</t>
    </rPh>
    <rPh sb="9" eb="11">
      <t>センコウ</t>
    </rPh>
    <rPh sb="11" eb="13">
      <t>クブン</t>
    </rPh>
    <rPh sb="19" eb="21">
      <t>センタク</t>
    </rPh>
    <rPh sb="38" eb="40">
      <t>サクセイ</t>
    </rPh>
    <rPh sb="44" eb="46">
      <t>ジドウ</t>
    </rPh>
    <rPh sb="47" eb="49">
      <t>ケイサン</t>
    </rPh>
    <phoneticPr fontId="2"/>
  </si>
  <si>
    <t>　←第1号-3様式（収支予算書）から引用</t>
    <rPh sb="18" eb="20">
      <t>インヨウ</t>
    </rPh>
    <phoneticPr fontId="2"/>
  </si>
  <si>
    <t>県補助金予算額</t>
    <rPh sb="0" eb="1">
      <t>ケン</t>
    </rPh>
    <rPh sb="1" eb="4">
      <t>ホジョキン</t>
    </rPh>
    <rPh sb="4" eb="7">
      <t>ヨサンガク</t>
    </rPh>
    <phoneticPr fontId="2"/>
  </si>
  <si>
    <t>（選考区分別の上限額　又は　県補助金予算額　のどちらか小さい方）</t>
    <rPh sb="1" eb="3">
      <t>センコウ</t>
    </rPh>
    <rPh sb="3" eb="5">
      <t>クブン</t>
    </rPh>
    <rPh sb="5" eb="6">
      <t>ベツ</t>
    </rPh>
    <rPh sb="7" eb="10">
      <t>ジョウゲンガク</t>
    </rPh>
    <rPh sb="11" eb="12">
      <t>マタ</t>
    </rPh>
    <rPh sb="14" eb="15">
      <t>ケン</t>
    </rPh>
    <rPh sb="15" eb="18">
      <t>ホジョキン</t>
    </rPh>
    <rPh sb="18" eb="21">
      <t>ヨサンガク</t>
    </rPh>
    <rPh sb="27" eb="28">
      <t>チイ</t>
    </rPh>
    <rPh sb="30" eb="31">
      <t>ホウ</t>
    </rPh>
    <phoneticPr fontId="2"/>
  </si>
  <si>
    <t>※予算額は概算でかまいません。</t>
    <rPh sb="1" eb="4">
      <t>ヨサンガク</t>
    </rPh>
    <rPh sb="5" eb="7">
      <t>ガイサン</t>
    </rPh>
    <phoneticPr fontId="2"/>
  </si>
  <si>
    <r>
      <t>令和　</t>
    </r>
    <r>
      <rPr>
        <sz val="12"/>
        <color rgb="FFFF0000"/>
        <rFont val="ＭＳ Ｐ明朝"/>
        <family val="1"/>
        <charset val="128"/>
      </rPr>
      <t>５</t>
    </r>
    <r>
      <rPr>
        <sz val="12"/>
        <color theme="1"/>
        <rFont val="ＭＳ Ｐ明朝"/>
        <family val="1"/>
        <charset val="128"/>
      </rPr>
      <t>　年　</t>
    </r>
    <r>
      <rPr>
        <sz val="12"/>
        <color rgb="FFFF0000"/>
        <rFont val="ＭＳ Ｐ明朝"/>
        <family val="1"/>
        <charset val="128"/>
      </rPr>
      <t>８</t>
    </r>
    <r>
      <rPr>
        <sz val="12"/>
        <color theme="1"/>
        <rFont val="ＭＳ Ｐ明朝"/>
        <family val="1"/>
        <charset val="128"/>
      </rPr>
      <t>　月　</t>
    </r>
    <r>
      <rPr>
        <sz val="12"/>
        <color rgb="FFFF0000"/>
        <rFont val="ＭＳ Ｐ明朝"/>
        <family val="1"/>
        <charset val="128"/>
      </rPr>
      <t>１</t>
    </r>
    <r>
      <rPr>
        <sz val="12"/>
        <color theme="1"/>
        <rFont val="ＭＳ Ｐ明朝"/>
        <family val="1"/>
        <charset val="128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</si>
  <si>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群馬県前橋市大手町１－１－１</t>
    <rPh sb="0" eb="3">
      <t>グンマケン</t>
    </rPh>
    <rPh sb="3" eb="6">
      <t>マエバシシ</t>
    </rPh>
    <rPh sb="6" eb="9">
      <t>オオテマチ</t>
    </rPh>
    <phoneticPr fontId="2"/>
  </si>
  <si>
    <t>群馬　太郎</t>
    <rPh sb="0" eb="2">
      <t>グンマ</t>
    </rPh>
    <rPh sb="3" eb="5">
      <t>タロウ</t>
    </rPh>
    <phoneticPr fontId="2"/>
  </si>
  <si>
    <t>g-tarou@gunma.・・・</t>
    <phoneticPr fontId="2"/>
  </si>
  <si>
    <t>令和5年7月15日～7月17日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</si>
  <si>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第○回日本選手権</t>
    <rPh sb="0" eb="1">
      <t>ダイ</t>
    </rPh>
    <rPh sb="2" eb="3">
      <t>カイ</t>
    </rPh>
    <rPh sb="3" eb="5">
      <t>ニホン</t>
    </rPh>
    <rPh sb="5" eb="8">
      <t>センシュケン</t>
    </rPh>
    <phoneticPr fontId="2"/>
  </si>
  <si>
    <t>○○競技場</t>
    <rPh sb="2" eb="5">
      <t>キョウギジョウ</t>
    </rPh>
    <phoneticPr fontId="2"/>
  </si>
  <si>
    <t>東京都○○スポーツセンター</t>
    <rPh sb="0" eb="3">
      <t>トウキョウト</t>
    </rPh>
    <phoneticPr fontId="2"/>
  </si>
  <si>
    <t>アメリカ・○○州　○○スタジアム</t>
    <rPh sb="7" eb="8">
      <t>シュウ</t>
    </rPh>
    <phoneticPr fontId="2"/>
  </si>
  <si>
    <t>日本代表強化合宿</t>
    <rPh sb="0" eb="2">
      <t>ニホン</t>
    </rPh>
    <rPh sb="2" eb="4">
      <t>ダイヒョウ</t>
    </rPh>
    <rPh sb="4" eb="6">
      <t>キョウカ</t>
    </rPh>
    <rPh sb="6" eb="8">
      <t>ガッシュク</t>
    </rPh>
    <phoneticPr fontId="2"/>
  </si>
  <si>
    <t>世界選手権</t>
    <rPh sb="0" eb="2">
      <t>セカイ</t>
    </rPh>
    <rPh sb="2" eb="5">
      <t>センシュケン</t>
    </rPh>
    <phoneticPr fontId="2"/>
  </si>
  <si>
    <t>世界選手権に向けた強化合宿</t>
    <rPh sb="0" eb="2">
      <t>セカイ</t>
    </rPh>
    <rPh sb="2" eb="5">
      <t>センシュケン</t>
    </rPh>
    <rPh sb="6" eb="7">
      <t>ム</t>
    </rPh>
    <rPh sb="9" eb="11">
      <t>キョウカ</t>
    </rPh>
    <rPh sb="11" eb="13">
      <t>ガッシュク</t>
    </rPh>
    <phoneticPr fontId="2"/>
  </si>
  <si>
    <t>・国内最高峰の大会　　　　　　　　　　・世界選手権の代表を決定</t>
    <rPh sb="1" eb="3">
      <t>コクナイ</t>
    </rPh>
    <rPh sb="3" eb="6">
      <t>サイコウホウ</t>
    </rPh>
    <rPh sb="7" eb="9">
      <t>タイカイ</t>
    </rPh>
    <rPh sb="20" eb="22">
      <t>セカイ</t>
    </rPh>
    <rPh sb="22" eb="25">
      <t>センシュケン</t>
    </rPh>
    <rPh sb="26" eb="28">
      <t>ダイヒョウ</t>
    </rPh>
    <rPh sb="29" eb="31">
      <t>ケッテイ</t>
    </rPh>
    <phoneticPr fontId="2"/>
  </si>
  <si>
    <t>世界最高峰の大会</t>
    <rPh sb="0" eb="2">
      <t>セカイ</t>
    </rPh>
    <rPh sb="2" eb="5">
      <t>サイコウホウ</t>
    </rPh>
    <rPh sb="6" eb="8">
      <t>タイカイ</t>
    </rPh>
    <phoneticPr fontId="2"/>
  </si>
  <si>
    <t>←未成年等、本人以外の連絡先を記載する場合（不要な場合は空欄）</t>
    <rPh sb="1" eb="4">
      <t>ミセイネン</t>
    </rPh>
    <rPh sb="4" eb="5">
      <t>トウ</t>
    </rPh>
    <rPh sb="6" eb="8">
      <t>ホンニン</t>
    </rPh>
    <rPh sb="8" eb="10">
      <t>イガイ</t>
    </rPh>
    <rPh sb="11" eb="14">
      <t>レンラクサキ</t>
    </rPh>
    <rPh sb="15" eb="17">
      <t>キサイ</t>
    </rPh>
    <rPh sb="19" eb="21">
      <t>バアイ</t>
    </rPh>
    <rPh sb="22" eb="24">
      <t>フヨウ</t>
    </rPh>
    <rPh sb="25" eb="27">
      <t>バアイ</t>
    </rPh>
    <rPh sb="28" eb="30">
      <t>クウラン</t>
    </rPh>
    <phoneticPr fontId="2"/>
  </si>
  <si>
    <t>○○トレーニングセンター・○○ジム等</t>
    <rPh sb="17" eb="18">
      <t>トウ</t>
    </rPh>
    <phoneticPr fontId="2"/>
  </si>
  <si>
    <t>トレーナー指導（月○回）</t>
    <rPh sb="5" eb="7">
      <t>シドウ</t>
    </rPh>
    <rPh sb="8" eb="9">
      <t>ツキ</t>
    </rPh>
    <rPh sb="10" eb="11">
      <t>カイ</t>
    </rPh>
    <phoneticPr fontId="2"/>
  </si>
  <si>
    <t>トレーニング指導</t>
    <rPh sb="6" eb="8">
      <t>シドウ</t>
    </rPh>
    <phoneticPr fontId="2"/>
  </si>
  <si>
    <t>令和5年5月1日～令和6年2月29日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</si>
  <si>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1回10,000円×10回</t>
    <rPh sb="1" eb="2">
      <t>カイ</t>
    </rPh>
    <rPh sb="8" eb="9">
      <t>エン</t>
    </rPh>
    <rPh sb="12" eb="13">
      <t>カイ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</si>
  <si>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</si>
  <si>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交通費（自家用車）・宿泊費</t>
    <rPh sb="0" eb="3">
      <t>コウツウヒ</t>
    </rPh>
    <rPh sb="4" eb="8">
      <t>ジカヨウシャ</t>
    </rPh>
    <rPh sb="10" eb="13">
      <t>シュクハクヒ</t>
    </rPh>
    <phoneticPr fontId="2"/>
  </si>
  <si>
    <t>参加負担金</t>
    <rPh sb="0" eb="2">
      <t>サンカ</t>
    </rPh>
    <rPh sb="2" eb="5">
      <t>フタンキン</t>
    </rPh>
    <phoneticPr fontId="2"/>
  </si>
  <si>
    <t>参加負担金</t>
    <rPh sb="0" eb="2">
      <t>サンカ</t>
    </rPh>
    <rPh sb="2" eb="5">
      <t>フタンキン</t>
    </rPh>
    <phoneticPr fontId="2"/>
  </si>
  <si>
    <t>交通費（自家用車）</t>
    <rPh sb="0" eb="3">
      <t>コウツウヒ</t>
    </rPh>
    <rPh sb="4" eb="8">
      <t>ジカヨウシャ</t>
    </rPh>
    <phoneticPr fontId="2"/>
  </si>
  <si>
    <t>交通費（自家用車・航空機）・宿泊費等</t>
    <rPh sb="0" eb="3">
      <t>コウツウヒ</t>
    </rPh>
    <rPh sb="4" eb="8">
      <t>ジカヨウシャ</t>
    </rPh>
    <rPh sb="9" eb="12">
      <t>コウクウキ</t>
    </rPh>
    <rPh sb="14" eb="17">
      <t>シュクハクヒ</t>
    </rPh>
    <rPh sb="17" eb="18">
      <t>トウ</t>
    </rPh>
    <phoneticPr fontId="2"/>
  </si>
  <si>
    <t>令和5年8月25日～8月28日</t>
    <rPh sb="0" eb="2">
      <t>レイワ</t>
    </rPh>
    <rPh sb="3" eb="4">
      <t>ネン</t>
    </rPh>
    <rPh sb="11" eb="12">
      <t>ガツ</t>
    </rPh>
    <rPh sb="14" eb="15">
      <t>ニチ</t>
    </rPh>
    <phoneticPr fontId="2"/>
  </si>
  <si>
    <r>
      <t>令和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7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15</t>
    </r>
    <r>
      <rPr>
        <sz val="12"/>
        <color theme="1"/>
        <rFont val="ＭＳ Ｐゴシック"/>
        <family val="2"/>
        <charset val="128"/>
        <scheme val="minor"/>
      </rPr>
      <t xml:space="preserve">　日（ </t>
    </r>
    <r>
      <rPr>
        <sz val="12"/>
        <color rgb="FFFF0000"/>
        <rFont val="ＭＳ Ｐゴシック"/>
        <family val="3"/>
        <charset val="128"/>
        <scheme val="minor"/>
      </rPr>
      <t>土</t>
    </r>
    <r>
      <rPr>
        <sz val="12"/>
        <color theme="1"/>
        <rFont val="ＭＳ Ｐゴシック"/>
        <family val="2"/>
        <charset val="128"/>
        <scheme val="minor"/>
      </rPr>
      <t xml:space="preserve"> ）　～　令和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7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17</t>
    </r>
    <r>
      <rPr>
        <sz val="12"/>
        <color theme="1"/>
        <rFont val="ＭＳ Ｐゴシック"/>
        <family val="2"/>
        <charset val="128"/>
        <scheme val="minor"/>
      </rPr>
      <t xml:space="preserve">　日（ </t>
    </r>
    <r>
      <rPr>
        <sz val="12"/>
        <color rgb="FFFF0000"/>
        <rFont val="ＭＳ Ｐゴシック"/>
        <family val="3"/>
        <charset val="128"/>
        <scheme val="minor"/>
      </rPr>
      <t>月</t>
    </r>
    <r>
      <rPr>
        <sz val="12"/>
        <color theme="1"/>
        <rFont val="ＭＳ Ｐゴシック"/>
        <family val="2"/>
        <charset val="128"/>
        <scheme val="minor"/>
      </rPr>
      <t xml:space="preserve"> 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ド</t>
    </rPh>
    <rPh sb="23" eb="25">
      <t>レイワ</t>
    </rPh>
    <rPh sb="28" eb="29">
      <t>ネン</t>
    </rPh>
    <rPh sb="32" eb="33">
      <t>ガツ</t>
    </rPh>
    <rPh sb="37" eb="38">
      <t>ニチ</t>
    </rPh>
    <rPh sb="40" eb="41">
      <t>ゲツ</t>
    </rPh>
    <phoneticPr fontId="2"/>
  </si>
  <si>
    <t>補助金
　○○財団</t>
    <rPh sb="0" eb="3">
      <t>ホジョキン</t>
    </rPh>
    <rPh sb="7" eb="9">
      <t>ザイダン</t>
    </rPh>
    <phoneticPr fontId="2"/>
  </si>
  <si>
    <r>
      <t>令和　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4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23</t>
    </r>
    <r>
      <rPr>
        <sz val="12"/>
        <color theme="1"/>
        <rFont val="ＭＳ Ｐゴシック"/>
        <family val="2"/>
        <charset val="128"/>
        <scheme val="minor"/>
      </rPr>
      <t xml:space="preserve">　日（ </t>
    </r>
    <r>
      <rPr>
        <sz val="12"/>
        <color rgb="FFFF0000"/>
        <rFont val="ＭＳ Ｐゴシック"/>
        <family val="3"/>
        <charset val="128"/>
        <scheme val="minor"/>
      </rPr>
      <t>日</t>
    </r>
    <r>
      <rPr>
        <sz val="12"/>
        <color theme="1"/>
        <rFont val="ＭＳ Ｐゴシック"/>
        <family val="2"/>
        <charset val="128"/>
        <scheme val="minor"/>
      </rPr>
      <t xml:space="preserve"> ）　～　令和　　　年　　　月　　　日（　　　）</t>
    </r>
    <rPh sb="0" eb="2">
      <t>レイワ</t>
    </rPh>
    <rPh sb="6" eb="7">
      <t>ネン</t>
    </rPh>
    <rPh sb="10" eb="11">
      <t>ガツ</t>
    </rPh>
    <rPh sb="15" eb="16">
      <t>ニチ</t>
    </rPh>
    <rPh sb="18" eb="19">
      <t>ニチ</t>
    </rPh>
    <rPh sb="24" eb="26">
      <t>レイワ</t>
    </rPh>
    <rPh sb="29" eb="30">
      <t>ネン</t>
    </rPh>
    <rPh sb="33" eb="34">
      <t>ガツ</t>
    </rPh>
    <rPh sb="37" eb="38">
      <t>ニチ</t>
    </rPh>
    <phoneticPr fontId="2"/>
  </si>
  <si>
    <r>
      <t>令和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8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25</t>
    </r>
    <r>
      <rPr>
        <sz val="12"/>
        <color theme="1"/>
        <rFont val="ＭＳ Ｐゴシック"/>
        <family val="2"/>
        <charset val="128"/>
        <scheme val="minor"/>
      </rPr>
      <t>　日（　</t>
    </r>
    <r>
      <rPr>
        <sz val="12"/>
        <color rgb="FFFF0000"/>
        <rFont val="ＭＳ Ｐゴシック"/>
        <family val="3"/>
        <charset val="128"/>
        <scheme val="minor"/>
      </rPr>
      <t>金</t>
    </r>
    <r>
      <rPr>
        <sz val="12"/>
        <color theme="1"/>
        <rFont val="ＭＳ Ｐゴシック"/>
        <family val="2"/>
        <charset val="128"/>
        <scheme val="minor"/>
      </rPr>
      <t>　）　～　令和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8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28</t>
    </r>
    <r>
      <rPr>
        <sz val="12"/>
        <color theme="1"/>
        <rFont val="ＭＳ Ｐゴシック"/>
        <family val="2"/>
        <charset val="128"/>
        <scheme val="minor"/>
      </rPr>
      <t>　日（　</t>
    </r>
    <r>
      <rPr>
        <sz val="12"/>
        <color rgb="FFFF0000"/>
        <rFont val="ＭＳ Ｐゴシック"/>
        <family val="3"/>
        <charset val="128"/>
        <scheme val="minor"/>
      </rPr>
      <t>月</t>
    </r>
    <r>
      <rPr>
        <sz val="12"/>
        <color theme="1"/>
        <rFont val="ＭＳ Ｐゴシック"/>
        <family val="2"/>
        <charset val="128"/>
        <scheme val="minor"/>
      </rPr>
      <t>　）</t>
    </r>
    <rPh sb="0" eb="2">
      <t>レイワ</t>
    </rPh>
    <rPh sb="5" eb="6">
      <t>ネン</t>
    </rPh>
    <rPh sb="9" eb="10">
      <t>ガツ</t>
    </rPh>
    <rPh sb="14" eb="15">
      <t>ニチ</t>
    </rPh>
    <rPh sb="17" eb="18">
      <t>キン</t>
    </rPh>
    <rPh sb="23" eb="25">
      <t>レイワ</t>
    </rPh>
    <rPh sb="28" eb="29">
      <t>ネン</t>
    </rPh>
    <rPh sb="32" eb="33">
      <t>ガツ</t>
    </rPh>
    <rPh sb="37" eb="38">
      <t>ニチ</t>
    </rPh>
    <rPh sb="40" eb="41">
      <t>ゲツ</t>
    </rPh>
    <phoneticPr fontId="2"/>
  </si>
  <si>
    <r>
      <t>令和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5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1</t>
    </r>
    <r>
      <rPr>
        <sz val="12"/>
        <color theme="1"/>
        <rFont val="ＭＳ Ｐゴシック"/>
        <family val="2"/>
        <charset val="128"/>
        <scheme val="minor"/>
      </rPr>
      <t>　日（　</t>
    </r>
    <r>
      <rPr>
        <sz val="12"/>
        <color rgb="FFFF0000"/>
        <rFont val="ＭＳ Ｐゴシック"/>
        <family val="3"/>
        <charset val="128"/>
        <scheme val="minor"/>
      </rPr>
      <t>月</t>
    </r>
    <r>
      <rPr>
        <sz val="12"/>
        <color theme="1"/>
        <rFont val="ＭＳ Ｐゴシック"/>
        <family val="2"/>
        <charset val="128"/>
        <scheme val="minor"/>
      </rPr>
      <t>　）　～　令和　</t>
    </r>
    <r>
      <rPr>
        <sz val="12"/>
        <color rgb="FFFF0000"/>
        <rFont val="ＭＳ Ｐゴシック"/>
        <family val="3"/>
        <charset val="128"/>
        <scheme val="minor"/>
      </rPr>
      <t>6</t>
    </r>
    <r>
      <rPr>
        <sz val="12"/>
        <color theme="1"/>
        <rFont val="ＭＳ Ｐゴシック"/>
        <family val="2"/>
        <charset val="128"/>
        <scheme val="minor"/>
      </rPr>
      <t>　年　</t>
    </r>
    <r>
      <rPr>
        <sz val="12"/>
        <color rgb="FFFF0000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2"/>
        <charset val="128"/>
        <scheme val="minor"/>
      </rPr>
      <t>　月　</t>
    </r>
    <r>
      <rPr>
        <sz val="12"/>
        <color rgb="FFFF0000"/>
        <rFont val="ＭＳ Ｐゴシック"/>
        <family val="3"/>
        <charset val="128"/>
        <scheme val="minor"/>
      </rPr>
      <t>29</t>
    </r>
    <r>
      <rPr>
        <sz val="12"/>
        <color theme="1"/>
        <rFont val="ＭＳ Ｐゴシック"/>
        <family val="2"/>
        <charset val="128"/>
        <scheme val="minor"/>
      </rPr>
      <t>　日（　</t>
    </r>
    <r>
      <rPr>
        <sz val="12"/>
        <color rgb="FFFF0000"/>
        <rFont val="ＭＳ Ｐゴシック"/>
        <family val="3"/>
        <charset val="128"/>
        <scheme val="minor"/>
      </rPr>
      <t>木</t>
    </r>
    <r>
      <rPr>
        <sz val="12"/>
        <color theme="1"/>
        <rFont val="ＭＳ Ｐゴシック"/>
        <family val="2"/>
        <charset val="128"/>
        <scheme val="minor"/>
      </rPr>
      <t>　）</t>
    </r>
    <rPh sb="0" eb="2">
      <t>レイワ</t>
    </rPh>
    <rPh sb="5" eb="6">
      <t>ネン</t>
    </rPh>
    <rPh sb="9" eb="10">
      <t>ガツ</t>
    </rPh>
    <rPh sb="13" eb="14">
      <t>ニチ</t>
    </rPh>
    <rPh sb="16" eb="17">
      <t>ゲツ</t>
    </rPh>
    <rPh sb="22" eb="24">
      <t>レイワ</t>
    </rPh>
    <rPh sb="27" eb="28">
      <t>ネン</t>
    </rPh>
    <rPh sb="31" eb="32">
      <t>ガツ</t>
    </rPh>
    <rPh sb="36" eb="37">
      <t>ニチ</t>
    </rPh>
    <rPh sb="39" eb="40">
      <t>モク</t>
    </rPh>
    <phoneticPr fontId="2"/>
  </si>
  <si>
    <t>○○アスリート支援プログラム</t>
    <rPh sb="7" eb="9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</si>
</sst>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4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4"/>
      <color rgb="FFFF0000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8" fontId="1" fillId="0" borderId="0" xfId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0" xfId="1" applyFont="1">
      <alignment vertical="center"/>
    </xf>
    <xf numFmtId="0" fontId="17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vertical="center" wrapText="1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wrapText="1"/>
    </xf>
    <xf numFmtId="38" fontId="23" fillId="0" borderId="1" xfId="1" applyFont="1" applyBorder="1">
      <alignment vertical="center"/>
    </xf>
    <xf numFmtId="38" fontId="24" fillId="0" borderId="1" xfId="1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38" fontId="23" fillId="0" borderId="12" xfId="1" applyFont="1" applyBorder="1">
      <alignment vertical="center"/>
    </xf>
    <xf numFmtId="38" fontId="23" fillId="0" borderId="3" xfId="1" applyFont="1" applyBorder="1">
      <alignment vertical="center"/>
    </xf>
    <xf numFmtId="0" fontId="24" fillId="0" borderId="5" xfId="0" applyFont="1" applyBorder="1" applyAlignment="1">
      <alignment horizontal="center" vertical="center"/>
    </xf>
    <xf numFmtId="38" fontId="23" fillId="0" borderId="4" xfId="1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26" fillId="0" borderId="12" xfId="1" applyFont="1" applyBorder="1">
      <alignment vertical="center"/>
    </xf>
    <xf numFmtId="38" fontId="26" fillId="0" borderId="4" xfId="1" applyFont="1" applyBorder="1">
      <alignment vertical="center"/>
    </xf>
    <xf numFmtId="0" fontId="23" fillId="0" borderId="6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591911</xdr:colOff>
      <xdr:row>2</xdr:row>
      <xdr:rowOff>175532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CFB042-6641-4B4B-9ED3-75F6429CC815}"/>
            </a:ext>
          </a:extLst>
        </xdr:cNvPr>
        <xdr:cNvSpPr txBox="1"/>
      </xdr:nvSpPr>
      <xdr:spPr>
        <a:xfrm>
          <a:off x="0" y="367393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1285875</xdr:colOff>
      <xdr:row>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09F7B7-144F-4ED4-9A59-CC96F268374D}"/>
            </a:ext>
          </a:extLst>
        </xdr:cNvPr>
        <xdr:cNvSpPr txBox="1"/>
      </xdr:nvSpPr>
      <xdr:spPr>
        <a:xfrm>
          <a:off x="0" y="266700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485774</xdr:colOff>
      <xdr:row>11</xdr:row>
      <xdr:rowOff>114299</xdr:rowOff>
    </xdr:from>
    <xdr:to>
      <xdr:col>3</xdr:col>
      <xdr:colOff>257174</xdr:colOff>
      <xdr:row>15</xdr:row>
      <xdr:rowOff>409574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3D65B02-8FCC-43D2-ACFD-735D859C9CF9}"/>
            </a:ext>
          </a:extLst>
        </xdr:cNvPr>
        <xdr:cNvSpPr txBox="1"/>
      </xdr:nvSpPr>
      <xdr:spPr>
        <a:xfrm>
          <a:off x="2314574" y="3962399"/>
          <a:ext cx="5305425" cy="20859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注意！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</a:rPr>
            <a:t>すべての大会やイベントをもれなく記載する必要はありませんが、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今回の交付申請額が交付上限額に達していない場合、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 u="sng">
              <a:solidFill>
                <a:srgbClr val="FF0000"/>
              </a:solidFill>
            </a:rPr>
            <a:t>上限額以下での交付決定となってしまいます。</a:t>
          </a:r>
          <a:endParaRPr kumimoji="1" lang="en-US" altLang="ja-JP" sz="1400" u="sng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交付申請の時点で、必要なものは記載をお願いします。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（交付決定額の範囲であれば、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実績報告時に出場大会を追加していただくことも可能ですが、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報告には領収書等の証拠書類の添付が必要になります。）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1285875</xdr:colOff>
      <xdr:row>2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9F8D61-8817-4610-AED0-1A8224A6E756}"/>
            </a:ext>
          </a:extLst>
        </xdr:cNvPr>
        <xdr:cNvSpPr txBox="1"/>
      </xdr:nvSpPr>
      <xdr:spPr>
        <a:xfrm>
          <a:off x="0" y="381000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1057275</xdr:colOff>
      <xdr:row>8</xdr:row>
      <xdr:rowOff>304800</xdr:rowOff>
    </xdr:from>
    <xdr:to>
      <xdr:col>1</xdr:col>
      <xdr:colOff>1000125</xdr:colOff>
      <xdr:row>11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D18C2-17EF-44EB-8720-C4D999801349}"/>
            </a:ext>
          </a:extLst>
        </xdr:cNvPr>
        <xdr:cNvSpPr txBox="1"/>
      </xdr:nvSpPr>
      <xdr:spPr>
        <a:xfrm>
          <a:off x="1057275" y="3000375"/>
          <a:ext cx="2628900" cy="8667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県からの補助金以外で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競技に関する収入がある場合は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記載してください。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723900</xdr:colOff>
      <xdr:row>9</xdr:row>
      <xdr:rowOff>161925</xdr:rowOff>
    </xdr:from>
    <xdr:to>
      <xdr:col>0</xdr:col>
      <xdr:colOff>1057275</xdr:colOff>
      <xdr:row>9</xdr:row>
      <xdr:rowOff>357188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503C278-7D76-41AC-99CA-30773453E2CB}"/>
            </a:ext>
          </a:extLst>
        </xdr:cNvPr>
        <xdr:cNvCxnSpPr>
          <a:stCxn id="3" idx="1"/>
        </xdr:cNvCxnSpPr>
      </xdr:nvCxnSpPr>
      <xdr:spPr>
        <a:xfrm flipH="1" flipV="1">
          <a:off x="723900" y="3238500"/>
          <a:ext cx="333375" cy="1952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352425</xdr:rowOff>
    </xdr:from>
    <xdr:to>
      <xdr:col>0</xdr:col>
      <xdr:colOff>1314450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0626B0-6621-4958-9794-179529F5950C}"/>
            </a:ext>
          </a:extLst>
        </xdr:cNvPr>
        <xdr:cNvSpPr txBox="1"/>
      </xdr:nvSpPr>
      <xdr:spPr>
        <a:xfrm>
          <a:off x="28575" y="352425"/>
          <a:ext cx="1285875" cy="6762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（誤り例）</a:t>
          </a:r>
        </a:p>
      </xdr:txBody>
    </xdr:sp>
    <xdr:clientData/>
  </xdr:twoCellAnchor>
  <xdr:twoCellAnchor>
    <xdr:from>
      <xdr:col>0</xdr:col>
      <xdr:colOff>819149</xdr:colOff>
      <xdr:row>17</xdr:row>
      <xdr:rowOff>276225</xdr:rowOff>
    </xdr:from>
    <xdr:to>
      <xdr:col>0</xdr:col>
      <xdr:colOff>2143124</xdr:colOff>
      <xdr:row>26</xdr:row>
      <xdr:rowOff>0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CDB398B8-B314-4520-98DC-DAC35CBB3B12}"/>
            </a:ext>
          </a:extLst>
        </xdr:cNvPr>
        <xdr:cNvSpPr/>
      </xdr:nvSpPr>
      <xdr:spPr>
        <a:xfrm rot="5400000">
          <a:off x="-95251" y="7315200"/>
          <a:ext cx="3152775" cy="1323975"/>
        </a:xfrm>
        <a:prstGeom prst="bentUpArrow">
          <a:avLst>
            <a:gd name="adj1" fmla="val 11331"/>
            <a:gd name="adj2" fmla="val 14208"/>
            <a:gd name="adj3" fmla="val 16367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828674</xdr:colOff>
      <xdr:row>10</xdr:row>
      <xdr:rowOff>371475</xdr:rowOff>
    </xdr:from>
    <xdr:to>
      <xdr:col>0</xdr:col>
      <xdr:colOff>2152649</xdr:colOff>
      <xdr:row>19</xdr:row>
      <xdr:rowOff>95250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4A9190B0-59F7-4D2D-B87F-5B54EA97B1F0}"/>
            </a:ext>
          </a:extLst>
        </xdr:cNvPr>
        <xdr:cNvSpPr/>
      </xdr:nvSpPr>
      <xdr:spPr>
        <a:xfrm rot="5400000">
          <a:off x="-85726" y="4743450"/>
          <a:ext cx="3152775" cy="1323975"/>
        </a:xfrm>
        <a:prstGeom prst="bentUpArrow">
          <a:avLst>
            <a:gd name="adj1" fmla="val 11331"/>
            <a:gd name="adj2" fmla="val 14208"/>
            <a:gd name="adj3" fmla="val 16367"/>
          </a:avLst>
        </a:prstGeom>
        <a:solidFill>
          <a:schemeClr val="tx1"/>
        </a:solidFill>
        <a:ln>
          <a:solidFill>
            <a:sysClr val="windowText" lastClr="000000"/>
          </a:solidFill>
        </a:ln>
        <a:scene3d>
          <a:camera prst="orthographicFront">
            <a:rot lat="108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409575</xdr:colOff>
      <xdr:row>15</xdr:row>
      <xdr:rowOff>142875</xdr:rowOff>
    </xdr:from>
    <xdr:to>
      <xdr:col>1</xdr:col>
      <xdr:colOff>219074</xdr:colOff>
      <xdr:row>18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648FCC-C2FC-431A-B81F-07F297300ECD}"/>
            </a:ext>
          </a:extLst>
        </xdr:cNvPr>
        <xdr:cNvSpPr txBox="1"/>
      </xdr:nvSpPr>
      <xdr:spPr>
        <a:xfrm>
          <a:off x="409575" y="5505450"/>
          <a:ext cx="2495549" cy="122872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収入計　と　支出計　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必ず一致させてください。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（一致しないとセルが赤く表示されます。）</a:t>
          </a:r>
        </a:p>
      </xdr:txBody>
    </xdr:sp>
    <xdr:clientData/>
  </xdr:twoCellAnchor>
  <xdr:twoCellAnchor>
    <xdr:from>
      <xdr:col>1</xdr:col>
      <xdr:colOff>1133475</xdr:colOff>
      <xdr:row>1</xdr:row>
      <xdr:rowOff>142875</xdr:rowOff>
    </xdr:from>
    <xdr:to>
      <xdr:col>2</xdr:col>
      <xdr:colOff>2133600</xdr:colOff>
      <xdr:row>6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56E966C-6181-4DD7-B3C3-57F84514B957}"/>
            </a:ext>
          </a:extLst>
        </xdr:cNvPr>
        <xdr:cNvSpPr txBox="1"/>
      </xdr:nvSpPr>
      <xdr:spPr>
        <a:xfrm>
          <a:off x="3819525" y="523875"/>
          <a:ext cx="2590800" cy="152400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県補助金額は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選考区分別の上限額を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超えることはできません。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（上限額を超えている場合、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セルが赤く表示されます。）</a:t>
          </a:r>
        </a:p>
      </xdr:txBody>
    </xdr:sp>
    <xdr:clientData/>
  </xdr:twoCellAnchor>
  <xdr:twoCellAnchor>
    <xdr:from>
      <xdr:col>2</xdr:col>
      <xdr:colOff>23812</xdr:colOff>
      <xdr:row>5</xdr:row>
      <xdr:rowOff>357188</xdr:rowOff>
    </xdr:from>
    <xdr:to>
      <xdr:col>2</xdr:col>
      <xdr:colOff>376237</xdr:colOff>
      <xdr:row>7</xdr:row>
      <xdr:rowOff>147638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6ED62E0D-6D1E-4E0C-8EAC-24829A894C4D}"/>
            </a:ext>
          </a:extLst>
        </xdr:cNvPr>
        <xdr:cNvSpPr/>
      </xdr:nvSpPr>
      <xdr:spPr>
        <a:xfrm rot="7816312">
          <a:off x="4200525" y="2009775"/>
          <a:ext cx="552450" cy="3524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2409825</xdr:colOff>
      <xdr:row>20</xdr:row>
      <xdr:rowOff>66675</xdr:rowOff>
    </xdr:from>
    <xdr:to>
      <xdr:col>2</xdr:col>
      <xdr:colOff>2105025</xdr:colOff>
      <xdr:row>24</xdr:row>
      <xdr:rowOff>114300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D593315-E2C7-4690-A81E-47FC667E28B9}"/>
            </a:ext>
          </a:extLst>
        </xdr:cNvPr>
        <xdr:cNvSpPr txBox="1"/>
      </xdr:nvSpPr>
      <xdr:spPr>
        <a:xfrm>
          <a:off x="2409825" y="7334250"/>
          <a:ext cx="3971925" cy="157162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科目別の予算額は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第</a:t>
          </a:r>
          <a:r>
            <a:rPr kumimoji="1" lang="en-US" altLang="ja-JP" sz="1600">
              <a:solidFill>
                <a:srgbClr val="FF0000"/>
              </a:solidFill>
            </a:rPr>
            <a:t>1</a:t>
          </a:r>
          <a:r>
            <a:rPr kumimoji="1" lang="ja-JP" altLang="en-US" sz="1600">
              <a:solidFill>
                <a:srgbClr val="FF0000"/>
              </a:solidFill>
            </a:rPr>
            <a:t>号</a:t>
          </a:r>
          <a:r>
            <a:rPr kumimoji="1" lang="en-US" altLang="ja-JP" sz="1600">
              <a:solidFill>
                <a:srgbClr val="FF0000"/>
              </a:solidFill>
            </a:rPr>
            <a:t>-4</a:t>
          </a:r>
          <a:r>
            <a:rPr kumimoji="1" lang="ja-JP" altLang="en-US" sz="1600">
              <a:solidFill>
                <a:srgbClr val="FF0000"/>
              </a:solidFill>
            </a:rPr>
            <a:t>様式（収支予算書積算内訳）の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科目の合計と一致させてください。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（例</a:t>
          </a:r>
          <a:r>
            <a:rPr kumimoji="1" lang="en-US" altLang="ja-JP" sz="1600">
              <a:solidFill>
                <a:sysClr val="windowText" lastClr="000000"/>
              </a:solidFill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</a:rPr>
            <a:t>～</a:t>
          </a:r>
          <a:r>
            <a:rPr kumimoji="1" lang="en-US" altLang="ja-JP" sz="1600">
              <a:solidFill>
                <a:sysClr val="windowText" lastClr="000000"/>
              </a:solidFill>
            </a:rPr>
            <a:t>No.4</a:t>
          </a:r>
          <a:r>
            <a:rPr kumimoji="1" lang="ja-JP" altLang="en-US" sz="1600">
              <a:solidFill>
                <a:sysClr val="windowText" lastClr="000000"/>
              </a:solidFill>
            </a:rPr>
            <a:t>の旅費交通費の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　正しい合計額は</a:t>
          </a:r>
          <a:r>
            <a:rPr kumimoji="1" lang="en-US" altLang="ja-JP" sz="1600">
              <a:solidFill>
                <a:sysClr val="windowText" lastClr="000000"/>
              </a:solidFill>
            </a:rPr>
            <a:t>295,000</a:t>
          </a:r>
          <a:r>
            <a:rPr kumimoji="1" lang="ja-JP" altLang="en-US" sz="1600">
              <a:solidFill>
                <a:sysClr val="windowText" lastClr="000000"/>
              </a:solidFill>
            </a:rPr>
            <a:t>円）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352425</xdr:colOff>
      <xdr:row>15</xdr:row>
      <xdr:rowOff>352425</xdr:rowOff>
    </xdr:from>
    <xdr:to>
      <xdr:col>2</xdr:col>
      <xdr:colOff>161925</xdr:colOff>
      <xdr:row>17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DA9BEE3-73F7-4D67-835E-D6B796655FD5}"/>
            </a:ext>
          </a:extLst>
        </xdr:cNvPr>
        <xdr:cNvSpPr/>
      </xdr:nvSpPr>
      <xdr:spPr>
        <a:xfrm>
          <a:off x="3038475" y="5715000"/>
          <a:ext cx="1400175" cy="485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200024</xdr:colOff>
      <xdr:row>16</xdr:row>
      <xdr:rowOff>142870</xdr:rowOff>
    </xdr:from>
    <xdr:to>
      <xdr:col>2</xdr:col>
      <xdr:colOff>895349</xdr:colOff>
      <xdr:row>20</xdr:row>
      <xdr:rowOff>57149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F280F239-7484-42D3-9980-94D11C03F6BB}"/>
            </a:ext>
          </a:extLst>
        </xdr:cNvPr>
        <xdr:cNvSpPr/>
      </xdr:nvSpPr>
      <xdr:spPr>
        <a:xfrm rot="10800000">
          <a:off x="4476749" y="5886445"/>
          <a:ext cx="695325" cy="1438279"/>
        </a:xfrm>
        <a:prstGeom prst="bentUpArrow">
          <a:avLst>
            <a:gd name="adj1" fmla="val 25824"/>
            <a:gd name="adj2" fmla="val 35222"/>
            <a:gd name="adj3" fmla="val 33758"/>
          </a:avLst>
        </a:prstGeom>
        <a:solidFill>
          <a:schemeClr val="tx1"/>
        </a:solidFill>
        <a:ln>
          <a:solidFill>
            <a:sysClr val="windowText" lastClr="000000"/>
          </a:solidFill>
        </a:ln>
        <a:scene3d>
          <a:camera prst="orthographicFront">
            <a:rot lat="108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1285875</xdr:colOff>
      <xdr:row>2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B82C27-D22B-4193-9D77-93EA434F7338}"/>
            </a:ext>
          </a:extLst>
        </xdr:cNvPr>
        <xdr:cNvSpPr txBox="1"/>
      </xdr:nvSpPr>
      <xdr:spPr>
        <a:xfrm>
          <a:off x="0" y="352425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2</xdr:col>
      <xdr:colOff>285751</xdr:colOff>
      <xdr:row>13</xdr:row>
      <xdr:rowOff>161925</xdr:rowOff>
    </xdr:from>
    <xdr:to>
      <xdr:col>4</xdr:col>
      <xdr:colOff>1038226</xdr:colOff>
      <xdr:row>14</xdr:row>
      <xdr:rowOff>628650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A5FBC8-71F0-4FE6-B1AF-6184F1B693BE}"/>
            </a:ext>
          </a:extLst>
        </xdr:cNvPr>
        <xdr:cNvSpPr txBox="1"/>
      </xdr:nvSpPr>
      <xdr:spPr>
        <a:xfrm>
          <a:off x="2324101" y="5934075"/>
          <a:ext cx="4229100" cy="125730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申請時点では概算・おおまかな額で結構です。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不足のないように見積もりをお願いします。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（実績報告時には、金額の証拠となる書類を提出していただきますので、保管・準備をお願いします。）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1285875</xdr:colOff>
      <xdr:row>2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CB861A-4DF1-49EC-9B5F-638860DFAB28}"/>
            </a:ext>
          </a:extLst>
        </xdr:cNvPr>
        <xdr:cNvSpPr txBox="1"/>
      </xdr:nvSpPr>
      <xdr:spPr>
        <a:xfrm>
          <a:off x="0" y="352425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1285875</xdr:colOff>
      <xdr:row>2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990247-D8C1-4455-89C5-3118A8497AEB}"/>
            </a:ext>
          </a:extLst>
        </xdr:cNvPr>
        <xdr:cNvSpPr txBox="1"/>
      </xdr:nvSpPr>
      <xdr:spPr>
        <a:xfrm>
          <a:off x="0" y="352425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1285875</xdr:colOff>
      <xdr:row>2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3A467E-EB16-4358-B7B0-CDB4E5FEC5EB}"/>
            </a:ext>
          </a:extLst>
        </xdr:cNvPr>
        <xdr:cNvSpPr txBox="1"/>
      </xdr:nvSpPr>
      <xdr:spPr>
        <a:xfrm>
          <a:off x="0" y="352425"/>
          <a:ext cx="1285875" cy="5429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-tarou@gunma.&#12539;&#12539;&#12539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="55" zoomScaleNormal="55" zoomScaleSheetLayoutView="55" workbookViewId="0">
      <selection activeCell="H14" sqref="H14"/>
    </sheetView>
  </sheetViews>
  <sheetFormatPr defaultColWidth="9" defaultRowHeight="21.75" customHeight="1" x14ac:dyDescent="0.2"/>
  <cols>
    <col min="1" max="4" width="9.08984375" style="1" customWidth="1"/>
    <col min="5" max="5" width="14.36328125" style="1" customWidth="1"/>
    <col min="6" max="9" width="9.6328125" style="1" customWidth="1"/>
    <col min="10" max="16384" width="9" style="1"/>
  </cols>
  <sheetData>
    <row r="1" spans="1:18" ht="29.25" customHeight="1" x14ac:dyDescent="0.2">
      <c r="A1" s="1" t="s">
        <v>0</v>
      </c>
    </row>
    <row r="2" spans="1:18" ht="29.25" customHeight="1" x14ac:dyDescent="0.2">
      <c r="I2" s="2" t="s">
        <v>76</v>
      </c>
    </row>
    <row r="3" spans="1:18" ht="29.25" customHeight="1" x14ac:dyDescent="0.2"/>
    <row r="4" spans="1:18" ht="29.25" customHeight="1" x14ac:dyDescent="0.2">
      <c r="A4" s="1" t="s">
        <v>46</v>
      </c>
    </row>
    <row r="5" spans="1:18" ht="12.75" customHeight="1" x14ac:dyDescent="0.2"/>
    <row r="6" spans="1:18" ht="48" customHeight="1" x14ac:dyDescent="0.2">
      <c r="A6" s="1" t="s">
        <v>1</v>
      </c>
      <c r="E6" s="15" t="s">
        <v>2</v>
      </c>
      <c r="F6" s="66" t="s">
        <v>77</v>
      </c>
      <c r="G6" s="66"/>
      <c r="H6" s="66"/>
      <c r="I6" s="13"/>
    </row>
    <row r="7" spans="1:18" ht="29.25" customHeight="1" x14ac:dyDescent="0.2">
      <c r="E7" s="15" t="s">
        <v>3</v>
      </c>
      <c r="F7" s="66" t="s">
        <v>78</v>
      </c>
      <c r="G7" s="66"/>
      <c r="H7" s="66"/>
      <c r="J7" s="30" t="s">
        <v>59</v>
      </c>
    </row>
    <row r="8" spans="1:18" ht="29.25" customHeight="1" x14ac:dyDescent="0.2">
      <c r="E8" s="20" t="s">
        <v>4</v>
      </c>
      <c r="F8" s="67"/>
      <c r="G8" s="67"/>
      <c r="H8" s="67"/>
      <c r="I8" s="1" t="s">
        <v>5</v>
      </c>
      <c r="J8" s="30" t="s">
        <v>90</v>
      </c>
    </row>
    <row r="9" spans="1:18" ht="29.25" customHeight="1" x14ac:dyDescent="0.2">
      <c r="E9" s="20" t="s">
        <v>58</v>
      </c>
      <c r="F9" s="69" t="s">
        <v>79</v>
      </c>
      <c r="G9" s="66"/>
      <c r="H9" s="66"/>
      <c r="I9" s="1" t="s">
        <v>5</v>
      </c>
    </row>
    <row r="10" spans="1:18" ht="29.25" customHeight="1" x14ac:dyDescent="0.2"/>
    <row r="11" spans="1:18" ht="29.25" customHeight="1" x14ac:dyDescent="0.2">
      <c r="A11" s="68" t="s">
        <v>49</v>
      </c>
      <c r="B11" s="68"/>
      <c r="C11" s="68"/>
      <c r="D11" s="68"/>
      <c r="E11" s="68"/>
      <c r="F11" s="68"/>
      <c r="G11" s="68"/>
      <c r="H11" s="68"/>
      <c r="I11" s="68"/>
    </row>
    <row r="12" spans="1:18" ht="29.25" customHeight="1" x14ac:dyDescent="0.2">
      <c r="R12" s="12"/>
    </row>
    <row r="13" spans="1:18" ht="29.25" customHeight="1" x14ac:dyDescent="0.2">
      <c r="A13" s="1" t="s">
        <v>6</v>
      </c>
    </row>
    <row r="14" spans="1:18" ht="29.25" customHeight="1" x14ac:dyDescent="0.2"/>
    <row r="15" spans="1:18" ht="29.25" customHeight="1" x14ac:dyDescent="0.2">
      <c r="A15" s="67" t="s">
        <v>7</v>
      </c>
      <c r="B15" s="67"/>
      <c r="C15" s="67"/>
      <c r="D15" s="67"/>
      <c r="E15" s="67"/>
      <c r="F15" s="67"/>
      <c r="G15" s="67"/>
      <c r="H15" s="67"/>
      <c r="I15" s="67"/>
    </row>
    <row r="16" spans="1:18" ht="29.2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</row>
    <row r="17" spans="1:13" ht="29.25" customHeight="1" x14ac:dyDescent="0.2">
      <c r="C17" s="1" t="s">
        <v>53</v>
      </c>
      <c r="F17" s="46" t="s">
        <v>56</v>
      </c>
      <c r="G17" s="1" t="s">
        <v>54</v>
      </c>
      <c r="J17" s="30" t="s">
        <v>69</v>
      </c>
    </row>
    <row r="18" spans="1:13" ht="29.25" customHeight="1" x14ac:dyDescent="0.2">
      <c r="A18" s="13"/>
      <c r="B18" s="13"/>
      <c r="C18" s="13" t="s">
        <v>47</v>
      </c>
      <c r="D18" s="13"/>
      <c r="E18" s="13"/>
      <c r="F18" s="47">
        <f>MIN(K22:L22)</f>
        <v>300000</v>
      </c>
      <c r="G18" s="13" t="s">
        <v>48</v>
      </c>
      <c r="H18" s="13"/>
      <c r="I18" s="13"/>
      <c r="J18" s="30" t="s">
        <v>71</v>
      </c>
    </row>
    <row r="19" spans="1:13" ht="21.75" customHeight="1" x14ac:dyDescent="0.2">
      <c r="J19" s="1" t="s">
        <v>74</v>
      </c>
    </row>
    <row r="21" spans="1:13" ht="21.75" customHeight="1" x14ac:dyDescent="0.2">
      <c r="K21" s="1" t="s">
        <v>70</v>
      </c>
      <c r="L21" s="1" t="s">
        <v>73</v>
      </c>
    </row>
    <row r="22" spans="1:13" ht="21.75" customHeight="1" x14ac:dyDescent="0.2">
      <c r="A22" s="1" t="s">
        <v>8</v>
      </c>
      <c r="K22" s="14">
        <f>VLOOKUP(F17,F27:G29,2,FALSE)</f>
        <v>300000</v>
      </c>
      <c r="L22" s="14">
        <f>'第1号-3様式（収支予算書）'!B8</f>
        <v>300000</v>
      </c>
      <c r="M22" s="1" t="s">
        <v>72</v>
      </c>
    </row>
    <row r="23" spans="1:13" ht="21.75" customHeight="1" x14ac:dyDescent="0.2">
      <c r="A23" s="1" t="s">
        <v>10</v>
      </c>
    </row>
    <row r="24" spans="1:13" ht="21.75" customHeight="1" x14ac:dyDescent="0.2">
      <c r="A24" s="1" t="s">
        <v>9</v>
      </c>
    </row>
    <row r="25" spans="1:13" ht="21.75" customHeight="1" x14ac:dyDescent="0.2">
      <c r="A25" s="1" t="s">
        <v>11</v>
      </c>
    </row>
    <row r="27" spans="1:13" ht="21.75" customHeight="1" x14ac:dyDescent="0.2">
      <c r="F27" s="1" t="s">
        <v>55</v>
      </c>
      <c r="G27" s="14">
        <v>100000</v>
      </c>
    </row>
    <row r="28" spans="1:13" ht="21.75" customHeight="1" x14ac:dyDescent="0.2">
      <c r="F28" s="1" t="s">
        <v>56</v>
      </c>
      <c r="G28" s="14">
        <v>300000</v>
      </c>
    </row>
    <row r="29" spans="1:13" ht="21.75" customHeight="1" x14ac:dyDescent="0.2">
      <c r="F29" s="1" t="s">
        <v>57</v>
      </c>
      <c r="G29" s="14">
        <v>500000</v>
      </c>
    </row>
  </sheetData>
  <mergeCells count="6">
    <mergeCell ref="F6:H6"/>
    <mergeCell ref="F8:H8"/>
    <mergeCell ref="F7:H7"/>
    <mergeCell ref="A11:I11"/>
    <mergeCell ref="A15:I15"/>
    <mergeCell ref="F9:H9"/>
  </mergeCells>
  <phoneticPr fontId="2"/>
  <dataValidations disablePrompts="1" count="1">
    <dataValidation type="list" allowBlank="1" showInputMessage="1" showErrorMessage="1" sqref="F17" xr:uid="{42C5FFEF-5CB9-4FFE-98F9-87068265C03B}">
      <formula1>$F$26:$F$29</formula1>
    </dataValidation>
  </dataValidations>
  <hyperlinks>
    <hyperlink ref="F9" r:id="rId1" xr:uid="{6DACDBC3-F00D-4B2B-817E-55F3D6B6699F}"/>
  </hyperlinks>
  <pageMargins left="0.98425196850393704" right="0.39370078740157483" top="0.98425196850393704" bottom="0.98425196850393704" header="0.51181102362204722" footer="0.5118110236220472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view="pageBreakPreview" zoomScaleNormal="100" zoomScaleSheetLayoutView="100" workbookViewId="0">
      <selection activeCell="D13" sqref="D13"/>
    </sheetView>
  </sheetViews>
  <sheetFormatPr defaultColWidth="9" defaultRowHeight="27.75" customHeight="1" x14ac:dyDescent="0.2"/>
  <cols>
    <col min="1" max="1" width="24" style="28" customWidth="1"/>
    <col min="2" max="2" width="34" style="3" customWidth="1"/>
    <col min="3" max="3" width="38.6328125" style="3" customWidth="1"/>
    <col min="4" max="4" width="27.90625" style="3" customWidth="1"/>
    <col min="5" max="5" width="3.7265625" style="28" customWidth="1"/>
    <col min="6" max="16384" width="9" style="3"/>
  </cols>
  <sheetData>
    <row r="1" spans="1:7" ht="21" customHeight="1" x14ac:dyDescent="0.2">
      <c r="A1" s="44" t="s">
        <v>12</v>
      </c>
      <c r="B1" s="17"/>
      <c r="C1" s="17"/>
      <c r="D1" s="17"/>
    </row>
    <row r="2" spans="1:7" ht="27.75" customHeight="1" x14ac:dyDescent="0.2">
      <c r="A2" s="70" t="s">
        <v>50</v>
      </c>
      <c r="B2" s="70"/>
      <c r="C2" s="70"/>
      <c r="D2" s="70"/>
    </row>
    <row r="3" spans="1:7" ht="32.25" customHeight="1" x14ac:dyDescent="0.2">
      <c r="A3" s="42"/>
      <c r="B3" s="25" t="s">
        <v>63</v>
      </c>
      <c r="C3" s="59" t="str">
        <f>'第1号様式（申請書）'!F7</f>
        <v>群馬　太郎</v>
      </c>
      <c r="D3" s="25"/>
      <c r="G3" s="22" t="s">
        <v>68</v>
      </c>
    </row>
    <row r="4" spans="1:7" ht="9.75" customHeight="1" x14ac:dyDescent="0.2">
      <c r="A4" s="18"/>
      <c r="B4" s="24"/>
      <c r="C4" s="24"/>
      <c r="D4" s="24"/>
    </row>
    <row r="5" spans="1:7" ht="18" customHeight="1" x14ac:dyDescent="0.2">
      <c r="A5" s="75" t="s">
        <v>16</v>
      </c>
      <c r="B5" s="75" t="s">
        <v>17</v>
      </c>
      <c r="C5" s="75" t="s">
        <v>14</v>
      </c>
      <c r="D5" s="75"/>
      <c r="E5" s="73" t="s">
        <v>52</v>
      </c>
      <c r="F5" s="74"/>
    </row>
    <row r="6" spans="1:7" ht="18" customHeight="1" x14ac:dyDescent="0.2">
      <c r="A6" s="76"/>
      <c r="B6" s="76"/>
      <c r="C6" s="4" t="s">
        <v>13</v>
      </c>
      <c r="D6" s="4" t="s">
        <v>18</v>
      </c>
      <c r="E6" s="71" t="s">
        <v>15</v>
      </c>
      <c r="F6" s="72"/>
    </row>
    <row r="7" spans="1:7" ht="35.25" customHeight="1" x14ac:dyDescent="0.2">
      <c r="A7" s="48">
        <v>45039</v>
      </c>
      <c r="B7" s="49" t="s">
        <v>82</v>
      </c>
      <c r="C7" s="50" t="s">
        <v>81</v>
      </c>
      <c r="D7" s="51" t="s">
        <v>88</v>
      </c>
      <c r="E7" s="16" t="s">
        <v>19</v>
      </c>
      <c r="F7" s="61">
        <v>1</v>
      </c>
    </row>
    <row r="8" spans="1:7" ht="35.25" customHeight="1" x14ac:dyDescent="0.2">
      <c r="A8" s="52" t="s">
        <v>80</v>
      </c>
      <c r="B8" s="50" t="s">
        <v>83</v>
      </c>
      <c r="C8" s="50" t="s">
        <v>85</v>
      </c>
      <c r="D8" s="51" t="s">
        <v>87</v>
      </c>
      <c r="E8" s="16" t="s">
        <v>19</v>
      </c>
      <c r="F8" s="61">
        <v>2</v>
      </c>
    </row>
    <row r="9" spans="1:7" ht="35.25" customHeight="1" x14ac:dyDescent="0.2">
      <c r="A9" s="52" t="s">
        <v>102</v>
      </c>
      <c r="B9" s="50" t="s">
        <v>84</v>
      </c>
      <c r="C9" s="50" t="s">
        <v>86</v>
      </c>
      <c r="D9" s="50" t="s">
        <v>89</v>
      </c>
      <c r="E9" s="16" t="s">
        <v>19</v>
      </c>
      <c r="F9" s="61">
        <v>3</v>
      </c>
    </row>
    <row r="10" spans="1:7" ht="35.25" customHeight="1" x14ac:dyDescent="0.2">
      <c r="A10" s="53" t="s">
        <v>94</v>
      </c>
      <c r="B10" s="49" t="s">
        <v>91</v>
      </c>
      <c r="C10" s="50" t="s">
        <v>92</v>
      </c>
      <c r="D10" s="49" t="s">
        <v>93</v>
      </c>
      <c r="E10" s="16" t="s">
        <v>19</v>
      </c>
      <c r="F10" s="61">
        <v>4</v>
      </c>
    </row>
    <row r="11" spans="1:7" ht="35.25" customHeight="1" x14ac:dyDescent="0.2">
      <c r="A11" s="43"/>
      <c r="B11" s="5"/>
      <c r="C11" s="5"/>
      <c r="D11" s="5"/>
      <c r="E11" s="16" t="s">
        <v>19</v>
      </c>
      <c r="F11" s="32"/>
    </row>
    <row r="12" spans="1:7" ht="35.25" customHeight="1" x14ac:dyDescent="0.2">
      <c r="A12" s="43"/>
      <c r="B12" s="5"/>
      <c r="C12" s="5"/>
      <c r="D12" s="5"/>
      <c r="E12" s="16" t="s">
        <v>19</v>
      </c>
      <c r="F12" s="32"/>
    </row>
    <row r="13" spans="1:7" ht="35.25" customHeight="1" x14ac:dyDescent="0.2">
      <c r="A13" s="43"/>
      <c r="B13" s="5"/>
      <c r="C13" s="5"/>
      <c r="D13" s="5"/>
      <c r="E13" s="16" t="s">
        <v>19</v>
      </c>
      <c r="F13" s="32"/>
    </row>
    <row r="14" spans="1:7" ht="35.25" customHeight="1" x14ac:dyDescent="0.2">
      <c r="A14" s="43"/>
      <c r="B14" s="5"/>
      <c r="C14" s="5"/>
      <c r="D14" s="5"/>
      <c r="E14" s="16" t="s">
        <v>19</v>
      </c>
      <c r="F14" s="32"/>
    </row>
    <row r="15" spans="1:7" ht="35.25" customHeight="1" x14ac:dyDescent="0.2">
      <c r="A15" s="43"/>
      <c r="B15" s="5"/>
      <c r="C15" s="5"/>
      <c r="D15" s="5"/>
      <c r="E15" s="16" t="s">
        <v>19</v>
      </c>
      <c r="F15" s="32"/>
    </row>
    <row r="16" spans="1:7" ht="35.25" customHeight="1" x14ac:dyDescent="0.2">
      <c r="A16" s="43"/>
      <c r="B16" s="5"/>
      <c r="C16" s="5"/>
      <c r="D16" s="5"/>
      <c r="E16" s="16" t="s">
        <v>19</v>
      </c>
      <c r="F16" s="32"/>
    </row>
    <row r="17" spans="1:6" ht="35.25" customHeight="1" x14ac:dyDescent="0.2">
      <c r="A17" s="43"/>
      <c r="B17" s="5"/>
      <c r="C17" s="5"/>
      <c r="D17" s="5"/>
      <c r="E17" s="16" t="s">
        <v>19</v>
      </c>
      <c r="F17" s="32"/>
    </row>
    <row r="18" spans="1:6" ht="35.25" customHeight="1" x14ac:dyDescent="0.2">
      <c r="A18" s="43"/>
      <c r="B18" s="5"/>
      <c r="C18" s="5"/>
      <c r="D18" s="5"/>
      <c r="E18" s="16" t="s">
        <v>19</v>
      </c>
      <c r="F18" s="32"/>
    </row>
    <row r="19" spans="1:6" ht="35.25" customHeight="1" x14ac:dyDescent="0.2">
      <c r="A19" s="62" t="s">
        <v>60</v>
      </c>
    </row>
    <row r="20" spans="1:6" ht="35.25" customHeight="1" x14ac:dyDescent="0.2"/>
  </sheetData>
  <mergeCells count="6">
    <mergeCell ref="A2:D2"/>
    <mergeCell ref="E6:F6"/>
    <mergeCell ref="E5:F5"/>
    <mergeCell ref="C5:D5"/>
    <mergeCell ref="A5:A6"/>
    <mergeCell ref="B5:B6"/>
  </mergeCells>
  <phoneticPr fontId="2"/>
  <pageMargins left="0.70866141732283472" right="0.31496062992125984" top="0.55118110236220474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zoomScaleNormal="100" zoomScaleSheetLayoutView="100" workbookViewId="0">
      <selection activeCell="C10" sqref="C10"/>
    </sheetView>
  </sheetViews>
  <sheetFormatPr defaultColWidth="9" defaultRowHeight="30" customHeight="1" x14ac:dyDescent="0.2"/>
  <cols>
    <col min="1" max="1" width="35.26953125" style="3" customWidth="1"/>
    <col min="2" max="2" width="20.90625" style="3" customWidth="1"/>
    <col min="3" max="3" width="29" style="3" customWidth="1"/>
    <col min="4" max="16384" width="9" style="3"/>
  </cols>
  <sheetData>
    <row r="1" spans="1:6" ht="30" customHeight="1" x14ac:dyDescent="0.2">
      <c r="A1" s="3" t="s">
        <v>20</v>
      </c>
    </row>
    <row r="2" spans="1:6" ht="15" customHeight="1" x14ac:dyDescent="0.2"/>
    <row r="3" spans="1:6" ht="30" customHeight="1" x14ac:dyDescent="0.2">
      <c r="A3" s="77" t="s">
        <v>30</v>
      </c>
      <c r="B3" s="77"/>
      <c r="C3" s="77"/>
    </row>
    <row r="4" spans="1:6" ht="30" customHeight="1" x14ac:dyDescent="0.2">
      <c r="A4" s="19" t="s">
        <v>64</v>
      </c>
      <c r="B4" s="59" t="str">
        <f>'第1号様式（申請書）'!F7</f>
        <v>群馬　太郎</v>
      </c>
      <c r="C4" s="26"/>
      <c r="D4" s="22" t="s">
        <v>68</v>
      </c>
    </row>
    <row r="5" spans="1:6" ht="17.25" customHeight="1" x14ac:dyDescent="0.2"/>
    <row r="6" spans="1:6" ht="30" customHeight="1" x14ac:dyDescent="0.2">
      <c r="A6" s="8" t="s">
        <v>21</v>
      </c>
      <c r="C6" s="10" t="s">
        <v>35</v>
      </c>
    </row>
    <row r="7" spans="1:6" ht="30" customHeight="1" thickBot="1" x14ac:dyDescent="0.25">
      <c r="A7" s="4" t="s">
        <v>31</v>
      </c>
      <c r="B7" s="21" t="s">
        <v>32</v>
      </c>
      <c r="C7" s="4" t="s">
        <v>33</v>
      </c>
    </row>
    <row r="8" spans="1:6" ht="30" customHeight="1" thickBot="1" x14ac:dyDescent="0.25">
      <c r="A8" s="39" t="s">
        <v>51</v>
      </c>
      <c r="B8" s="57">
        <v>300000</v>
      </c>
      <c r="C8" s="40"/>
      <c r="D8" s="3" t="s">
        <v>70</v>
      </c>
      <c r="E8" s="33">
        <f>VLOOKUP('第1号様式（申請書）'!F17,'第1号様式（申請書）'!F27:G29,2,FALSE)</f>
        <v>300000</v>
      </c>
      <c r="F8" s="34" t="str">
        <f>IF(B8&gt;E8,"県補助金予算額が上限額を超過しています","")</f>
        <v/>
      </c>
    </row>
    <row r="9" spans="1:6" ht="30" customHeight="1" x14ac:dyDescent="0.2">
      <c r="A9" s="5" t="s">
        <v>23</v>
      </c>
      <c r="B9" s="58">
        <v>60000</v>
      </c>
      <c r="C9" s="5"/>
    </row>
    <row r="10" spans="1:6" ht="30" customHeight="1" x14ac:dyDescent="0.2">
      <c r="A10" s="65" t="s">
        <v>104</v>
      </c>
      <c r="B10" s="54">
        <v>100000</v>
      </c>
      <c r="C10" s="49" t="s">
        <v>108</v>
      </c>
    </row>
    <row r="11" spans="1:6" ht="30" customHeight="1" thickBot="1" x14ac:dyDescent="0.25">
      <c r="A11" s="6"/>
      <c r="B11" s="36"/>
      <c r="C11" s="6"/>
    </row>
    <row r="12" spans="1:6" ht="30" customHeight="1" thickTop="1" x14ac:dyDescent="0.2">
      <c r="A12" s="9" t="s">
        <v>25</v>
      </c>
      <c r="B12" s="60">
        <f>SUM(B8:B11)</f>
        <v>460000</v>
      </c>
      <c r="C12" s="7"/>
      <c r="D12" s="34" t="str">
        <f>IF(B12=B26,"","収入計と支出計が一致していません")</f>
        <v/>
      </c>
    </row>
    <row r="14" spans="1:6" ht="30" customHeight="1" x14ac:dyDescent="0.2">
      <c r="A14" s="8" t="s">
        <v>26</v>
      </c>
      <c r="C14" s="10" t="s">
        <v>35</v>
      </c>
    </row>
    <row r="15" spans="1:6" ht="30" customHeight="1" x14ac:dyDescent="0.2">
      <c r="A15" s="4" t="s">
        <v>31</v>
      </c>
      <c r="B15" s="4" t="s">
        <v>32</v>
      </c>
      <c r="C15" s="4" t="s">
        <v>33</v>
      </c>
    </row>
    <row r="16" spans="1:6" ht="30" customHeight="1" x14ac:dyDescent="0.2">
      <c r="A16" s="5" t="s">
        <v>27</v>
      </c>
      <c r="B16" s="54">
        <v>100000</v>
      </c>
      <c r="C16" s="5"/>
    </row>
    <row r="17" spans="1:3" ht="30" customHeight="1" x14ac:dyDescent="0.2">
      <c r="A17" s="5" t="s">
        <v>39</v>
      </c>
      <c r="B17" s="54">
        <v>295000</v>
      </c>
      <c r="C17" s="5"/>
    </row>
    <row r="18" spans="1:3" ht="30" customHeight="1" x14ac:dyDescent="0.2">
      <c r="A18" s="5" t="s">
        <v>28</v>
      </c>
      <c r="B18" s="54">
        <v>15000</v>
      </c>
      <c r="C18" s="5"/>
    </row>
    <row r="19" spans="1:3" ht="30" customHeight="1" x14ac:dyDescent="0.2">
      <c r="A19" s="5" t="s">
        <v>37</v>
      </c>
      <c r="B19" s="54"/>
      <c r="C19" s="5"/>
    </row>
    <row r="20" spans="1:3" ht="30" customHeight="1" x14ac:dyDescent="0.2">
      <c r="A20" s="5" t="s">
        <v>40</v>
      </c>
      <c r="B20" s="54">
        <v>50000</v>
      </c>
      <c r="C20" s="5"/>
    </row>
    <row r="21" spans="1:3" ht="30" customHeight="1" x14ac:dyDescent="0.2">
      <c r="A21" s="5"/>
      <c r="B21" s="35"/>
      <c r="C21" s="5"/>
    </row>
    <row r="22" spans="1:3" ht="30" customHeight="1" x14ac:dyDescent="0.2">
      <c r="A22" s="5"/>
      <c r="B22" s="35"/>
      <c r="C22" s="5"/>
    </row>
    <row r="23" spans="1:3" ht="30" customHeight="1" x14ac:dyDescent="0.2">
      <c r="A23" s="5"/>
      <c r="B23" s="35"/>
      <c r="C23" s="5"/>
    </row>
    <row r="24" spans="1:3" ht="30" customHeight="1" x14ac:dyDescent="0.2">
      <c r="A24" s="5"/>
      <c r="B24" s="35"/>
      <c r="C24" s="5"/>
    </row>
    <row r="25" spans="1:3" ht="30" customHeight="1" thickBot="1" x14ac:dyDescent="0.25">
      <c r="A25" s="6"/>
      <c r="B25" s="36"/>
      <c r="C25" s="6"/>
    </row>
    <row r="26" spans="1:3" ht="30" customHeight="1" thickTop="1" x14ac:dyDescent="0.2">
      <c r="A26" s="9" t="s">
        <v>29</v>
      </c>
      <c r="B26" s="60">
        <f>SUM(B16:B25)</f>
        <v>460000</v>
      </c>
      <c r="C26" s="7"/>
    </row>
    <row r="27" spans="1:3" ht="30" customHeight="1" x14ac:dyDescent="0.2">
      <c r="A27" s="41" t="s">
        <v>75</v>
      </c>
    </row>
  </sheetData>
  <mergeCells count="1">
    <mergeCell ref="A3:C3"/>
  </mergeCells>
  <phoneticPr fontId="2"/>
  <conditionalFormatting sqref="B8">
    <cfRule type="expression" dxfId="5" priority="3">
      <formula>$B$8&gt;$E$8</formula>
    </cfRule>
  </conditionalFormatting>
  <conditionalFormatting sqref="B12">
    <cfRule type="expression" dxfId="4" priority="2">
      <formula>$B$12&lt;&gt;$B$26</formula>
    </cfRule>
  </conditionalFormatting>
  <conditionalFormatting sqref="B26">
    <cfRule type="expression" dxfId="3" priority="1">
      <formula>$B$12&lt;&gt;$B$26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BCE9-CFA7-4FEC-AD1B-29D4B31B32F6}">
  <dimension ref="A1:F27"/>
  <sheetViews>
    <sheetView view="pageBreakPreview" zoomScaleNormal="100" zoomScaleSheetLayoutView="100" workbookViewId="0">
      <selection activeCell="F8" sqref="F8"/>
    </sheetView>
  </sheetViews>
  <sheetFormatPr defaultColWidth="9" defaultRowHeight="30" customHeight="1" x14ac:dyDescent="0.2"/>
  <cols>
    <col min="1" max="1" width="35.26953125" style="3" customWidth="1"/>
    <col min="2" max="2" width="20.90625" style="3" customWidth="1"/>
    <col min="3" max="3" width="29" style="3" customWidth="1"/>
    <col min="4" max="16384" width="9" style="3"/>
  </cols>
  <sheetData>
    <row r="1" spans="1:6" ht="30" customHeight="1" x14ac:dyDescent="0.2">
      <c r="A1" s="3" t="s">
        <v>20</v>
      </c>
    </row>
    <row r="2" spans="1:6" ht="15" customHeight="1" x14ac:dyDescent="0.2"/>
    <row r="3" spans="1:6" ht="30" customHeight="1" x14ac:dyDescent="0.2">
      <c r="A3" s="77" t="s">
        <v>30</v>
      </c>
      <c r="B3" s="77"/>
      <c r="C3" s="77"/>
    </row>
    <row r="4" spans="1:6" ht="30" customHeight="1" x14ac:dyDescent="0.2">
      <c r="A4" s="19" t="s">
        <v>64</v>
      </c>
      <c r="B4" s="59" t="str">
        <f>'第1号様式（申請書）'!F7</f>
        <v>群馬　太郎</v>
      </c>
      <c r="C4" s="26"/>
      <c r="D4" s="22" t="s">
        <v>68</v>
      </c>
    </row>
    <row r="5" spans="1:6" ht="17.25" customHeight="1" x14ac:dyDescent="0.2"/>
    <row r="6" spans="1:6" ht="30" customHeight="1" x14ac:dyDescent="0.2">
      <c r="A6" s="8" t="s">
        <v>21</v>
      </c>
      <c r="C6" s="10" t="s">
        <v>35</v>
      </c>
    </row>
    <row r="7" spans="1:6" ht="30" customHeight="1" thickBot="1" x14ac:dyDescent="0.25">
      <c r="A7" s="32" t="s">
        <v>31</v>
      </c>
      <c r="B7" s="31" t="s">
        <v>32</v>
      </c>
      <c r="C7" s="32" t="s">
        <v>33</v>
      </c>
    </row>
    <row r="8" spans="1:6" ht="30" customHeight="1" thickBot="1" x14ac:dyDescent="0.25">
      <c r="A8" s="39" t="s">
        <v>51</v>
      </c>
      <c r="B8" s="63">
        <v>350000</v>
      </c>
      <c r="C8" s="40"/>
      <c r="D8" s="3" t="s">
        <v>70</v>
      </c>
      <c r="E8" s="33">
        <f>VLOOKUP('第1号様式（申請書）'!F17,'第1号様式（申請書）'!F27:G29,2,FALSE)</f>
        <v>300000</v>
      </c>
      <c r="F8" s="34" t="str">
        <f>IF(B8&gt;E8,"県補助金予算額が上限額を超過しています","")</f>
        <v>県補助金予算額が上限額を超過しています</v>
      </c>
    </row>
    <row r="9" spans="1:6" ht="30" customHeight="1" x14ac:dyDescent="0.2">
      <c r="A9" s="5" t="s">
        <v>23</v>
      </c>
      <c r="B9" s="58">
        <v>60000</v>
      </c>
      <c r="C9" s="5"/>
    </row>
    <row r="10" spans="1:6" ht="30" customHeight="1" x14ac:dyDescent="0.2">
      <c r="A10" s="65" t="s">
        <v>104</v>
      </c>
      <c r="B10" s="54">
        <v>100000</v>
      </c>
      <c r="C10" s="49" t="s">
        <v>108</v>
      </c>
    </row>
    <row r="11" spans="1:6" ht="30" customHeight="1" thickBot="1" x14ac:dyDescent="0.25">
      <c r="A11" s="6"/>
      <c r="B11" s="36"/>
      <c r="C11" s="6"/>
    </row>
    <row r="12" spans="1:6" ht="30" customHeight="1" thickTop="1" x14ac:dyDescent="0.2">
      <c r="A12" s="9" t="s">
        <v>25</v>
      </c>
      <c r="B12" s="64">
        <f>SUM(B8:B11)</f>
        <v>510000</v>
      </c>
      <c r="C12" s="7"/>
      <c r="D12" s="34" t="str">
        <f>IF(B12=B26,"","収入計と支出計が一致していません")</f>
        <v>収入計と支出計が一致していません</v>
      </c>
    </row>
    <row r="14" spans="1:6" ht="30" customHeight="1" x14ac:dyDescent="0.2">
      <c r="A14" s="8" t="s">
        <v>26</v>
      </c>
      <c r="C14" s="10" t="s">
        <v>35</v>
      </c>
    </row>
    <row r="15" spans="1:6" ht="30" customHeight="1" x14ac:dyDescent="0.2">
      <c r="A15" s="32" t="s">
        <v>31</v>
      </c>
      <c r="B15" s="32" t="s">
        <v>32</v>
      </c>
      <c r="C15" s="32" t="s">
        <v>33</v>
      </c>
    </row>
    <row r="16" spans="1:6" ht="30" customHeight="1" x14ac:dyDescent="0.2">
      <c r="A16" s="5" t="s">
        <v>27</v>
      </c>
      <c r="B16" s="54">
        <v>100000</v>
      </c>
      <c r="C16" s="5"/>
    </row>
    <row r="17" spans="1:3" ht="30" customHeight="1" x14ac:dyDescent="0.2">
      <c r="A17" s="5" t="s">
        <v>39</v>
      </c>
      <c r="B17" s="54">
        <v>305000</v>
      </c>
      <c r="C17" s="5"/>
    </row>
    <row r="18" spans="1:3" ht="30" customHeight="1" x14ac:dyDescent="0.2">
      <c r="A18" s="5" t="s">
        <v>28</v>
      </c>
      <c r="B18" s="54">
        <v>15000</v>
      </c>
      <c r="C18" s="5"/>
    </row>
    <row r="19" spans="1:3" ht="30" customHeight="1" x14ac:dyDescent="0.2">
      <c r="A19" s="5" t="s">
        <v>37</v>
      </c>
      <c r="B19" s="54"/>
      <c r="C19" s="5"/>
    </row>
    <row r="20" spans="1:3" ht="30" customHeight="1" x14ac:dyDescent="0.2">
      <c r="A20" s="5" t="s">
        <v>40</v>
      </c>
      <c r="B20" s="54">
        <v>50000</v>
      </c>
      <c r="C20" s="5"/>
    </row>
    <row r="21" spans="1:3" ht="30" customHeight="1" x14ac:dyDescent="0.2">
      <c r="A21" s="5"/>
      <c r="B21" s="35"/>
      <c r="C21" s="5"/>
    </row>
    <row r="22" spans="1:3" ht="30" customHeight="1" x14ac:dyDescent="0.2">
      <c r="A22" s="5"/>
      <c r="B22" s="35"/>
      <c r="C22" s="5"/>
    </row>
    <row r="23" spans="1:3" ht="30" customHeight="1" x14ac:dyDescent="0.2">
      <c r="A23" s="5"/>
      <c r="B23" s="35"/>
      <c r="C23" s="5"/>
    </row>
    <row r="24" spans="1:3" ht="30" customHeight="1" x14ac:dyDescent="0.2">
      <c r="A24" s="5"/>
      <c r="B24" s="35"/>
      <c r="C24" s="5"/>
    </row>
    <row r="25" spans="1:3" ht="30" customHeight="1" thickBot="1" x14ac:dyDescent="0.25">
      <c r="A25" s="6"/>
      <c r="B25" s="36"/>
      <c r="C25" s="6"/>
    </row>
    <row r="26" spans="1:3" ht="30" customHeight="1" thickTop="1" x14ac:dyDescent="0.2">
      <c r="A26" s="9" t="s">
        <v>29</v>
      </c>
      <c r="B26" s="64">
        <f>SUM(B16:B25)</f>
        <v>470000</v>
      </c>
      <c r="C26" s="7"/>
    </row>
    <row r="27" spans="1:3" ht="30" customHeight="1" x14ac:dyDescent="0.2">
      <c r="A27" s="41" t="s">
        <v>75</v>
      </c>
    </row>
  </sheetData>
  <mergeCells count="1">
    <mergeCell ref="A3:C3"/>
  </mergeCells>
  <phoneticPr fontId="2"/>
  <conditionalFormatting sqref="B8">
    <cfRule type="expression" dxfId="2" priority="3">
      <formula>$B$8&gt;$E$8</formula>
    </cfRule>
  </conditionalFormatting>
  <conditionalFormatting sqref="B12">
    <cfRule type="expression" dxfId="1" priority="2">
      <formula>$B$12&lt;&gt;$B$26</formula>
    </cfRule>
  </conditionalFormatting>
  <conditionalFormatting sqref="B26">
    <cfRule type="expression" dxfId="0" priority="1">
      <formula>$B$12&lt;&gt;$B$26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view="pageBreakPreview" topLeftCell="A13" zoomScaleNormal="100" zoomScaleSheetLayoutView="100" workbookViewId="0">
      <selection activeCell="D16" sqref="D16:E16"/>
    </sheetView>
  </sheetViews>
  <sheetFormatPr defaultColWidth="9" defaultRowHeight="17.25" customHeight="1" x14ac:dyDescent="0.2"/>
  <cols>
    <col min="1" max="1" width="18.26953125" style="3" customWidth="1"/>
    <col min="2" max="2" width="8.453125" style="3" customWidth="1"/>
    <col min="3" max="3" width="21.90625" style="3" customWidth="1"/>
    <col min="4" max="4" width="23.7265625" style="3" customWidth="1"/>
    <col min="5" max="5" width="21.90625" style="3" customWidth="1"/>
    <col min="6" max="16384" width="9" style="3"/>
  </cols>
  <sheetData>
    <row r="1" spans="1:6" ht="27.75" customHeight="1" x14ac:dyDescent="0.2">
      <c r="A1" s="3" t="s">
        <v>34</v>
      </c>
      <c r="D1" s="29" t="s">
        <v>66</v>
      </c>
      <c r="E1" s="56">
        <v>1</v>
      </c>
      <c r="F1" s="22" t="s">
        <v>67</v>
      </c>
    </row>
    <row r="3" spans="1:6" ht="28.5" customHeight="1" x14ac:dyDescent="0.2">
      <c r="A3" s="83" t="s">
        <v>36</v>
      </c>
      <c r="B3" s="83"/>
      <c r="C3" s="83"/>
      <c r="D3" s="83"/>
      <c r="E3" s="83"/>
    </row>
    <row r="4" spans="1:6" ht="23.25" customHeight="1" x14ac:dyDescent="0.2">
      <c r="A4" s="19"/>
      <c r="C4" s="27" t="s">
        <v>65</v>
      </c>
      <c r="D4" s="18" t="str">
        <f>'第1号様式（申請書）'!F7</f>
        <v>群馬　太郎</v>
      </c>
      <c r="E4" s="26"/>
      <c r="F4" s="22" t="s">
        <v>68</v>
      </c>
    </row>
    <row r="6" spans="1:6" ht="47.25" customHeight="1" x14ac:dyDescent="0.2">
      <c r="A6" s="4" t="s">
        <v>13</v>
      </c>
      <c r="B6" s="84" t="s">
        <v>81</v>
      </c>
      <c r="C6" s="85"/>
      <c r="D6" s="85"/>
      <c r="E6" s="85"/>
    </row>
    <row r="7" spans="1:6" ht="47.25" customHeight="1" x14ac:dyDescent="0.2">
      <c r="A7" s="4" t="s">
        <v>16</v>
      </c>
      <c r="B7" s="86" t="s">
        <v>105</v>
      </c>
      <c r="C7" s="86"/>
      <c r="D7" s="86"/>
      <c r="E7" s="86"/>
    </row>
    <row r="8" spans="1:6" ht="17.25" customHeight="1" x14ac:dyDescent="0.2">
      <c r="A8" s="11"/>
      <c r="B8" s="11"/>
      <c r="C8" s="11"/>
      <c r="D8" s="11"/>
      <c r="E8" s="11"/>
    </row>
    <row r="9" spans="1:6" ht="17.25" customHeight="1" x14ac:dyDescent="0.2">
      <c r="E9" s="10" t="s">
        <v>35</v>
      </c>
    </row>
    <row r="10" spans="1:6" ht="24.75" customHeight="1" x14ac:dyDescent="0.2">
      <c r="A10" s="89" t="s">
        <v>31</v>
      </c>
      <c r="B10" s="90"/>
      <c r="C10" s="4" t="s">
        <v>22</v>
      </c>
      <c r="D10" s="89" t="s">
        <v>38</v>
      </c>
      <c r="E10" s="90"/>
    </row>
    <row r="11" spans="1:6" ht="62.25" customHeight="1" x14ac:dyDescent="0.2">
      <c r="A11" s="78" t="s">
        <v>41</v>
      </c>
      <c r="B11" s="79"/>
      <c r="C11" s="35"/>
      <c r="D11" s="78"/>
      <c r="E11" s="79"/>
    </row>
    <row r="12" spans="1:6" ht="62.25" customHeight="1" x14ac:dyDescent="0.2">
      <c r="A12" s="78" t="s">
        <v>42</v>
      </c>
      <c r="B12" s="79"/>
      <c r="C12" s="54">
        <v>25000</v>
      </c>
      <c r="D12" s="82" t="s">
        <v>97</v>
      </c>
      <c r="E12" s="81"/>
    </row>
    <row r="13" spans="1:6" ht="62.25" customHeight="1" x14ac:dyDescent="0.2">
      <c r="A13" s="78" t="s">
        <v>43</v>
      </c>
      <c r="B13" s="79"/>
      <c r="C13" s="55">
        <v>5000</v>
      </c>
      <c r="D13" s="80" t="s">
        <v>98</v>
      </c>
      <c r="E13" s="81"/>
    </row>
    <row r="14" spans="1:6" ht="62.25" customHeight="1" x14ac:dyDescent="0.2">
      <c r="A14" s="78" t="s">
        <v>44</v>
      </c>
      <c r="B14" s="79"/>
      <c r="C14" s="35"/>
      <c r="D14" s="78"/>
      <c r="E14" s="79"/>
    </row>
    <row r="15" spans="1:6" ht="62.25" customHeight="1" x14ac:dyDescent="0.2">
      <c r="A15" s="78" t="s">
        <v>45</v>
      </c>
      <c r="B15" s="79"/>
      <c r="C15" s="35"/>
      <c r="D15" s="78"/>
      <c r="E15" s="79"/>
    </row>
    <row r="16" spans="1:6" ht="62.25" customHeight="1" x14ac:dyDescent="0.2">
      <c r="A16" s="89"/>
      <c r="B16" s="90"/>
      <c r="C16" s="35"/>
      <c r="D16" s="78"/>
      <c r="E16" s="79"/>
    </row>
    <row r="17" spans="1:5" ht="62.25" customHeight="1" thickBot="1" x14ac:dyDescent="0.25">
      <c r="A17" s="89"/>
      <c r="B17" s="90"/>
      <c r="C17" s="35"/>
      <c r="D17" s="93"/>
      <c r="E17" s="94"/>
    </row>
    <row r="18" spans="1:5" ht="62.25" customHeight="1" thickTop="1" x14ac:dyDescent="0.2">
      <c r="A18" s="87" t="s">
        <v>24</v>
      </c>
      <c r="B18" s="88"/>
      <c r="C18" s="60">
        <f>SUM(C11:C17)</f>
        <v>30000</v>
      </c>
      <c r="D18" s="91"/>
      <c r="E18" s="92"/>
    </row>
    <row r="19" spans="1:5" ht="33" customHeight="1" x14ac:dyDescent="0.2">
      <c r="A19" s="41" t="s">
        <v>75</v>
      </c>
      <c r="B19" s="11"/>
      <c r="C19" s="37"/>
      <c r="D19" s="38"/>
      <c r="E19" s="38"/>
    </row>
    <row r="20" spans="1:5" ht="32.25" customHeight="1" x14ac:dyDescent="0.2">
      <c r="A20" s="23" t="s">
        <v>61</v>
      </c>
    </row>
    <row r="21" spans="1:5" ht="23.25" customHeight="1" x14ac:dyDescent="0.2">
      <c r="A21" s="23" t="s">
        <v>62</v>
      </c>
    </row>
  </sheetData>
  <mergeCells count="21">
    <mergeCell ref="A3:E3"/>
    <mergeCell ref="B6:E6"/>
    <mergeCell ref="B7:E7"/>
    <mergeCell ref="A18:B18"/>
    <mergeCell ref="A10:B10"/>
    <mergeCell ref="A11:B11"/>
    <mergeCell ref="A12:B12"/>
    <mergeCell ref="A13:B13"/>
    <mergeCell ref="A14:B14"/>
    <mergeCell ref="A15:B15"/>
    <mergeCell ref="A16:B16"/>
    <mergeCell ref="A17:B17"/>
    <mergeCell ref="D18:E18"/>
    <mergeCell ref="D17:E17"/>
    <mergeCell ref="D16:E16"/>
    <mergeCell ref="D10:E10"/>
    <mergeCell ref="D15:E15"/>
    <mergeCell ref="D14:E14"/>
    <mergeCell ref="D13:E13"/>
    <mergeCell ref="D12:E12"/>
    <mergeCell ref="D11:E11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E00D-0945-479E-9CA2-4C7D8B14DCE2}">
  <dimension ref="A1:F21"/>
  <sheetViews>
    <sheetView view="pageBreakPreview" zoomScaleNormal="100" zoomScaleSheetLayoutView="100" workbookViewId="0">
      <selection activeCell="A2" sqref="A2"/>
    </sheetView>
  </sheetViews>
  <sheetFormatPr defaultColWidth="9" defaultRowHeight="17.25" customHeight="1" x14ac:dyDescent="0.2"/>
  <cols>
    <col min="1" max="1" width="18.26953125" style="3" customWidth="1"/>
    <col min="2" max="2" width="8.453125" style="3" customWidth="1"/>
    <col min="3" max="3" width="21.90625" style="3" customWidth="1"/>
    <col min="4" max="4" width="23.7265625" style="3" customWidth="1"/>
    <col min="5" max="5" width="21.90625" style="3" customWidth="1"/>
    <col min="6" max="16384" width="9" style="3"/>
  </cols>
  <sheetData>
    <row r="1" spans="1:6" ht="27.75" customHeight="1" x14ac:dyDescent="0.2">
      <c r="A1" s="3" t="s">
        <v>34</v>
      </c>
      <c r="D1" s="29" t="s">
        <v>66</v>
      </c>
      <c r="E1" s="56">
        <v>2</v>
      </c>
      <c r="F1" s="22" t="s">
        <v>67</v>
      </c>
    </row>
    <row r="3" spans="1:6" ht="28.5" customHeight="1" x14ac:dyDescent="0.2">
      <c r="A3" s="83" t="s">
        <v>36</v>
      </c>
      <c r="B3" s="83"/>
      <c r="C3" s="83"/>
      <c r="D3" s="83"/>
      <c r="E3" s="83"/>
    </row>
    <row r="4" spans="1:6" ht="23.25" customHeight="1" x14ac:dyDescent="0.2">
      <c r="A4" s="19"/>
      <c r="C4" s="27" t="s">
        <v>65</v>
      </c>
      <c r="D4" s="18" t="str">
        <f>'第1号様式（申請書）'!F7</f>
        <v>群馬　太郎</v>
      </c>
      <c r="E4" s="26"/>
      <c r="F4" s="22" t="s">
        <v>68</v>
      </c>
    </row>
    <row r="6" spans="1:6" ht="47.25" customHeight="1" x14ac:dyDescent="0.2">
      <c r="A6" s="32" t="s">
        <v>13</v>
      </c>
      <c r="B6" s="84" t="s">
        <v>85</v>
      </c>
      <c r="C6" s="85"/>
      <c r="D6" s="85"/>
      <c r="E6" s="85"/>
    </row>
    <row r="7" spans="1:6" ht="47.25" customHeight="1" x14ac:dyDescent="0.2">
      <c r="A7" s="32" t="s">
        <v>16</v>
      </c>
      <c r="B7" s="86" t="s">
        <v>103</v>
      </c>
      <c r="C7" s="86"/>
      <c r="D7" s="86"/>
      <c r="E7" s="86"/>
    </row>
    <row r="8" spans="1:6" ht="17.25" customHeight="1" x14ac:dyDescent="0.2">
      <c r="A8" s="11"/>
      <c r="B8" s="11"/>
      <c r="C8" s="11"/>
      <c r="D8" s="11"/>
      <c r="E8" s="11"/>
    </row>
    <row r="9" spans="1:6" ht="17.25" customHeight="1" x14ac:dyDescent="0.2">
      <c r="E9" s="10" t="s">
        <v>35</v>
      </c>
    </row>
    <row r="10" spans="1:6" ht="24.75" customHeight="1" x14ac:dyDescent="0.2">
      <c r="A10" s="89" t="s">
        <v>31</v>
      </c>
      <c r="B10" s="90"/>
      <c r="C10" s="32" t="s">
        <v>22</v>
      </c>
      <c r="D10" s="89" t="s">
        <v>38</v>
      </c>
      <c r="E10" s="90"/>
    </row>
    <row r="11" spans="1:6" ht="62.25" customHeight="1" x14ac:dyDescent="0.2">
      <c r="A11" s="78" t="s">
        <v>27</v>
      </c>
      <c r="B11" s="79"/>
      <c r="C11" s="35"/>
      <c r="D11" s="78"/>
      <c r="E11" s="79"/>
    </row>
    <row r="12" spans="1:6" ht="62.25" customHeight="1" x14ac:dyDescent="0.2">
      <c r="A12" s="78" t="s">
        <v>39</v>
      </c>
      <c r="B12" s="79"/>
      <c r="C12" s="54">
        <v>20000</v>
      </c>
      <c r="D12" s="82" t="s">
        <v>100</v>
      </c>
      <c r="E12" s="81"/>
    </row>
    <row r="13" spans="1:6" ht="62.25" customHeight="1" x14ac:dyDescent="0.2">
      <c r="A13" s="78" t="s">
        <v>28</v>
      </c>
      <c r="B13" s="79"/>
      <c r="C13" s="55">
        <v>10000</v>
      </c>
      <c r="D13" s="80" t="s">
        <v>99</v>
      </c>
      <c r="E13" s="81"/>
    </row>
    <row r="14" spans="1:6" ht="62.25" customHeight="1" x14ac:dyDescent="0.2">
      <c r="A14" s="78" t="s">
        <v>37</v>
      </c>
      <c r="B14" s="79"/>
      <c r="C14" s="35"/>
      <c r="D14" s="78"/>
      <c r="E14" s="79"/>
    </row>
    <row r="15" spans="1:6" ht="62.25" customHeight="1" x14ac:dyDescent="0.2">
      <c r="A15" s="78" t="s">
        <v>40</v>
      </c>
      <c r="B15" s="79"/>
      <c r="C15" s="35"/>
      <c r="D15" s="78"/>
      <c r="E15" s="79"/>
    </row>
    <row r="16" spans="1:6" ht="62.25" customHeight="1" x14ac:dyDescent="0.2">
      <c r="A16" s="89"/>
      <c r="B16" s="90"/>
      <c r="C16" s="35"/>
      <c r="D16" s="78"/>
      <c r="E16" s="79"/>
    </row>
    <row r="17" spans="1:5" ht="62.25" customHeight="1" thickBot="1" x14ac:dyDescent="0.25">
      <c r="A17" s="89"/>
      <c r="B17" s="90"/>
      <c r="C17" s="35"/>
      <c r="D17" s="93"/>
      <c r="E17" s="94"/>
    </row>
    <row r="18" spans="1:5" ht="62.25" customHeight="1" thickTop="1" x14ac:dyDescent="0.2">
      <c r="A18" s="87" t="s">
        <v>24</v>
      </c>
      <c r="B18" s="88"/>
      <c r="C18" s="60">
        <f>SUM(C11:C17)</f>
        <v>30000</v>
      </c>
      <c r="D18" s="91"/>
      <c r="E18" s="92"/>
    </row>
    <row r="19" spans="1:5" ht="33" customHeight="1" x14ac:dyDescent="0.2">
      <c r="A19" s="41" t="s">
        <v>75</v>
      </c>
      <c r="B19" s="11"/>
      <c r="C19" s="37"/>
      <c r="D19" s="38"/>
      <c r="E19" s="38"/>
    </row>
    <row r="20" spans="1:5" ht="32.25" customHeight="1" x14ac:dyDescent="0.2">
      <c r="A20" s="23" t="s">
        <v>61</v>
      </c>
    </row>
    <row r="21" spans="1:5" ht="23.25" customHeight="1" x14ac:dyDescent="0.2">
      <c r="A21" s="23" t="s">
        <v>62</v>
      </c>
    </row>
  </sheetData>
  <mergeCells count="21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8FF2-1477-4D22-B46E-5E1583BEAAF4}">
  <dimension ref="A1:F21"/>
  <sheetViews>
    <sheetView view="pageBreakPreview" zoomScaleNormal="100" zoomScaleSheetLayoutView="100" workbookViewId="0">
      <selection activeCell="G11" sqref="G11"/>
    </sheetView>
  </sheetViews>
  <sheetFormatPr defaultColWidth="9" defaultRowHeight="17.25" customHeight="1" x14ac:dyDescent="0.2"/>
  <cols>
    <col min="1" max="1" width="18.26953125" style="3" customWidth="1"/>
    <col min="2" max="2" width="8.453125" style="3" customWidth="1"/>
    <col min="3" max="3" width="21.90625" style="3" customWidth="1"/>
    <col min="4" max="4" width="23.7265625" style="3" customWidth="1"/>
    <col min="5" max="5" width="21.90625" style="3" customWidth="1"/>
    <col min="6" max="16384" width="9" style="3"/>
  </cols>
  <sheetData>
    <row r="1" spans="1:6" ht="27.75" customHeight="1" x14ac:dyDescent="0.2">
      <c r="A1" s="3" t="s">
        <v>34</v>
      </c>
      <c r="D1" s="29" t="s">
        <v>66</v>
      </c>
      <c r="E1" s="56">
        <v>3</v>
      </c>
      <c r="F1" s="22" t="s">
        <v>67</v>
      </c>
    </row>
    <row r="3" spans="1:6" ht="28.5" customHeight="1" x14ac:dyDescent="0.2">
      <c r="A3" s="83" t="s">
        <v>36</v>
      </c>
      <c r="B3" s="83"/>
      <c r="C3" s="83"/>
      <c r="D3" s="83"/>
      <c r="E3" s="83"/>
    </row>
    <row r="4" spans="1:6" ht="23.25" customHeight="1" x14ac:dyDescent="0.2">
      <c r="A4" s="19"/>
      <c r="C4" s="27" t="s">
        <v>65</v>
      </c>
      <c r="D4" s="59" t="str">
        <f>'第1号様式（申請書）'!F7</f>
        <v>群馬　太郎</v>
      </c>
      <c r="E4" s="26"/>
      <c r="F4" s="22" t="s">
        <v>68</v>
      </c>
    </row>
    <row r="6" spans="1:6" ht="47.25" customHeight="1" x14ac:dyDescent="0.2">
      <c r="A6" s="32" t="s">
        <v>13</v>
      </c>
      <c r="B6" s="84" t="s">
        <v>86</v>
      </c>
      <c r="C6" s="85"/>
      <c r="D6" s="85"/>
      <c r="E6" s="85"/>
    </row>
    <row r="7" spans="1:6" ht="47.25" customHeight="1" x14ac:dyDescent="0.2">
      <c r="A7" s="32" t="s">
        <v>16</v>
      </c>
      <c r="B7" s="86" t="s">
        <v>106</v>
      </c>
      <c r="C7" s="86"/>
      <c r="D7" s="86"/>
      <c r="E7" s="86"/>
    </row>
    <row r="8" spans="1:6" ht="17.25" customHeight="1" x14ac:dyDescent="0.2">
      <c r="A8" s="11"/>
      <c r="B8" s="11"/>
      <c r="C8" s="11"/>
      <c r="D8" s="11"/>
      <c r="E8" s="11"/>
    </row>
    <row r="9" spans="1:6" ht="17.25" customHeight="1" x14ac:dyDescent="0.2">
      <c r="E9" s="10" t="s">
        <v>35</v>
      </c>
    </row>
    <row r="10" spans="1:6" ht="24.75" customHeight="1" x14ac:dyDescent="0.2">
      <c r="A10" s="89" t="s">
        <v>31</v>
      </c>
      <c r="B10" s="90"/>
      <c r="C10" s="32" t="s">
        <v>22</v>
      </c>
      <c r="D10" s="89" t="s">
        <v>38</v>
      </c>
      <c r="E10" s="90"/>
    </row>
    <row r="11" spans="1:6" ht="62.25" customHeight="1" x14ac:dyDescent="0.2">
      <c r="A11" s="78" t="s">
        <v>27</v>
      </c>
      <c r="B11" s="79"/>
      <c r="C11" s="35"/>
      <c r="D11" s="78"/>
      <c r="E11" s="79"/>
    </row>
    <row r="12" spans="1:6" ht="62.25" customHeight="1" x14ac:dyDescent="0.2">
      <c r="A12" s="78" t="s">
        <v>39</v>
      </c>
      <c r="B12" s="79"/>
      <c r="C12" s="54">
        <v>250000</v>
      </c>
      <c r="D12" s="82" t="s">
        <v>101</v>
      </c>
      <c r="E12" s="81"/>
    </row>
    <row r="13" spans="1:6" ht="62.25" customHeight="1" x14ac:dyDescent="0.2">
      <c r="A13" s="78" t="s">
        <v>28</v>
      </c>
      <c r="B13" s="79"/>
      <c r="C13" s="35"/>
      <c r="D13" s="78"/>
      <c r="E13" s="79"/>
    </row>
    <row r="14" spans="1:6" ht="62.25" customHeight="1" x14ac:dyDescent="0.2">
      <c r="A14" s="78" t="s">
        <v>37</v>
      </c>
      <c r="B14" s="79"/>
      <c r="C14" s="35"/>
      <c r="D14" s="78"/>
      <c r="E14" s="79"/>
    </row>
    <row r="15" spans="1:6" ht="62.25" customHeight="1" x14ac:dyDescent="0.2">
      <c r="A15" s="78" t="s">
        <v>40</v>
      </c>
      <c r="B15" s="79"/>
      <c r="C15" s="35"/>
      <c r="D15" s="78"/>
      <c r="E15" s="79"/>
    </row>
    <row r="16" spans="1:6" ht="62.25" customHeight="1" x14ac:dyDescent="0.2">
      <c r="A16" s="89"/>
      <c r="B16" s="90"/>
      <c r="C16" s="35"/>
      <c r="D16" s="78"/>
      <c r="E16" s="79"/>
    </row>
    <row r="17" spans="1:5" ht="62.25" customHeight="1" thickBot="1" x14ac:dyDescent="0.25">
      <c r="A17" s="89"/>
      <c r="B17" s="90"/>
      <c r="C17" s="35"/>
      <c r="D17" s="93"/>
      <c r="E17" s="94"/>
    </row>
    <row r="18" spans="1:5" ht="62.25" customHeight="1" thickTop="1" x14ac:dyDescent="0.2">
      <c r="A18" s="87" t="s">
        <v>24</v>
      </c>
      <c r="B18" s="88"/>
      <c r="C18" s="60">
        <f>SUM(C11:C17)</f>
        <v>250000</v>
      </c>
      <c r="D18" s="91"/>
      <c r="E18" s="92"/>
    </row>
    <row r="19" spans="1:5" ht="33" customHeight="1" x14ac:dyDescent="0.2">
      <c r="A19" s="41" t="s">
        <v>75</v>
      </c>
      <c r="B19" s="11"/>
      <c r="C19" s="37"/>
      <c r="D19" s="38"/>
      <c r="E19" s="38"/>
    </row>
    <row r="20" spans="1:5" ht="32.25" customHeight="1" x14ac:dyDescent="0.2">
      <c r="A20" s="23" t="s">
        <v>61</v>
      </c>
    </row>
    <row r="21" spans="1:5" ht="23.25" customHeight="1" x14ac:dyDescent="0.2">
      <c r="A21" s="23" t="s">
        <v>62</v>
      </c>
    </row>
  </sheetData>
  <mergeCells count="21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0BC3-020C-4BE0-83C4-1512926A1561}">
  <dimension ref="A1:F21"/>
  <sheetViews>
    <sheetView view="pageBreakPreview" zoomScaleNormal="100" zoomScaleSheetLayoutView="100" workbookViewId="0">
      <selection activeCell="A2" sqref="A2"/>
    </sheetView>
  </sheetViews>
  <sheetFormatPr defaultColWidth="9" defaultRowHeight="17.25" customHeight="1" x14ac:dyDescent="0.2"/>
  <cols>
    <col min="1" max="1" width="18.26953125" style="3" customWidth="1"/>
    <col min="2" max="2" width="8.453125" style="3" customWidth="1"/>
    <col min="3" max="3" width="21.90625" style="3" customWidth="1"/>
    <col min="4" max="4" width="23.7265625" style="3" customWidth="1"/>
    <col min="5" max="5" width="21.90625" style="3" customWidth="1"/>
    <col min="6" max="16384" width="9" style="3"/>
  </cols>
  <sheetData>
    <row r="1" spans="1:6" ht="27.75" customHeight="1" x14ac:dyDescent="0.2">
      <c r="A1" s="3" t="s">
        <v>34</v>
      </c>
      <c r="D1" s="29" t="s">
        <v>66</v>
      </c>
      <c r="E1" s="45">
        <v>3</v>
      </c>
      <c r="F1" s="22" t="s">
        <v>67</v>
      </c>
    </row>
    <row r="3" spans="1:6" ht="28.5" customHeight="1" x14ac:dyDescent="0.2">
      <c r="A3" s="83" t="s">
        <v>36</v>
      </c>
      <c r="B3" s="83"/>
      <c r="C3" s="83"/>
      <c r="D3" s="83"/>
      <c r="E3" s="83"/>
    </row>
    <row r="4" spans="1:6" ht="23.25" customHeight="1" x14ac:dyDescent="0.2">
      <c r="A4" s="19"/>
      <c r="C4" s="27" t="s">
        <v>65</v>
      </c>
      <c r="D4" s="59" t="str">
        <f>'第1号様式（申請書）'!F7</f>
        <v>群馬　太郎</v>
      </c>
      <c r="E4" s="26"/>
      <c r="F4" s="22" t="s">
        <v>68</v>
      </c>
    </row>
    <row r="6" spans="1:6" ht="47.25" customHeight="1" x14ac:dyDescent="0.2">
      <c r="A6" s="32" t="s">
        <v>13</v>
      </c>
      <c r="B6" s="84" t="s">
        <v>92</v>
      </c>
      <c r="C6" s="85"/>
      <c r="D6" s="85"/>
      <c r="E6" s="85"/>
    </row>
    <row r="7" spans="1:6" ht="47.25" customHeight="1" x14ac:dyDescent="0.2">
      <c r="A7" s="32" t="s">
        <v>16</v>
      </c>
      <c r="B7" s="86" t="s">
        <v>107</v>
      </c>
      <c r="C7" s="86"/>
      <c r="D7" s="86"/>
      <c r="E7" s="86"/>
    </row>
    <row r="8" spans="1:6" ht="17.25" customHeight="1" x14ac:dyDescent="0.2">
      <c r="A8" s="11"/>
      <c r="B8" s="11"/>
      <c r="C8" s="11"/>
      <c r="D8" s="11"/>
      <c r="E8" s="11"/>
    </row>
    <row r="9" spans="1:6" ht="17.25" customHeight="1" x14ac:dyDescent="0.2">
      <c r="E9" s="10" t="s">
        <v>35</v>
      </c>
    </row>
    <row r="10" spans="1:6" ht="24.75" customHeight="1" x14ac:dyDescent="0.2">
      <c r="A10" s="89" t="s">
        <v>31</v>
      </c>
      <c r="B10" s="90"/>
      <c r="C10" s="32" t="s">
        <v>22</v>
      </c>
      <c r="D10" s="89" t="s">
        <v>38</v>
      </c>
      <c r="E10" s="90"/>
    </row>
    <row r="11" spans="1:6" ht="62.25" customHeight="1" x14ac:dyDescent="0.2">
      <c r="A11" s="78" t="s">
        <v>27</v>
      </c>
      <c r="B11" s="79"/>
      <c r="C11" s="54">
        <v>100000</v>
      </c>
      <c r="D11" s="82" t="s">
        <v>95</v>
      </c>
      <c r="E11" s="81"/>
    </row>
    <row r="12" spans="1:6" ht="62.25" customHeight="1" x14ac:dyDescent="0.2">
      <c r="A12" s="78" t="s">
        <v>39</v>
      </c>
      <c r="B12" s="79"/>
      <c r="C12" s="55"/>
      <c r="D12" s="80"/>
      <c r="E12" s="81"/>
    </row>
    <row r="13" spans="1:6" ht="62.25" customHeight="1" x14ac:dyDescent="0.2">
      <c r="A13" s="78" t="s">
        <v>28</v>
      </c>
      <c r="B13" s="79"/>
      <c r="C13" s="55"/>
      <c r="D13" s="80"/>
      <c r="E13" s="81"/>
    </row>
    <row r="14" spans="1:6" ht="62.25" customHeight="1" x14ac:dyDescent="0.2">
      <c r="A14" s="78" t="s">
        <v>37</v>
      </c>
      <c r="B14" s="79"/>
      <c r="C14" s="55"/>
      <c r="D14" s="80"/>
      <c r="E14" s="81"/>
    </row>
    <row r="15" spans="1:6" ht="62.25" customHeight="1" x14ac:dyDescent="0.2">
      <c r="A15" s="78" t="s">
        <v>40</v>
      </c>
      <c r="B15" s="79"/>
      <c r="C15" s="55">
        <v>50000</v>
      </c>
      <c r="D15" s="80" t="s">
        <v>96</v>
      </c>
      <c r="E15" s="81"/>
    </row>
    <row r="16" spans="1:6" ht="62.25" customHeight="1" x14ac:dyDescent="0.2">
      <c r="A16" s="89"/>
      <c r="B16" s="90"/>
      <c r="C16" s="35"/>
      <c r="D16" s="78"/>
      <c r="E16" s="79"/>
    </row>
    <row r="17" spans="1:5" ht="62.25" customHeight="1" thickBot="1" x14ac:dyDescent="0.25">
      <c r="A17" s="89"/>
      <c r="B17" s="90"/>
      <c r="C17" s="35"/>
      <c r="D17" s="93"/>
      <c r="E17" s="94"/>
    </row>
    <row r="18" spans="1:5" ht="62.25" customHeight="1" thickTop="1" x14ac:dyDescent="0.2">
      <c r="A18" s="87" t="s">
        <v>24</v>
      </c>
      <c r="B18" s="88"/>
      <c r="C18" s="60">
        <f>SUM(C11:C17)</f>
        <v>150000</v>
      </c>
      <c r="D18" s="91"/>
      <c r="E18" s="92"/>
    </row>
    <row r="19" spans="1:5" ht="33" customHeight="1" x14ac:dyDescent="0.2">
      <c r="A19" s="41" t="s">
        <v>75</v>
      </c>
      <c r="B19" s="11"/>
      <c r="C19" s="37"/>
      <c r="D19" s="38"/>
      <c r="E19" s="38"/>
    </row>
    <row r="20" spans="1:5" ht="32.25" customHeight="1" x14ac:dyDescent="0.2">
      <c r="A20" s="23" t="s">
        <v>61</v>
      </c>
    </row>
    <row r="21" spans="1:5" ht="23.25" customHeight="1" x14ac:dyDescent="0.2">
      <c r="A21" s="23" t="s">
        <v>62</v>
      </c>
    </row>
  </sheetData>
  <mergeCells count="21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第1号様式（申請書）</vt:lpstr>
      <vt:lpstr>第1号-2様式（事業計画書）</vt:lpstr>
      <vt:lpstr>第1号-3様式（収支予算書）</vt:lpstr>
      <vt:lpstr>第1号-3様式（収支予算書）【誤り例】</vt:lpstr>
      <vt:lpstr>第1号-4様式（収支予算書積算内訳）No.1</vt:lpstr>
      <vt:lpstr>第1号-4様式（収支予算書積算内訳） No.2</vt:lpstr>
      <vt:lpstr>第1号-4様式（収支予算書積算内訳） No.3</vt:lpstr>
      <vt:lpstr>第1号-4様式（収支予算書積算内訳） No.4</vt:lpstr>
      <vt:lpstr>'第1号-2様式（事業計画書）'!Print_Area</vt:lpstr>
      <vt:lpstr>'第1号-3様式（収支予算書）'!Print_Area</vt:lpstr>
      <vt:lpstr>'第1号-3様式（収支予算書）【誤り例】'!Print_Area</vt:lpstr>
      <vt:lpstr>'第1号-4様式（収支予算書積算内訳） No.2'!Print_Area</vt:lpstr>
      <vt:lpstr>'第1号-4様式（収支予算書積算内訳） No.3'!Print_Area</vt:lpstr>
      <vt:lpstr>'第1号-4様式（収支予算書積算内訳） No.4'!Print_Area</vt:lpstr>
      <vt:lpstr>'第1号-4様式（収支予算書積算内訳）No.1'!Print_Area</vt:lpstr>
      <vt:lpstr>'第1号様式（申請書）'!Print_Area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2023-07-27T02:11:46Z</dcterms:created>
  <dcterms:modified xsi:type="dcterms:W3CDTF">2023-07-27T02:12:18Z</dcterms:modified>
</cp:coreProperties>
</file>