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05 ○太田市\"/>
    </mc:Choice>
  </mc:AlternateContent>
  <workbookProtection workbookPassword="B501"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R6" i="5"/>
  <c r="Q6" i="5"/>
  <c r="AD10" i="4" s="1"/>
  <c r="P6" i="5"/>
  <c r="W10" i="4" s="1"/>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P10" i="4"/>
  <c r="BB8" i="4"/>
  <c r="AT8" i="4"/>
  <c r="AL8" i="4"/>
  <c r="P8" i="4"/>
  <c r="C10" i="5" l="1"/>
  <c r="D10" i="5"/>
  <c r="E10" i="5"/>
  <c r="B10" i="5"/>
</calcChain>
</file>

<file path=xl/sharedStrings.xml><?xml version="1.0" encoding="utf-8"?>
<sst xmlns="http://schemas.openxmlformats.org/spreadsheetml/2006/main" count="227" uniqueCount="110">
  <si>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</si>
  <si>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</si>
  <si>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</si>
  <si>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</si>
  <si>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</si>
  <si>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</si>
  <si>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</si>
  <si>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</si>
  <si>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</si>
  <si>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</si>
  <si>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</si>
  <si>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</si>
  <si>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</si>
  <si>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</si>
  <si>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</si>
  <si>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</si>
  <si>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</si>
  <si>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</si>
  <si>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</si>
  <si>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</si>
  <si>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</si>
  <si>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</si>
  <si>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</si>
  <si>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</si>
  <si>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</si>
  <si>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</si>
  <si>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</si>
  <si>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</si>
  <si>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</si>
  <si>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</si>
  <si>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</si>
  <si>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</si>
  <si>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</si>
  <si>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</si>
  <si>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</si>
  <si>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</si>
  <si>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</si>
  <si>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</si>
  <si>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</si>
  <si>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</si>
  <si>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</si>
  <si>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</si>
  <si>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</si>
  <si>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</si>
  <si>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</si>
  <si>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</si>
  <si>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</si>
  <si>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</si>
  <si>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</si>
  <si>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</si>
  <si>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</si>
  <si>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</si>
  <si>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</si>
  <si>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</si>
  <si>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</si>
  <si>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</si>
  <si>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</si>
  <si>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</si>
  <si>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</si>
  <si>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</si>
  <si>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</si>
  <si>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</si>
  <si>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</si>
  <si>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</si>
  <si>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</si>
  <si>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</si>
  <si>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</si>
  <si>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</si>
  <si>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</si>
  <si>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</si>
  <si>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</si>
  <si>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</si>
  <si>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</si>
  <si>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</si>
  <si>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</si>
  <si>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</si>
  <si>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</si>
  <si>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</si>
  <si>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</si>
  <si>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</si>
  <si>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</si>
  <si>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</si>
  <si>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</si>
  <si>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</si>
  <si>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</si>
  <si>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</si>
  <si>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</si>
  <si>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</si>
  <si>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</si>
  <si>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</si>
  <si>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</si>
  <si>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</si>
  <si>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</si>
  <si>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</si>
  <si>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</si>
  <si>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</si>
  <si>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太田市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</si>
  <si>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</si>
  <si>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</si>
  <si>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</si>
  <si>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</si>
  <si>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</si>
  <si>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</si>
  <si>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</si>
  <si>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</si>
  <si>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</si>
  <si>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</si>
  <si>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①平成26年度より値が100％を超えていますが、これは一般会計繰入金の充当先を企業債元金償還金から減価償却費に変更したためです。
②平成25年度以前は、減価償却費に対する充当財源がないため、減価償却費相当額が欠損金として計上されています。
③平成26年度より1年以内に返済期限の到来する債務（企業債等）を流動負債に計上したため値が100％を下回ることになりました。
④平成26年度より適用された『みなし償却制度廃止』に伴う過去の減価償却費計上の際、資本費に占める汚水処理費の見直しを実施した結果、値が増加しました。
⑤平成26年度より適用された『みなし償却制度廃止』に伴う過去の減価償却費計上の際、資本費に占める汚水処理費の見直しを実施した結果、値が減少しました。
⑥平成26年度より適用された『みなし償却制度廃止』に伴う過去の減価償却費計上の際、資本費に占める汚水処理費の見直しを実施した結果、値が増加しました。
⑦公共下水道の処理場を共同利用しているため計上なしです。
⑧定期的に処理区域を拡大しているため値が70％前後で推移しています。
　平成26年度より適用された『みなし償却制度廃止』に伴い資本費に占める汚水処理費を見直したため、限定的な地域に対して投資を集中する本事業の本来の姿が表れた結果と言えます。しかしながら、公共下水道との一体的な事業運営が前提であり、本事業の値のみで経営が左右されるものではありません。</t>
    <rPh sb="1" eb="3">
      <t>ヘイセイ</t>
    </rPh>
    <rPh sb="5" eb="7">
      <t>ネンド</t>
    </rPh>
    <rPh sb="9" eb="10">
      <t>アタイ</t>
    </rPh>
    <rPh sb="16" eb="17">
      <t>コ</t>
    </rPh>
    <rPh sb="27" eb="29">
      <t>イッパン</t>
    </rPh>
    <rPh sb="29" eb="31">
      <t>カイケイ</t>
    </rPh>
    <rPh sb="31" eb="33">
      <t>クリイレ</t>
    </rPh>
    <rPh sb="33" eb="34">
      <t>キン</t>
    </rPh>
    <rPh sb="35" eb="37">
      <t>ジュウトウ</t>
    </rPh>
    <rPh sb="37" eb="38">
      <t>サキ</t>
    </rPh>
    <rPh sb="39" eb="41">
      <t>キギョウ</t>
    </rPh>
    <rPh sb="41" eb="42">
      <t>サイ</t>
    </rPh>
    <rPh sb="42" eb="44">
      <t>ガンキン</t>
    </rPh>
    <rPh sb="44" eb="46">
      <t>ショウカン</t>
    </rPh>
    <rPh sb="46" eb="47">
      <t>キン</t>
    </rPh>
    <rPh sb="49" eb="51">
      <t>ゲンカ</t>
    </rPh>
    <rPh sb="51" eb="53">
      <t>ショウキャク</t>
    </rPh>
    <rPh sb="53" eb="54">
      <t>ヒ</t>
    </rPh>
    <rPh sb="55" eb="57">
      <t>ヘンコウ</t>
    </rPh>
    <rPh sb="66" eb="68">
      <t>ヘイセイ</t>
    </rPh>
    <rPh sb="70" eb="72">
      <t>ネンド</t>
    </rPh>
    <rPh sb="72" eb="74">
      <t>イゼン</t>
    </rPh>
    <rPh sb="76" eb="78">
      <t>ゲンカ</t>
    </rPh>
    <rPh sb="78" eb="80">
      <t>ショウキャク</t>
    </rPh>
    <rPh sb="80" eb="81">
      <t>ヒ</t>
    </rPh>
    <rPh sb="82" eb="83">
      <t>タイ</t>
    </rPh>
    <rPh sb="85" eb="87">
      <t>ジュウトウ</t>
    </rPh>
    <rPh sb="87" eb="89">
      <t>ザイゲン</t>
    </rPh>
    <rPh sb="95" eb="97">
      <t>ゲンカ</t>
    </rPh>
    <rPh sb="97" eb="99">
      <t>ショウキャク</t>
    </rPh>
    <rPh sb="99" eb="100">
      <t>ヒ</t>
    </rPh>
    <rPh sb="100" eb="102">
      <t>ソウトウ</t>
    </rPh>
    <rPh sb="102" eb="103">
      <t>ガク</t>
    </rPh>
    <rPh sb="104" eb="106">
      <t>ケッソン</t>
    </rPh>
    <rPh sb="106" eb="107">
      <t>キン</t>
    </rPh>
    <rPh sb="110" eb="112">
      <t>ケイジョウ</t>
    </rPh>
    <rPh sb="121" eb="123">
      <t>ヘイセイ</t>
    </rPh>
    <rPh sb="125" eb="127">
      <t>ネンド</t>
    </rPh>
    <rPh sb="130" eb="131">
      <t>ネン</t>
    </rPh>
    <rPh sb="131" eb="133">
      <t>イナイ</t>
    </rPh>
    <rPh sb="134" eb="136">
      <t>ヘンサイ</t>
    </rPh>
    <rPh sb="136" eb="138">
      <t>キゲン</t>
    </rPh>
    <rPh sb="139" eb="141">
      <t>トウライ</t>
    </rPh>
    <rPh sb="143" eb="145">
      <t>サイム</t>
    </rPh>
    <rPh sb="146" eb="148">
      <t>キギョウ</t>
    </rPh>
    <rPh sb="148" eb="149">
      <t>サイ</t>
    </rPh>
    <rPh sb="149" eb="150">
      <t>トウ</t>
    </rPh>
    <rPh sb="152" eb="154">
      <t>リュウドウ</t>
    </rPh>
    <rPh sb="154" eb="156">
      <t>フサイ</t>
    </rPh>
    <rPh sb="157" eb="159">
      <t>ケイジョウ</t>
    </rPh>
    <rPh sb="163" eb="164">
      <t>アタイ</t>
    </rPh>
    <rPh sb="170" eb="172">
      <t>シタマワ</t>
    </rPh>
    <rPh sb="184" eb="186">
      <t>ヘイセイ</t>
    </rPh>
    <rPh sb="188" eb="190">
      <t>ネンド</t>
    </rPh>
    <rPh sb="192" eb="194">
      <t>テキヨウ</t>
    </rPh>
    <rPh sb="201" eb="203">
      <t>ショウキャク</t>
    </rPh>
    <rPh sb="203" eb="205">
      <t>セイド</t>
    </rPh>
    <rPh sb="205" eb="207">
      <t>ハイシ</t>
    </rPh>
    <rPh sb="209" eb="210">
      <t>トモナ</t>
    </rPh>
    <rPh sb="211" eb="213">
      <t>カコ</t>
    </rPh>
    <rPh sb="214" eb="216">
      <t>ゲンカ</t>
    </rPh>
    <rPh sb="216" eb="218">
      <t>ショウキャク</t>
    </rPh>
    <rPh sb="218" eb="219">
      <t>ヒ</t>
    </rPh>
    <rPh sb="219" eb="221">
      <t>ケイジョウ</t>
    </rPh>
    <rPh sb="222" eb="223">
      <t>サイ</t>
    </rPh>
    <rPh sb="224" eb="226">
      <t>シホン</t>
    </rPh>
    <rPh sb="226" eb="227">
      <t>ヒ</t>
    </rPh>
    <rPh sb="228" eb="229">
      <t>シ</t>
    </rPh>
    <rPh sb="231" eb="233">
      <t>オスイ</t>
    </rPh>
    <rPh sb="233" eb="235">
      <t>ショリ</t>
    </rPh>
    <rPh sb="235" eb="236">
      <t>ヒ</t>
    </rPh>
    <rPh sb="237" eb="239">
      <t>ミナオ</t>
    </rPh>
    <rPh sb="241" eb="243">
      <t>ジッシ</t>
    </rPh>
    <rPh sb="245" eb="247">
      <t>ケッカ</t>
    </rPh>
    <rPh sb="248" eb="249">
      <t>アタイ</t>
    </rPh>
    <rPh sb="250" eb="252">
      <t>ゾウカ</t>
    </rPh>
    <rPh sb="259" eb="261">
      <t>ヘイセイ</t>
    </rPh>
    <rPh sb="263" eb="265">
      <t>ネンド</t>
    </rPh>
    <rPh sb="267" eb="269">
      <t>テキヨウ</t>
    </rPh>
    <rPh sb="276" eb="278">
      <t>ショウキャク</t>
    </rPh>
    <rPh sb="278" eb="280">
      <t>セイド</t>
    </rPh>
    <rPh sb="280" eb="282">
      <t>ハイシ</t>
    </rPh>
    <rPh sb="284" eb="285">
      <t>トモナ</t>
    </rPh>
    <rPh sb="286" eb="288">
      <t>カコ</t>
    </rPh>
    <rPh sb="289" eb="291">
      <t>ゲンカ</t>
    </rPh>
    <rPh sb="291" eb="293">
      <t>ショウキャク</t>
    </rPh>
    <rPh sb="293" eb="294">
      <t>ヒ</t>
    </rPh>
    <rPh sb="294" eb="296">
      <t>ケイジョウ</t>
    </rPh>
    <rPh sb="297" eb="298">
      <t>サイ</t>
    </rPh>
    <rPh sb="299" eb="301">
      <t>シホン</t>
    </rPh>
    <rPh sb="301" eb="302">
      <t>ヒ</t>
    </rPh>
    <rPh sb="303" eb="304">
      <t>シ</t>
    </rPh>
    <rPh sb="306" eb="308">
      <t>オスイ</t>
    </rPh>
    <rPh sb="308" eb="310">
      <t>ショリ</t>
    </rPh>
    <rPh sb="310" eb="311">
      <t>ヒ</t>
    </rPh>
    <rPh sb="312" eb="314">
      <t>ミナオ</t>
    </rPh>
    <rPh sb="316" eb="318">
      <t>ジッシ</t>
    </rPh>
    <rPh sb="320" eb="322">
      <t>ケッカ</t>
    </rPh>
    <rPh sb="323" eb="324">
      <t>アタイ</t>
    </rPh>
    <rPh sb="325" eb="327">
      <t>ゲンショウ</t>
    </rPh>
    <rPh sb="334" eb="336">
      <t>ヘイセイ</t>
    </rPh>
    <rPh sb="338" eb="340">
      <t>ネンド</t>
    </rPh>
    <rPh sb="342" eb="344">
      <t>テキヨウ</t>
    </rPh>
    <rPh sb="351" eb="353">
      <t>ショウキャク</t>
    </rPh>
    <rPh sb="353" eb="355">
      <t>セイド</t>
    </rPh>
    <rPh sb="355" eb="357">
      <t>ハイシ</t>
    </rPh>
    <rPh sb="359" eb="360">
      <t>トモナ</t>
    </rPh>
    <rPh sb="361" eb="363">
      <t>カコ</t>
    </rPh>
    <rPh sb="364" eb="366">
      <t>ゲンカ</t>
    </rPh>
    <rPh sb="366" eb="368">
      <t>ショウキャク</t>
    </rPh>
    <rPh sb="368" eb="369">
      <t>ヒ</t>
    </rPh>
    <rPh sb="369" eb="371">
      <t>ケイジョウ</t>
    </rPh>
    <rPh sb="372" eb="373">
      <t>サイ</t>
    </rPh>
    <rPh sb="374" eb="376">
      <t>シホン</t>
    </rPh>
    <rPh sb="376" eb="377">
      <t>ヒ</t>
    </rPh>
    <rPh sb="378" eb="379">
      <t>シ</t>
    </rPh>
    <rPh sb="381" eb="383">
      <t>オスイ</t>
    </rPh>
    <rPh sb="383" eb="385">
      <t>ショリ</t>
    </rPh>
    <rPh sb="385" eb="386">
      <t>ヒ</t>
    </rPh>
    <rPh sb="387" eb="389">
      <t>ミナオ</t>
    </rPh>
    <rPh sb="391" eb="393">
      <t>ジッシ</t>
    </rPh>
    <rPh sb="395" eb="397">
      <t>ケッカ</t>
    </rPh>
    <rPh sb="398" eb="399">
      <t>アタイ</t>
    </rPh>
    <rPh sb="400" eb="402">
      <t>ゾウカ</t>
    </rPh>
    <rPh sb="409" eb="411">
      <t>コウキョウ</t>
    </rPh>
    <rPh sb="411" eb="414">
      <t>ゲスイドウ</t>
    </rPh>
    <rPh sb="415" eb="417">
      <t>ショリ</t>
    </rPh>
    <rPh sb="417" eb="418">
      <t>ジョウ</t>
    </rPh>
    <rPh sb="419" eb="421">
      <t>キョウドウ</t>
    </rPh>
    <rPh sb="421" eb="423">
      <t>リヨウ</t>
    </rPh>
    <rPh sb="429" eb="431">
      <t>ケイジョウ</t>
    </rPh>
    <rPh sb="438" eb="440">
      <t>テイキ</t>
    </rPh>
    <rPh sb="440" eb="441">
      <t>テキ</t>
    </rPh>
    <rPh sb="442" eb="444">
      <t>ショリ</t>
    </rPh>
    <rPh sb="444" eb="446">
      <t>クイキ</t>
    </rPh>
    <rPh sb="447" eb="449">
      <t>カクダイ</t>
    </rPh>
    <rPh sb="455" eb="456">
      <t>アタイ</t>
    </rPh>
    <rPh sb="460" eb="462">
      <t>ゼンゴ</t>
    </rPh>
    <rPh sb="463" eb="465">
      <t>スイイ</t>
    </rPh>
    <rPh sb="474" eb="476">
      <t>ヘイセイ</t>
    </rPh>
    <rPh sb="478" eb="480">
      <t>ネンド</t>
    </rPh>
    <rPh sb="482" eb="484">
      <t>テキヨウ</t>
    </rPh>
    <rPh sb="491" eb="493">
      <t>ショウキャク</t>
    </rPh>
    <rPh sb="493" eb="495">
      <t>セイド</t>
    </rPh>
    <rPh sb="495" eb="497">
      <t>ハイシ</t>
    </rPh>
    <rPh sb="499" eb="500">
      <t>トモナ</t>
    </rPh>
    <rPh sb="501" eb="503">
      <t>シホン</t>
    </rPh>
    <rPh sb="503" eb="504">
      <t>ヒ</t>
    </rPh>
    <rPh sb="505" eb="506">
      <t>シ</t>
    </rPh>
    <rPh sb="508" eb="510">
      <t>オスイ</t>
    </rPh>
    <rPh sb="510" eb="512">
      <t>ショリ</t>
    </rPh>
    <rPh sb="512" eb="513">
      <t>ヒ</t>
    </rPh>
    <rPh sb="514" eb="516">
      <t>ミナオ</t>
    </rPh>
    <rPh sb="521" eb="524">
      <t>ゲンテイテキ</t>
    </rPh>
    <rPh sb="525" eb="527">
      <t>チイキ</t>
    </rPh>
    <rPh sb="528" eb="529">
      <t>タイ</t>
    </rPh>
    <rPh sb="531" eb="533">
      <t>トウシ</t>
    </rPh>
    <rPh sb="534" eb="536">
      <t>シュウチュウ</t>
    </rPh>
    <rPh sb="538" eb="539">
      <t>ホン</t>
    </rPh>
    <rPh sb="539" eb="541">
      <t>ジギョウ</t>
    </rPh>
    <rPh sb="542" eb="544">
      <t>ホンライ</t>
    </rPh>
    <rPh sb="545" eb="546">
      <t>スガタ</t>
    </rPh>
    <rPh sb="547" eb="548">
      <t>アラワ</t>
    </rPh>
    <rPh sb="550" eb="552">
      <t>ケッカ</t>
    </rPh>
    <rPh sb="553" eb="554">
      <t>イ</t>
    </rPh>
    <rPh sb="565" eb="567">
      <t>コウキョウ</t>
    </rPh>
    <rPh sb="567" eb="570">
      <t>ゲスイドウ</t>
    </rPh>
    <rPh sb="572" eb="575">
      <t>イッタイテキ</t>
    </rPh>
    <rPh sb="576" eb="578">
      <t>ジギョウ</t>
    </rPh>
    <rPh sb="578" eb="580">
      <t>ウンエイ</t>
    </rPh>
    <rPh sb="581" eb="583">
      <t>ゼンテイ</t>
    </rPh>
    <rPh sb="587" eb="588">
      <t>ホン</t>
    </rPh>
    <rPh sb="588" eb="590">
      <t>ジギョウ</t>
    </rPh>
    <rPh sb="591" eb="592">
      <t>アタイ</t>
    </rPh>
    <rPh sb="595" eb="597">
      <t>ケイエイ</t>
    </rPh>
    <rPh sb="598" eb="600">
      <t>サユウ</t>
    </rPh>
    <phoneticPr fontId="4"/>
  </si>
  <si>
    <t>①平成26年度より『みなし償却制度廃止』に伴い過去の未計上であった減価償却費を一括で計上したため値が増加しました。
②法定耐用年数に到達したものがないため計上なしです。
③法定耐用年すに到達したものがないため計上なしです。
　管渠が耐用年数に到達するまで20年以上の期間がありますが、将来を見据えた公共下水道と一体的な長寿命化に取り組みます。</t>
    <rPh sb="1" eb="3">
      <t>ヘイセイ</t>
    </rPh>
    <rPh sb="5" eb="7">
      <t>ネンド</t>
    </rPh>
    <rPh sb="13" eb="15">
      <t>ショウキャク</t>
    </rPh>
    <rPh sb="15" eb="17">
      <t>セイド</t>
    </rPh>
    <rPh sb="17" eb="19">
      <t>ハイシ</t>
    </rPh>
    <rPh sb="21" eb="22">
      <t>トモナ</t>
    </rPh>
    <rPh sb="23" eb="25">
      <t>カコ</t>
    </rPh>
    <rPh sb="26" eb="29">
      <t>ミケイジョウ</t>
    </rPh>
    <rPh sb="33" eb="35">
      <t>ゲンカ</t>
    </rPh>
    <rPh sb="35" eb="37">
      <t>ショウキャク</t>
    </rPh>
    <rPh sb="37" eb="38">
      <t>ヒ</t>
    </rPh>
    <rPh sb="39" eb="41">
      <t>イッカツ</t>
    </rPh>
    <rPh sb="42" eb="44">
      <t>ケイジョウ</t>
    </rPh>
    <rPh sb="48" eb="49">
      <t>アタイ</t>
    </rPh>
    <rPh sb="50" eb="52">
      <t>ゾウカ</t>
    </rPh>
    <rPh sb="59" eb="61">
      <t>ホウテイ</t>
    </rPh>
    <rPh sb="61" eb="63">
      <t>タイヨウ</t>
    </rPh>
    <rPh sb="63" eb="65">
      <t>ネンスウ</t>
    </rPh>
    <rPh sb="66" eb="68">
      <t>トウタツ</t>
    </rPh>
    <rPh sb="77" eb="79">
      <t>ケイジョウ</t>
    </rPh>
    <rPh sb="86" eb="88">
      <t>ホウテイ</t>
    </rPh>
    <rPh sb="88" eb="90">
      <t>タイヨウ</t>
    </rPh>
    <rPh sb="90" eb="91">
      <t>ネン</t>
    </rPh>
    <rPh sb="93" eb="95">
      <t>トウタツ</t>
    </rPh>
    <rPh sb="104" eb="106">
      <t>ケイジョウ</t>
    </rPh>
    <rPh sb="114" eb="116">
      <t>カンキョ</t>
    </rPh>
    <rPh sb="117" eb="119">
      <t>タイヨウ</t>
    </rPh>
    <rPh sb="119" eb="121">
      <t>ネンスウ</t>
    </rPh>
    <rPh sb="122" eb="124">
      <t>トウタツ</t>
    </rPh>
    <rPh sb="130" eb="133">
      <t>ネンイジョウ</t>
    </rPh>
    <rPh sb="134" eb="136">
      <t>キカン</t>
    </rPh>
    <rPh sb="143" eb="145">
      <t>ショウライ</t>
    </rPh>
    <rPh sb="146" eb="148">
      <t>ミス</t>
    </rPh>
    <rPh sb="150" eb="152">
      <t>コウキョウ</t>
    </rPh>
    <rPh sb="152" eb="155">
      <t>ゲスイドウ</t>
    </rPh>
    <rPh sb="156" eb="159">
      <t>イッタイテキ</t>
    </rPh>
    <rPh sb="160" eb="161">
      <t>チョウ</t>
    </rPh>
    <rPh sb="161" eb="163">
      <t>ジュミョウ</t>
    </rPh>
    <rPh sb="163" eb="164">
      <t>カ</t>
    </rPh>
    <rPh sb="165" eb="166">
      <t>ト</t>
    </rPh>
    <rPh sb="167" eb="168">
      <t>ク</t>
    </rPh>
    <phoneticPr fontId="4"/>
  </si>
  <si>
    <t xml:space="preserve">　未だ未普及地域が多く残り、すべての地域に対して下水道を普及させるためには、今後も多額の投資が必要となります。本事業は、構造的に利益を生み出しにくい事業であり、公共性を担保しつつ、いかに収益を向上させていくかが課題となります。引き続き下水道使用料の改定も含めた計画的・効率的な経営に努めます。
</t>
    <rPh sb="1" eb="2">
      <t>イマ</t>
    </rPh>
    <rPh sb="3" eb="6">
      <t>ミフキュウ</t>
    </rPh>
    <rPh sb="6" eb="8">
      <t>チイキ</t>
    </rPh>
    <rPh sb="9" eb="10">
      <t>オオ</t>
    </rPh>
    <rPh sb="11" eb="12">
      <t>ノコ</t>
    </rPh>
    <rPh sb="18" eb="20">
      <t>チイキ</t>
    </rPh>
    <rPh sb="21" eb="22">
      <t>タイ</t>
    </rPh>
    <rPh sb="24" eb="27">
      <t>ゲスイドウ</t>
    </rPh>
    <rPh sb="28" eb="30">
      <t>フキュウ</t>
    </rPh>
    <rPh sb="38" eb="40">
      <t>コンゴ</t>
    </rPh>
    <rPh sb="41" eb="43">
      <t>タガク</t>
    </rPh>
    <rPh sb="44" eb="46">
      <t>トウシ</t>
    </rPh>
    <rPh sb="47" eb="49">
      <t>ヒツヨウ</t>
    </rPh>
    <rPh sb="55" eb="56">
      <t>ホン</t>
    </rPh>
    <rPh sb="56" eb="58">
      <t>ジギョウ</t>
    </rPh>
    <rPh sb="60" eb="63">
      <t>コウゾウテキ</t>
    </rPh>
    <rPh sb="64" eb="66">
      <t>リエキ</t>
    </rPh>
    <rPh sb="67" eb="68">
      <t>ウ</t>
    </rPh>
    <rPh sb="69" eb="70">
      <t>ダ</t>
    </rPh>
    <rPh sb="74" eb="76">
      <t>ジギョウ</t>
    </rPh>
    <rPh sb="80" eb="83">
      <t>コウキョウセイ</t>
    </rPh>
    <rPh sb="84" eb="86">
      <t>タンポ</t>
    </rPh>
    <rPh sb="93" eb="95">
      <t>シュウエキ</t>
    </rPh>
    <rPh sb="96" eb="98">
      <t>コウジョウ</t>
    </rPh>
    <rPh sb="105" eb="107">
      <t>カダイ</t>
    </rPh>
    <rPh sb="113" eb="114">
      <t>ヒ</t>
    </rPh>
    <rPh sb="115" eb="116">
      <t>ツヅ</t>
    </rPh>
    <rPh sb="141" eb="142">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</si>
</sst>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9837136"/>
        <c:axId val="146007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109837136"/>
        <c:axId val="146007128"/>
      </c:lineChart>
      <c:dateAx>
        <c:axId val="109837136"/>
        <c:scaling>
          <c:orientation val="minMax"/>
        </c:scaling>
        <c:delete val="1"/>
        <c:axPos val="b"/>
        <c:numFmt formatCode="ge" sourceLinked="1"/>
        <c:majorTickMark val="none"/>
        <c:minorTickMark val="none"/>
        <c:tickLblPos val="none"/>
        <c:crossAx val="146007128"/>
        <c:crosses val="autoZero"/>
        <c:auto val="1"/>
        <c:lblOffset val="100"/>
        <c:baseTimeUnit val="years"/>
      </c:dateAx>
      <c:valAx>
        <c:axId val="14600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3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51.93</c:v>
                </c:pt>
                <c:pt idx="1">
                  <c:v>55.9</c:v>
                </c:pt>
                <c:pt idx="2">
                  <c:v>54.16</c:v>
                </c:pt>
                <c:pt idx="3">
                  <c:v>53.55</c:v>
                </c:pt>
                <c:pt idx="4">
                  <c:v>108.68</c:v>
                </c:pt>
              </c:numCache>
            </c:numRef>
          </c:val>
        </c:ser>
        <c:dLbls>
          <c:showLegendKey val="0"/>
          <c:showVal val="0"/>
          <c:showCatName val="0"/>
          <c:showSerName val="0"/>
          <c:showPercent val="0"/>
          <c:showBubbleSize val="0"/>
        </c:dLbls>
        <c:gapWidth val="150"/>
        <c:axId val="145926304"/>
        <c:axId val="146229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90.33</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145926304"/>
        <c:axId val="146229096"/>
      </c:lineChart>
      <c:dateAx>
        <c:axId val="145926304"/>
        <c:scaling>
          <c:orientation val="minMax"/>
        </c:scaling>
        <c:delete val="1"/>
        <c:axPos val="b"/>
        <c:numFmt formatCode="ge" sourceLinked="1"/>
        <c:majorTickMark val="none"/>
        <c:minorTickMark val="none"/>
        <c:tickLblPos val="none"/>
        <c:crossAx val="146229096"/>
        <c:crosses val="autoZero"/>
        <c:auto val="1"/>
        <c:lblOffset val="100"/>
        <c:baseTimeUnit val="years"/>
      </c:dateAx>
      <c:valAx>
        <c:axId val="146229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926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7.38</c:v>
                </c:pt>
                <c:pt idx="1">
                  <c:v>7.76</c:v>
                </c:pt>
                <c:pt idx="2">
                  <c:v>9.2799999999999994</c:v>
                </c:pt>
                <c:pt idx="3">
                  <c:v>10.81</c:v>
                </c:pt>
                <c:pt idx="4">
                  <c:v>21.82</c:v>
                </c:pt>
              </c:numCache>
            </c:numRef>
          </c:val>
        </c:ser>
        <c:dLbls>
          <c:showLegendKey val="0"/>
          <c:showVal val="0"/>
          <c:showCatName val="0"/>
          <c:showSerName val="0"/>
          <c:showPercent val="0"/>
          <c:showBubbleSize val="0"/>
        </c:dLbls>
        <c:gapWidth val="150"/>
        <c:axId val="229508376"/>
        <c:axId val="14673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11.43</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229508376"/>
        <c:axId val="146732176"/>
      </c:lineChart>
      <c:dateAx>
        <c:axId val="229508376"/>
        <c:scaling>
          <c:orientation val="minMax"/>
        </c:scaling>
        <c:delete val="1"/>
        <c:axPos val="b"/>
        <c:numFmt formatCode="ge" sourceLinked="1"/>
        <c:majorTickMark val="none"/>
        <c:minorTickMark val="none"/>
        <c:tickLblPos val="none"/>
        <c:crossAx val="146732176"/>
        <c:crosses val="autoZero"/>
        <c:auto val="1"/>
        <c:lblOffset val="100"/>
        <c:baseTimeUnit val="years"/>
      </c:dateAx>
      <c:valAx>
        <c:axId val="14673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50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6725712"/>
        <c:axId val="14676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46725712"/>
        <c:axId val="146766960"/>
      </c:lineChart>
      <c:dateAx>
        <c:axId val="146725712"/>
        <c:scaling>
          <c:orientation val="minMax"/>
        </c:scaling>
        <c:delete val="1"/>
        <c:axPos val="b"/>
        <c:numFmt formatCode="ge" sourceLinked="1"/>
        <c:majorTickMark val="none"/>
        <c:minorTickMark val="none"/>
        <c:tickLblPos val="none"/>
        <c:crossAx val="146766960"/>
        <c:crosses val="autoZero"/>
        <c:auto val="1"/>
        <c:lblOffset val="100"/>
        <c:baseTimeUnit val="years"/>
      </c:dateAx>
      <c:valAx>
        <c:axId val="14676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72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423.02</c:v>
                </c:pt>
                <c:pt idx="1">
                  <c:v>267.76</c:v>
                </c:pt>
                <c:pt idx="2">
                  <c:v>292.43</c:v>
                </c:pt>
                <c:pt idx="3">
                  <c:v>285.47000000000003</c:v>
                </c:pt>
                <c:pt idx="4" formatCode="#,##0.00;&quot;△&quot;#,##0.00">
                  <c:v>0</c:v>
                </c:pt>
              </c:numCache>
            </c:numRef>
          </c:val>
        </c:ser>
        <c:dLbls>
          <c:showLegendKey val="0"/>
          <c:showVal val="0"/>
          <c:showCatName val="0"/>
          <c:showSerName val="0"/>
          <c:showPercent val="0"/>
          <c:showBubbleSize val="0"/>
        </c:dLbls>
        <c:gapWidth val="150"/>
        <c:axId val="146812800"/>
        <c:axId val="146813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245.23</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146812800"/>
        <c:axId val="146813192"/>
      </c:lineChart>
      <c:dateAx>
        <c:axId val="146812800"/>
        <c:scaling>
          <c:orientation val="minMax"/>
        </c:scaling>
        <c:delete val="1"/>
        <c:axPos val="b"/>
        <c:numFmt formatCode="ge" sourceLinked="1"/>
        <c:majorTickMark val="none"/>
        <c:minorTickMark val="none"/>
        <c:tickLblPos val="none"/>
        <c:crossAx val="146813192"/>
        <c:crosses val="autoZero"/>
        <c:auto val="1"/>
        <c:lblOffset val="100"/>
        <c:baseTimeUnit val="years"/>
      </c:dateAx>
      <c:valAx>
        <c:axId val="146813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2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0</c:v>
                </c:pt>
                <c:pt idx="1">
                  <c:v>0</c:v>
                </c:pt>
                <c:pt idx="2">
                  <c:v>125.83</c:v>
                </c:pt>
                <c:pt idx="3">
                  <c:v>124.56</c:v>
                </c:pt>
                <c:pt idx="4">
                  <c:v>21.11</c:v>
                </c:pt>
              </c:numCache>
            </c:numRef>
          </c:val>
        </c:ser>
        <c:dLbls>
          <c:showLegendKey val="0"/>
          <c:showVal val="0"/>
          <c:showCatName val="0"/>
          <c:showSerName val="0"/>
          <c:showPercent val="0"/>
          <c:showBubbleSize val="0"/>
        </c:dLbls>
        <c:gapWidth val="150"/>
        <c:axId val="146929384"/>
        <c:axId val="14692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477.59</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146929384"/>
        <c:axId val="146929776"/>
      </c:lineChart>
      <c:dateAx>
        <c:axId val="146929384"/>
        <c:scaling>
          <c:orientation val="minMax"/>
        </c:scaling>
        <c:delete val="1"/>
        <c:axPos val="b"/>
        <c:numFmt formatCode="ge" sourceLinked="1"/>
        <c:majorTickMark val="none"/>
        <c:minorTickMark val="none"/>
        <c:tickLblPos val="none"/>
        <c:crossAx val="146929776"/>
        <c:crosses val="autoZero"/>
        <c:auto val="1"/>
        <c:lblOffset val="100"/>
        <c:baseTimeUnit val="years"/>
      </c:dateAx>
      <c:valAx>
        <c:axId val="14692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2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81.47</c:v>
                </c:pt>
                <c:pt idx="1">
                  <c:v>81.86</c:v>
                </c:pt>
                <c:pt idx="2">
                  <c:v>75.67</c:v>
                </c:pt>
                <c:pt idx="3">
                  <c:v>12.02</c:v>
                </c:pt>
                <c:pt idx="4">
                  <c:v>912.14</c:v>
                </c:pt>
              </c:numCache>
            </c:numRef>
          </c:val>
        </c:ser>
        <c:dLbls>
          <c:showLegendKey val="0"/>
          <c:showVal val="0"/>
          <c:showCatName val="0"/>
          <c:showSerName val="0"/>
          <c:showPercent val="0"/>
          <c:showBubbleSize val="0"/>
        </c:dLbls>
        <c:gapWidth val="150"/>
        <c:axId val="146812408"/>
        <c:axId val="14681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146812408"/>
        <c:axId val="146812016"/>
      </c:lineChart>
      <c:dateAx>
        <c:axId val="146812408"/>
        <c:scaling>
          <c:orientation val="minMax"/>
        </c:scaling>
        <c:delete val="1"/>
        <c:axPos val="b"/>
        <c:numFmt formatCode="ge" sourceLinked="1"/>
        <c:majorTickMark val="none"/>
        <c:minorTickMark val="none"/>
        <c:tickLblPos val="none"/>
        <c:crossAx val="146812016"/>
        <c:crosses val="autoZero"/>
        <c:auto val="1"/>
        <c:lblOffset val="100"/>
        <c:baseTimeUnit val="years"/>
      </c:dateAx>
      <c:valAx>
        <c:axId val="14681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41.71</c:v>
                </c:pt>
                <c:pt idx="1">
                  <c:v>58.44</c:v>
                </c:pt>
                <c:pt idx="2">
                  <c:v>56.56</c:v>
                </c:pt>
                <c:pt idx="3">
                  <c:v>61.79</c:v>
                </c:pt>
                <c:pt idx="4">
                  <c:v>34.92</c:v>
                </c:pt>
              </c:numCache>
            </c:numRef>
          </c:val>
        </c:ser>
        <c:dLbls>
          <c:showLegendKey val="0"/>
          <c:showVal val="0"/>
          <c:showCatName val="0"/>
          <c:showSerName val="0"/>
          <c:showPercent val="0"/>
          <c:showBubbleSize val="0"/>
        </c:dLbls>
        <c:gapWidth val="150"/>
        <c:axId val="146814368"/>
        <c:axId val="146930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146814368"/>
        <c:axId val="146930952"/>
      </c:lineChart>
      <c:dateAx>
        <c:axId val="146814368"/>
        <c:scaling>
          <c:orientation val="minMax"/>
        </c:scaling>
        <c:delete val="1"/>
        <c:axPos val="b"/>
        <c:numFmt formatCode="ge" sourceLinked="1"/>
        <c:majorTickMark val="none"/>
        <c:minorTickMark val="none"/>
        <c:tickLblPos val="none"/>
        <c:crossAx val="146930952"/>
        <c:crosses val="autoZero"/>
        <c:auto val="1"/>
        <c:lblOffset val="100"/>
        <c:baseTimeUnit val="years"/>
      </c:dateAx>
      <c:valAx>
        <c:axId val="14693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8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242.16</c:v>
                </c:pt>
                <c:pt idx="1">
                  <c:v>172.82</c:v>
                </c:pt>
                <c:pt idx="2">
                  <c:v>178.58</c:v>
                </c:pt>
                <c:pt idx="3">
                  <c:v>163.46</c:v>
                </c:pt>
                <c:pt idx="4">
                  <c:v>289.27</c:v>
                </c:pt>
              </c:numCache>
            </c:numRef>
          </c:val>
        </c:ser>
        <c:dLbls>
          <c:showLegendKey val="0"/>
          <c:showVal val="0"/>
          <c:showCatName val="0"/>
          <c:showSerName val="0"/>
          <c:showPercent val="0"/>
          <c:showBubbleSize val="0"/>
        </c:dLbls>
        <c:gapWidth val="150"/>
        <c:axId val="146932128"/>
        <c:axId val="146932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146932128"/>
        <c:axId val="146932520"/>
      </c:lineChart>
      <c:dateAx>
        <c:axId val="146932128"/>
        <c:scaling>
          <c:orientation val="minMax"/>
        </c:scaling>
        <c:delete val="1"/>
        <c:axPos val="b"/>
        <c:numFmt formatCode="ge" sourceLinked="1"/>
        <c:majorTickMark val="none"/>
        <c:minorTickMark val="none"/>
        <c:tickLblPos val="none"/>
        <c:crossAx val="146932520"/>
        <c:crosses val="autoZero"/>
        <c:auto val="1"/>
        <c:lblOffset val="100"/>
        <c:baseTimeUnit val="years"/>
      </c:dateAx>
      <c:valAx>
        <c:axId val="146932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9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29354064"/>
        <c:axId val="229354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229354064"/>
        <c:axId val="229354456"/>
      </c:lineChart>
      <c:dateAx>
        <c:axId val="229354064"/>
        <c:scaling>
          <c:orientation val="minMax"/>
        </c:scaling>
        <c:delete val="1"/>
        <c:axPos val="b"/>
        <c:numFmt formatCode="ge" sourceLinked="1"/>
        <c:majorTickMark val="none"/>
        <c:minorTickMark val="none"/>
        <c:tickLblPos val="none"/>
        <c:crossAx val="229354456"/>
        <c:crosses val="autoZero"/>
        <c:auto val="1"/>
        <c:lblOffset val="100"/>
        <c:baseTimeUnit val="years"/>
      </c:dateAx>
      <c:valAx>
        <c:axId val="229354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5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72.709999999999994</c:v>
                </c:pt>
                <c:pt idx="1">
                  <c:v>73.05</c:v>
                </c:pt>
                <c:pt idx="2">
                  <c:v>69.400000000000006</c:v>
                </c:pt>
                <c:pt idx="3">
                  <c:v>72.34</c:v>
                </c:pt>
                <c:pt idx="4">
                  <c:v>62.91</c:v>
                </c:pt>
              </c:numCache>
            </c:numRef>
          </c:val>
        </c:ser>
        <c:dLbls>
          <c:showLegendKey val="0"/>
          <c:showVal val="0"/>
          <c:showCatName val="0"/>
          <c:showSerName val="0"/>
          <c:showPercent val="0"/>
          <c:showBubbleSize val="0"/>
        </c:dLbls>
        <c:gapWidth val="150"/>
        <c:axId val="229355632"/>
        <c:axId val="229356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229355632"/>
        <c:axId val="229356024"/>
      </c:lineChart>
      <c:dateAx>
        <c:axId val="229355632"/>
        <c:scaling>
          <c:orientation val="minMax"/>
        </c:scaling>
        <c:delete val="1"/>
        <c:axPos val="b"/>
        <c:numFmt formatCode="ge" sourceLinked="1"/>
        <c:majorTickMark val="none"/>
        <c:minorTickMark val="none"/>
        <c:tickLblPos val="none"/>
        <c:crossAx val="229356024"/>
        <c:crosses val="autoZero"/>
        <c:auto val="1"/>
        <c:lblOffset val="100"/>
        <c:baseTimeUnit val="years"/>
      </c:dateAx>
      <c:valAx>
        <c:axId val="229356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935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P55"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群馬県　太田市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222130</v>
      </c>
      <c r="AM8" s="47"/>
      <c r="AN8" s="47"/>
      <c r="AO8" s="47"/>
      <c r="AP8" s="47"/>
      <c r="AQ8" s="47"/>
      <c r="AR8" s="47"/>
      <c r="AS8" s="47"/>
      <c r="AT8" s="43">
        <f>データ!S6</f>
        <v>175.54</v>
      </c>
      <c r="AU8" s="43"/>
      <c r="AV8" s="43"/>
      <c r="AW8" s="43"/>
      <c r="AX8" s="43"/>
      <c r="AY8" s="43"/>
      <c r="AZ8" s="43"/>
      <c r="BA8" s="43"/>
      <c r="BB8" s="43">
        <f>データ!T6</f>
        <v>1265.4100000000001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59.25</v>
      </c>
      <c r="J10" s="43"/>
      <c r="K10" s="43"/>
      <c r="L10" s="43"/>
      <c r="M10" s="43"/>
      <c r="N10" s="43"/>
      <c r="O10" s="43"/>
      <c r="P10" s="43">
        <f>データ!O6</f>
        <v>0.5</v>
      </c>
      <c r="Q10" s="43"/>
      <c r="R10" s="43"/>
      <c r="S10" s="43"/>
      <c r="T10" s="43"/>
      <c r="U10" s="43"/>
      <c r="V10" s="43"/>
      <c r="W10" s="43">
        <f>データ!P6</f>
        <v>83.04</v>
      </c>
      <c r="X10" s="43"/>
      <c r="Y10" s="43"/>
      <c r="Z10" s="43"/>
      <c r="AA10" s="43"/>
      <c r="AB10" s="43"/>
      <c r="AC10" s="43"/>
      <c r="AD10" s="47">
        <f>データ!Q6</f>
        <v>2182</v>
      </c>
      <c r="AE10" s="47"/>
      <c r="AF10" s="47"/>
      <c r="AG10" s="47"/>
      <c r="AH10" s="47"/>
      <c r="AI10" s="47"/>
      <c r="AJ10" s="47"/>
      <c r="AK10" s="2"/>
      <c r="AL10" s="47">
        <f>データ!U6</f>
        <v>1119</v>
      </c>
      <c r="AM10" s="47"/>
      <c r="AN10" s="47"/>
      <c r="AO10" s="47"/>
      <c r="AP10" s="47"/>
      <c r="AQ10" s="47"/>
      <c r="AR10" s="47"/>
      <c r="AS10" s="47"/>
      <c r="AT10" s="43">
        <f>データ!V6</f>
        <v>0.37</v>
      </c>
      <c r="AU10" s="43"/>
      <c r="AV10" s="43"/>
      <c r="AW10" s="43"/>
      <c r="AX10" s="43"/>
      <c r="AY10" s="43"/>
      <c r="AZ10" s="43"/>
      <c r="BA10" s="43"/>
      <c r="BB10" s="43">
        <f>データ!W6</f>
        <v>3024.32</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5" t="s">
        <v>107</v>
      </c>
      <c r="BM16" s="76"/>
      <c r="BN16" s="76"/>
      <c r="BO16" s="76"/>
      <c r="BP16" s="76"/>
      <c r="BQ16" s="76"/>
      <c r="BR16" s="76"/>
      <c r="BS16" s="76"/>
      <c r="BT16" s="76"/>
      <c r="BU16" s="76"/>
      <c r="BV16" s="76"/>
      <c r="BW16" s="76"/>
      <c r="BX16" s="76"/>
      <c r="BY16" s="76"/>
      <c r="BZ16" s="7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5"/>
      <c r="BM17" s="76"/>
      <c r="BN17" s="76"/>
      <c r="BO17" s="76"/>
      <c r="BP17" s="76"/>
      <c r="BQ17" s="76"/>
      <c r="BR17" s="76"/>
      <c r="BS17" s="76"/>
      <c r="BT17" s="76"/>
      <c r="BU17" s="76"/>
      <c r="BV17" s="76"/>
      <c r="BW17" s="76"/>
      <c r="BX17" s="76"/>
      <c r="BY17" s="76"/>
      <c r="BZ17" s="7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5"/>
      <c r="BM18" s="76"/>
      <c r="BN18" s="76"/>
      <c r="BO18" s="76"/>
      <c r="BP18" s="76"/>
      <c r="BQ18" s="76"/>
      <c r="BR18" s="76"/>
      <c r="BS18" s="76"/>
      <c r="BT18" s="76"/>
      <c r="BU18" s="76"/>
      <c r="BV18" s="76"/>
      <c r="BW18" s="76"/>
      <c r="BX18" s="76"/>
      <c r="BY18" s="76"/>
      <c r="BZ18" s="7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5"/>
      <c r="BM19" s="76"/>
      <c r="BN19" s="76"/>
      <c r="BO19" s="76"/>
      <c r="BP19" s="76"/>
      <c r="BQ19" s="76"/>
      <c r="BR19" s="76"/>
      <c r="BS19" s="76"/>
      <c r="BT19" s="76"/>
      <c r="BU19" s="76"/>
      <c r="BV19" s="76"/>
      <c r="BW19" s="76"/>
      <c r="BX19" s="76"/>
      <c r="BY19" s="76"/>
      <c r="BZ19" s="7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5"/>
      <c r="BM20" s="76"/>
      <c r="BN20" s="76"/>
      <c r="BO20" s="76"/>
      <c r="BP20" s="76"/>
      <c r="BQ20" s="76"/>
      <c r="BR20" s="76"/>
      <c r="BS20" s="76"/>
      <c r="BT20" s="76"/>
      <c r="BU20" s="76"/>
      <c r="BV20" s="76"/>
      <c r="BW20" s="76"/>
      <c r="BX20" s="76"/>
      <c r="BY20" s="76"/>
      <c r="BZ20" s="7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5"/>
      <c r="BM21" s="76"/>
      <c r="BN21" s="76"/>
      <c r="BO21" s="76"/>
      <c r="BP21" s="76"/>
      <c r="BQ21" s="76"/>
      <c r="BR21" s="76"/>
      <c r="BS21" s="76"/>
      <c r="BT21" s="76"/>
      <c r="BU21" s="76"/>
      <c r="BV21" s="76"/>
      <c r="BW21" s="76"/>
      <c r="BX21" s="76"/>
      <c r="BY21" s="76"/>
      <c r="BZ21" s="7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5"/>
      <c r="BM22" s="76"/>
      <c r="BN22" s="76"/>
      <c r="BO22" s="76"/>
      <c r="BP22" s="76"/>
      <c r="BQ22" s="76"/>
      <c r="BR22" s="76"/>
      <c r="BS22" s="76"/>
      <c r="BT22" s="76"/>
      <c r="BU22" s="76"/>
      <c r="BV22" s="76"/>
      <c r="BW22" s="76"/>
      <c r="BX22" s="76"/>
      <c r="BY22" s="76"/>
      <c r="BZ22" s="7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5"/>
      <c r="BM23" s="76"/>
      <c r="BN23" s="76"/>
      <c r="BO23" s="76"/>
      <c r="BP23" s="76"/>
      <c r="BQ23" s="76"/>
      <c r="BR23" s="76"/>
      <c r="BS23" s="76"/>
      <c r="BT23" s="76"/>
      <c r="BU23" s="76"/>
      <c r="BV23" s="76"/>
      <c r="BW23" s="76"/>
      <c r="BX23" s="76"/>
      <c r="BY23" s="76"/>
      <c r="BZ23" s="7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5"/>
      <c r="BM24" s="76"/>
      <c r="BN24" s="76"/>
      <c r="BO24" s="76"/>
      <c r="BP24" s="76"/>
      <c r="BQ24" s="76"/>
      <c r="BR24" s="76"/>
      <c r="BS24" s="76"/>
      <c r="BT24" s="76"/>
      <c r="BU24" s="76"/>
      <c r="BV24" s="76"/>
      <c r="BW24" s="76"/>
      <c r="BX24" s="76"/>
      <c r="BY24" s="76"/>
      <c r="BZ24" s="7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5"/>
      <c r="BM25" s="76"/>
      <c r="BN25" s="76"/>
      <c r="BO25" s="76"/>
      <c r="BP25" s="76"/>
      <c r="BQ25" s="76"/>
      <c r="BR25" s="76"/>
      <c r="BS25" s="76"/>
      <c r="BT25" s="76"/>
      <c r="BU25" s="76"/>
      <c r="BV25" s="76"/>
      <c r="BW25" s="76"/>
      <c r="BX25" s="76"/>
      <c r="BY25" s="76"/>
      <c r="BZ25" s="7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5"/>
      <c r="BM26" s="76"/>
      <c r="BN26" s="76"/>
      <c r="BO26" s="76"/>
      <c r="BP26" s="76"/>
      <c r="BQ26" s="76"/>
      <c r="BR26" s="76"/>
      <c r="BS26" s="76"/>
      <c r="BT26" s="76"/>
      <c r="BU26" s="76"/>
      <c r="BV26" s="76"/>
      <c r="BW26" s="76"/>
      <c r="BX26" s="76"/>
      <c r="BY26" s="76"/>
      <c r="BZ26" s="7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5"/>
      <c r="BM27" s="76"/>
      <c r="BN27" s="76"/>
      <c r="BO27" s="76"/>
      <c r="BP27" s="76"/>
      <c r="BQ27" s="76"/>
      <c r="BR27" s="76"/>
      <c r="BS27" s="76"/>
      <c r="BT27" s="76"/>
      <c r="BU27" s="76"/>
      <c r="BV27" s="76"/>
      <c r="BW27" s="76"/>
      <c r="BX27" s="76"/>
      <c r="BY27" s="76"/>
      <c r="BZ27" s="7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5"/>
      <c r="BM28" s="76"/>
      <c r="BN28" s="76"/>
      <c r="BO28" s="76"/>
      <c r="BP28" s="76"/>
      <c r="BQ28" s="76"/>
      <c r="BR28" s="76"/>
      <c r="BS28" s="76"/>
      <c r="BT28" s="76"/>
      <c r="BU28" s="76"/>
      <c r="BV28" s="76"/>
      <c r="BW28" s="76"/>
      <c r="BX28" s="76"/>
      <c r="BY28" s="76"/>
      <c r="BZ28" s="7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5"/>
      <c r="BM29" s="76"/>
      <c r="BN29" s="76"/>
      <c r="BO29" s="76"/>
      <c r="BP29" s="76"/>
      <c r="BQ29" s="76"/>
      <c r="BR29" s="76"/>
      <c r="BS29" s="76"/>
      <c r="BT29" s="76"/>
      <c r="BU29" s="76"/>
      <c r="BV29" s="76"/>
      <c r="BW29" s="76"/>
      <c r="BX29" s="76"/>
      <c r="BY29" s="76"/>
      <c r="BZ29" s="7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5"/>
      <c r="BM30" s="76"/>
      <c r="BN30" s="76"/>
      <c r="BO30" s="76"/>
      <c r="BP30" s="76"/>
      <c r="BQ30" s="76"/>
      <c r="BR30" s="76"/>
      <c r="BS30" s="76"/>
      <c r="BT30" s="76"/>
      <c r="BU30" s="76"/>
      <c r="BV30" s="76"/>
      <c r="BW30" s="76"/>
      <c r="BX30" s="76"/>
      <c r="BY30" s="76"/>
      <c r="BZ30" s="7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5"/>
      <c r="BM31" s="76"/>
      <c r="BN31" s="76"/>
      <c r="BO31" s="76"/>
      <c r="BP31" s="76"/>
      <c r="BQ31" s="76"/>
      <c r="BR31" s="76"/>
      <c r="BS31" s="76"/>
      <c r="BT31" s="76"/>
      <c r="BU31" s="76"/>
      <c r="BV31" s="76"/>
      <c r="BW31" s="76"/>
      <c r="BX31" s="76"/>
      <c r="BY31" s="76"/>
      <c r="BZ31" s="7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5"/>
      <c r="BM32" s="76"/>
      <c r="BN32" s="76"/>
      <c r="BO32" s="76"/>
      <c r="BP32" s="76"/>
      <c r="BQ32" s="76"/>
      <c r="BR32" s="76"/>
      <c r="BS32" s="76"/>
      <c r="BT32" s="76"/>
      <c r="BU32" s="76"/>
      <c r="BV32" s="76"/>
      <c r="BW32" s="76"/>
      <c r="BX32" s="76"/>
      <c r="BY32" s="76"/>
      <c r="BZ32" s="7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5"/>
      <c r="BM33" s="76"/>
      <c r="BN33" s="76"/>
      <c r="BO33" s="76"/>
      <c r="BP33" s="76"/>
      <c r="BQ33" s="76"/>
      <c r="BR33" s="76"/>
      <c r="BS33" s="76"/>
      <c r="BT33" s="76"/>
      <c r="BU33" s="76"/>
      <c r="BV33" s="76"/>
      <c r="BW33" s="76"/>
      <c r="BX33" s="76"/>
      <c r="BY33" s="76"/>
      <c r="BZ33" s="77"/>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75"/>
      <c r="BM34" s="76"/>
      <c r="BN34" s="76"/>
      <c r="BO34" s="76"/>
      <c r="BP34" s="76"/>
      <c r="BQ34" s="76"/>
      <c r="BR34" s="76"/>
      <c r="BS34" s="76"/>
      <c r="BT34" s="76"/>
      <c r="BU34" s="76"/>
      <c r="BV34" s="76"/>
      <c r="BW34" s="76"/>
      <c r="BX34" s="76"/>
      <c r="BY34" s="76"/>
      <c r="BZ34" s="77"/>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75"/>
      <c r="BM35" s="76"/>
      <c r="BN35" s="76"/>
      <c r="BO35" s="76"/>
      <c r="BP35" s="76"/>
      <c r="BQ35" s="76"/>
      <c r="BR35" s="76"/>
      <c r="BS35" s="76"/>
      <c r="BT35" s="76"/>
      <c r="BU35" s="76"/>
      <c r="BV35" s="76"/>
      <c r="BW35" s="76"/>
      <c r="BX35" s="76"/>
      <c r="BY35" s="76"/>
      <c r="BZ35" s="7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5"/>
      <c r="BM36" s="76"/>
      <c r="BN36" s="76"/>
      <c r="BO36" s="76"/>
      <c r="BP36" s="76"/>
      <c r="BQ36" s="76"/>
      <c r="BR36" s="76"/>
      <c r="BS36" s="76"/>
      <c r="BT36" s="76"/>
      <c r="BU36" s="76"/>
      <c r="BV36" s="76"/>
      <c r="BW36" s="76"/>
      <c r="BX36" s="76"/>
      <c r="BY36" s="76"/>
      <c r="BZ36" s="7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5"/>
      <c r="BM37" s="76"/>
      <c r="BN37" s="76"/>
      <c r="BO37" s="76"/>
      <c r="BP37" s="76"/>
      <c r="BQ37" s="76"/>
      <c r="BR37" s="76"/>
      <c r="BS37" s="76"/>
      <c r="BT37" s="76"/>
      <c r="BU37" s="76"/>
      <c r="BV37" s="76"/>
      <c r="BW37" s="76"/>
      <c r="BX37" s="76"/>
      <c r="BY37" s="76"/>
      <c r="BZ37" s="7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5"/>
      <c r="BM38" s="76"/>
      <c r="BN38" s="76"/>
      <c r="BO38" s="76"/>
      <c r="BP38" s="76"/>
      <c r="BQ38" s="76"/>
      <c r="BR38" s="76"/>
      <c r="BS38" s="76"/>
      <c r="BT38" s="76"/>
      <c r="BU38" s="76"/>
      <c r="BV38" s="76"/>
      <c r="BW38" s="76"/>
      <c r="BX38" s="76"/>
      <c r="BY38" s="76"/>
      <c r="BZ38" s="7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5"/>
      <c r="BM39" s="76"/>
      <c r="BN39" s="76"/>
      <c r="BO39" s="76"/>
      <c r="BP39" s="76"/>
      <c r="BQ39" s="76"/>
      <c r="BR39" s="76"/>
      <c r="BS39" s="76"/>
      <c r="BT39" s="76"/>
      <c r="BU39" s="76"/>
      <c r="BV39" s="76"/>
      <c r="BW39" s="76"/>
      <c r="BX39" s="76"/>
      <c r="BY39" s="76"/>
      <c r="BZ39" s="7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5"/>
      <c r="BM40" s="76"/>
      <c r="BN40" s="76"/>
      <c r="BO40" s="76"/>
      <c r="BP40" s="76"/>
      <c r="BQ40" s="76"/>
      <c r="BR40" s="76"/>
      <c r="BS40" s="76"/>
      <c r="BT40" s="76"/>
      <c r="BU40" s="76"/>
      <c r="BV40" s="76"/>
      <c r="BW40" s="76"/>
      <c r="BX40" s="76"/>
      <c r="BY40" s="76"/>
      <c r="BZ40" s="7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5"/>
      <c r="BM41" s="76"/>
      <c r="BN41" s="76"/>
      <c r="BO41" s="76"/>
      <c r="BP41" s="76"/>
      <c r="BQ41" s="76"/>
      <c r="BR41" s="76"/>
      <c r="BS41" s="76"/>
      <c r="BT41" s="76"/>
      <c r="BU41" s="76"/>
      <c r="BV41" s="76"/>
      <c r="BW41" s="76"/>
      <c r="BX41" s="76"/>
      <c r="BY41" s="76"/>
      <c r="BZ41" s="7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5"/>
      <c r="BM42" s="76"/>
      <c r="BN42" s="76"/>
      <c r="BO42" s="76"/>
      <c r="BP42" s="76"/>
      <c r="BQ42" s="76"/>
      <c r="BR42" s="76"/>
      <c r="BS42" s="76"/>
      <c r="BT42" s="76"/>
      <c r="BU42" s="76"/>
      <c r="BV42" s="76"/>
      <c r="BW42" s="76"/>
      <c r="BX42" s="76"/>
      <c r="BY42" s="76"/>
      <c r="BZ42" s="7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5"/>
      <c r="BM43" s="76"/>
      <c r="BN43" s="76"/>
      <c r="BO43" s="76"/>
      <c r="BP43" s="76"/>
      <c r="BQ43" s="76"/>
      <c r="BR43" s="76"/>
      <c r="BS43" s="76"/>
      <c r="BT43" s="76"/>
      <c r="BU43" s="76"/>
      <c r="BV43" s="76"/>
      <c r="BW43" s="76"/>
      <c r="BX43" s="76"/>
      <c r="BY43" s="76"/>
      <c r="BZ43" s="7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8"/>
      <c r="BM44" s="79"/>
      <c r="BN44" s="79"/>
      <c r="BO44" s="79"/>
      <c r="BP44" s="79"/>
      <c r="BQ44" s="79"/>
      <c r="BR44" s="79"/>
      <c r="BS44" s="79"/>
      <c r="BT44" s="79"/>
      <c r="BU44" s="79"/>
      <c r="BV44" s="79"/>
      <c r="BW44" s="79"/>
      <c r="BX44" s="79"/>
      <c r="BY44" s="79"/>
      <c r="BZ44" s="8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5" t="s">
        <v>108</v>
      </c>
      <c r="BM47" s="76"/>
      <c r="BN47" s="76"/>
      <c r="BO47" s="76"/>
      <c r="BP47" s="76"/>
      <c r="BQ47" s="76"/>
      <c r="BR47" s="76"/>
      <c r="BS47" s="76"/>
      <c r="BT47" s="76"/>
      <c r="BU47" s="76"/>
      <c r="BV47" s="76"/>
      <c r="BW47" s="76"/>
      <c r="BX47" s="76"/>
      <c r="BY47" s="76"/>
      <c r="BZ47" s="77"/>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5"/>
      <c r="BM48" s="76"/>
      <c r="BN48" s="76"/>
      <c r="BO48" s="76"/>
      <c r="BP48" s="76"/>
      <c r="BQ48" s="76"/>
      <c r="BR48" s="76"/>
      <c r="BS48" s="76"/>
      <c r="BT48" s="76"/>
      <c r="BU48" s="76"/>
      <c r="BV48" s="76"/>
      <c r="BW48" s="76"/>
      <c r="BX48" s="76"/>
      <c r="BY48" s="76"/>
      <c r="BZ48" s="77"/>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5"/>
      <c r="BM49" s="76"/>
      <c r="BN49" s="76"/>
      <c r="BO49" s="76"/>
      <c r="BP49" s="76"/>
      <c r="BQ49" s="76"/>
      <c r="BR49" s="76"/>
      <c r="BS49" s="76"/>
      <c r="BT49" s="76"/>
      <c r="BU49" s="76"/>
      <c r="BV49" s="76"/>
      <c r="BW49" s="76"/>
      <c r="BX49" s="76"/>
      <c r="BY49" s="76"/>
      <c r="BZ49" s="77"/>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5"/>
      <c r="BM50" s="76"/>
      <c r="BN50" s="76"/>
      <c r="BO50" s="76"/>
      <c r="BP50" s="76"/>
      <c r="BQ50" s="76"/>
      <c r="BR50" s="76"/>
      <c r="BS50" s="76"/>
      <c r="BT50" s="76"/>
      <c r="BU50" s="76"/>
      <c r="BV50" s="76"/>
      <c r="BW50" s="76"/>
      <c r="BX50" s="76"/>
      <c r="BY50" s="76"/>
      <c r="BZ50" s="77"/>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5"/>
      <c r="BM51" s="76"/>
      <c r="BN51" s="76"/>
      <c r="BO51" s="76"/>
      <c r="BP51" s="76"/>
      <c r="BQ51" s="76"/>
      <c r="BR51" s="76"/>
      <c r="BS51" s="76"/>
      <c r="BT51" s="76"/>
      <c r="BU51" s="76"/>
      <c r="BV51" s="76"/>
      <c r="BW51" s="76"/>
      <c r="BX51" s="76"/>
      <c r="BY51" s="76"/>
      <c r="BZ51" s="77"/>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5"/>
      <c r="BM52" s="76"/>
      <c r="BN52" s="76"/>
      <c r="BO52" s="76"/>
      <c r="BP52" s="76"/>
      <c r="BQ52" s="76"/>
      <c r="BR52" s="76"/>
      <c r="BS52" s="76"/>
      <c r="BT52" s="76"/>
      <c r="BU52" s="76"/>
      <c r="BV52" s="76"/>
      <c r="BW52" s="76"/>
      <c r="BX52" s="76"/>
      <c r="BY52" s="76"/>
      <c r="BZ52" s="77"/>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5"/>
      <c r="BM53" s="76"/>
      <c r="BN53" s="76"/>
      <c r="BO53" s="76"/>
      <c r="BP53" s="76"/>
      <c r="BQ53" s="76"/>
      <c r="BR53" s="76"/>
      <c r="BS53" s="76"/>
      <c r="BT53" s="76"/>
      <c r="BU53" s="76"/>
      <c r="BV53" s="76"/>
      <c r="BW53" s="76"/>
      <c r="BX53" s="76"/>
      <c r="BY53" s="76"/>
      <c r="BZ53" s="77"/>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5"/>
      <c r="BM54" s="76"/>
      <c r="BN54" s="76"/>
      <c r="BO54" s="76"/>
      <c r="BP54" s="76"/>
      <c r="BQ54" s="76"/>
      <c r="BR54" s="76"/>
      <c r="BS54" s="76"/>
      <c r="BT54" s="76"/>
      <c r="BU54" s="76"/>
      <c r="BV54" s="76"/>
      <c r="BW54" s="76"/>
      <c r="BX54" s="76"/>
      <c r="BY54" s="76"/>
      <c r="BZ54" s="77"/>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5"/>
      <c r="BM55" s="76"/>
      <c r="BN55" s="76"/>
      <c r="BO55" s="76"/>
      <c r="BP55" s="76"/>
      <c r="BQ55" s="76"/>
      <c r="BR55" s="76"/>
      <c r="BS55" s="76"/>
      <c r="BT55" s="76"/>
      <c r="BU55" s="76"/>
      <c r="BV55" s="76"/>
      <c r="BW55" s="76"/>
      <c r="BX55" s="76"/>
      <c r="BY55" s="76"/>
      <c r="BZ55" s="77"/>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75"/>
      <c r="BM56" s="76"/>
      <c r="BN56" s="76"/>
      <c r="BO56" s="76"/>
      <c r="BP56" s="76"/>
      <c r="BQ56" s="76"/>
      <c r="BR56" s="76"/>
      <c r="BS56" s="76"/>
      <c r="BT56" s="76"/>
      <c r="BU56" s="76"/>
      <c r="BV56" s="76"/>
      <c r="BW56" s="76"/>
      <c r="BX56" s="76"/>
      <c r="BY56" s="76"/>
      <c r="BZ56" s="77"/>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75"/>
      <c r="BM57" s="76"/>
      <c r="BN57" s="76"/>
      <c r="BO57" s="76"/>
      <c r="BP57" s="76"/>
      <c r="BQ57" s="76"/>
      <c r="BR57" s="76"/>
      <c r="BS57" s="76"/>
      <c r="BT57" s="76"/>
      <c r="BU57" s="76"/>
      <c r="BV57" s="76"/>
      <c r="BW57" s="76"/>
      <c r="BX57" s="76"/>
      <c r="BY57" s="76"/>
      <c r="BZ57" s="77"/>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5"/>
      <c r="BM58" s="76"/>
      <c r="BN58" s="76"/>
      <c r="BO58" s="76"/>
      <c r="BP58" s="76"/>
      <c r="BQ58" s="76"/>
      <c r="BR58" s="76"/>
      <c r="BS58" s="76"/>
      <c r="BT58" s="76"/>
      <c r="BU58" s="76"/>
      <c r="BV58" s="76"/>
      <c r="BW58" s="76"/>
      <c r="BX58" s="76"/>
      <c r="BY58" s="76"/>
      <c r="BZ58" s="77"/>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5"/>
      <c r="BM59" s="76"/>
      <c r="BN59" s="76"/>
      <c r="BO59" s="76"/>
      <c r="BP59" s="76"/>
      <c r="BQ59" s="76"/>
      <c r="BR59" s="76"/>
      <c r="BS59" s="76"/>
      <c r="BT59" s="76"/>
      <c r="BU59" s="76"/>
      <c r="BV59" s="76"/>
      <c r="BW59" s="76"/>
      <c r="BX59" s="76"/>
      <c r="BY59" s="76"/>
      <c r="BZ59" s="77"/>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5"/>
      <c r="BM60" s="76"/>
      <c r="BN60" s="76"/>
      <c r="BO60" s="76"/>
      <c r="BP60" s="76"/>
      <c r="BQ60" s="76"/>
      <c r="BR60" s="76"/>
      <c r="BS60" s="76"/>
      <c r="BT60" s="76"/>
      <c r="BU60" s="76"/>
      <c r="BV60" s="76"/>
      <c r="BW60" s="76"/>
      <c r="BX60" s="76"/>
      <c r="BY60" s="76"/>
      <c r="BZ60" s="77"/>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5"/>
      <c r="BM61" s="76"/>
      <c r="BN61" s="76"/>
      <c r="BO61" s="76"/>
      <c r="BP61" s="76"/>
      <c r="BQ61" s="76"/>
      <c r="BR61" s="76"/>
      <c r="BS61" s="76"/>
      <c r="BT61" s="76"/>
      <c r="BU61" s="76"/>
      <c r="BV61" s="76"/>
      <c r="BW61" s="76"/>
      <c r="BX61" s="76"/>
      <c r="BY61" s="76"/>
      <c r="BZ61" s="77"/>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5"/>
      <c r="BM62" s="76"/>
      <c r="BN62" s="76"/>
      <c r="BO62" s="76"/>
      <c r="BP62" s="76"/>
      <c r="BQ62" s="76"/>
      <c r="BR62" s="76"/>
      <c r="BS62" s="76"/>
      <c r="BT62" s="76"/>
      <c r="BU62" s="76"/>
      <c r="BV62" s="76"/>
      <c r="BW62" s="76"/>
      <c r="BX62" s="76"/>
      <c r="BY62" s="76"/>
      <c r="BZ62" s="77"/>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8"/>
      <c r="BM63" s="79"/>
      <c r="BN63" s="79"/>
      <c r="BO63" s="79"/>
      <c r="BP63" s="79"/>
      <c r="BQ63" s="79"/>
      <c r="BR63" s="79"/>
      <c r="BS63" s="79"/>
      <c r="BT63" s="79"/>
      <c r="BU63" s="79"/>
      <c r="BV63" s="79"/>
      <c r="BW63" s="79"/>
      <c r="BX63" s="79"/>
      <c r="BY63" s="79"/>
      <c r="BZ63" s="8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5" t="s">
        <v>109</v>
      </c>
      <c r="BM66" s="76"/>
      <c r="BN66" s="76"/>
      <c r="BO66" s="76"/>
      <c r="BP66" s="76"/>
      <c r="BQ66" s="76"/>
      <c r="BR66" s="76"/>
      <c r="BS66" s="76"/>
      <c r="BT66" s="76"/>
      <c r="BU66" s="76"/>
      <c r="BV66" s="76"/>
      <c r="BW66" s="76"/>
      <c r="BX66" s="76"/>
      <c r="BY66" s="76"/>
      <c r="BZ66" s="77"/>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5"/>
      <c r="BM67" s="76"/>
      <c r="BN67" s="76"/>
      <c r="BO67" s="76"/>
      <c r="BP67" s="76"/>
      <c r="BQ67" s="76"/>
      <c r="BR67" s="76"/>
      <c r="BS67" s="76"/>
      <c r="BT67" s="76"/>
      <c r="BU67" s="76"/>
      <c r="BV67" s="76"/>
      <c r="BW67" s="76"/>
      <c r="BX67" s="76"/>
      <c r="BY67" s="76"/>
      <c r="BZ67" s="77"/>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5"/>
      <c r="BM68" s="76"/>
      <c r="BN68" s="76"/>
      <c r="BO68" s="76"/>
      <c r="BP68" s="76"/>
      <c r="BQ68" s="76"/>
      <c r="BR68" s="76"/>
      <c r="BS68" s="76"/>
      <c r="BT68" s="76"/>
      <c r="BU68" s="76"/>
      <c r="BV68" s="76"/>
      <c r="BW68" s="76"/>
      <c r="BX68" s="76"/>
      <c r="BY68" s="76"/>
      <c r="BZ68" s="77"/>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5"/>
      <c r="BM69" s="76"/>
      <c r="BN69" s="76"/>
      <c r="BO69" s="76"/>
      <c r="BP69" s="76"/>
      <c r="BQ69" s="76"/>
      <c r="BR69" s="76"/>
      <c r="BS69" s="76"/>
      <c r="BT69" s="76"/>
      <c r="BU69" s="76"/>
      <c r="BV69" s="76"/>
      <c r="BW69" s="76"/>
      <c r="BX69" s="76"/>
      <c r="BY69" s="76"/>
      <c r="BZ69" s="77"/>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5"/>
      <c r="BM70" s="76"/>
      <c r="BN70" s="76"/>
      <c r="BO70" s="76"/>
      <c r="BP70" s="76"/>
      <c r="BQ70" s="76"/>
      <c r="BR70" s="76"/>
      <c r="BS70" s="76"/>
      <c r="BT70" s="76"/>
      <c r="BU70" s="76"/>
      <c r="BV70" s="76"/>
      <c r="BW70" s="76"/>
      <c r="BX70" s="76"/>
      <c r="BY70" s="76"/>
      <c r="BZ70" s="77"/>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5"/>
      <c r="BM71" s="76"/>
      <c r="BN71" s="76"/>
      <c r="BO71" s="76"/>
      <c r="BP71" s="76"/>
      <c r="BQ71" s="76"/>
      <c r="BR71" s="76"/>
      <c r="BS71" s="76"/>
      <c r="BT71" s="76"/>
      <c r="BU71" s="76"/>
      <c r="BV71" s="76"/>
      <c r="BW71" s="76"/>
      <c r="BX71" s="76"/>
      <c r="BY71" s="76"/>
      <c r="BZ71" s="77"/>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5"/>
      <c r="BM72" s="76"/>
      <c r="BN72" s="76"/>
      <c r="BO72" s="76"/>
      <c r="BP72" s="76"/>
      <c r="BQ72" s="76"/>
      <c r="BR72" s="76"/>
      <c r="BS72" s="76"/>
      <c r="BT72" s="76"/>
      <c r="BU72" s="76"/>
      <c r="BV72" s="76"/>
      <c r="BW72" s="76"/>
      <c r="BX72" s="76"/>
      <c r="BY72" s="76"/>
      <c r="BZ72" s="77"/>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5"/>
      <c r="BM73" s="76"/>
      <c r="BN73" s="76"/>
      <c r="BO73" s="76"/>
      <c r="BP73" s="76"/>
      <c r="BQ73" s="76"/>
      <c r="BR73" s="76"/>
      <c r="BS73" s="76"/>
      <c r="BT73" s="76"/>
      <c r="BU73" s="76"/>
      <c r="BV73" s="76"/>
      <c r="BW73" s="76"/>
      <c r="BX73" s="76"/>
      <c r="BY73" s="76"/>
      <c r="BZ73" s="77"/>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5"/>
      <c r="BM74" s="76"/>
      <c r="BN74" s="76"/>
      <c r="BO74" s="76"/>
      <c r="BP74" s="76"/>
      <c r="BQ74" s="76"/>
      <c r="BR74" s="76"/>
      <c r="BS74" s="76"/>
      <c r="BT74" s="76"/>
      <c r="BU74" s="76"/>
      <c r="BV74" s="76"/>
      <c r="BW74" s="76"/>
      <c r="BX74" s="76"/>
      <c r="BY74" s="76"/>
      <c r="BZ74" s="77"/>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5"/>
      <c r="BM75" s="76"/>
      <c r="BN75" s="76"/>
      <c r="BO75" s="76"/>
      <c r="BP75" s="76"/>
      <c r="BQ75" s="76"/>
      <c r="BR75" s="76"/>
      <c r="BS75" s="76"/>
      <c r="BT75" s="76"/>
      <c r="BU75" s="76"/>
      <c r="BV75" s="76"/>
      <c r="BW75" s="76"/>
      <c r="BX75" s="76"/>
      <c r="BY75" s="76"/>
      <c r="BZ75" s="77"/>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5"/>
      <c r="BM76" s="76"/>
      <c r="BN76" s="76"/>
      <c r="BO76" s="76"/>
      <c r="BP76" s="76"/>
      <c r="BQ76" s="76"/>
      <c r="BR76" s="76"/>
      <c r="BS76" s="76"/>
      <c r="BT76" s="76"/>
      <c r="BU76" s="76"/>
      <c r="BV76" s="76"/>
      <c r="BW76" s="76"/>
      <c r="BX76" s="76"/>
      <c r="BY76" s="76"/>
      <c r="BZ76" s="77"/>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5"/>
      <c r="BM77" s="76"/>
      <c r="BN77" s="76"/>
      <c r="BO77" s="76"/>
      <c r="BP77" s="76"/>
      <c r="BQ77" s="76"/>
      <c r="BR77" s="76"/>
      <c r="BS77" s="76"/>
      <c r="BT77" s="76"/>
      <c r="BU77" s="76"/>
      <c r="BV77" s="76"/>
      <c r="BW77" s="76"/>
      <c r="BX77" s="76"/>
      <c r="BY77" s="76"/>
      <c r="BZ77" s="77"/>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5"/>
      <c r="BM78" s="76"/>
      <c r="BN78" s="76"/>
      <c r="BO78" s="76"/>
      <c r="BP78" s="76"/>
      <c r="BQ78" s="76"/>
      <c r="BR78" s="76"/>
      <c r="BS78" s="76"/>
      <c r="BT78" s="76"/>
      <c r="BU78" s="76"/>
      <c r="BV78" s="76"/>
      <c r="BW78" s="76"/>
      <c r="BX78" s="76"/>
      <c r="BY78" s="76"/>
      <c r="BZ78" s="77"/>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75"/>
      <c r="BM79" s="76"/>
      <c r="BN79" s="76"/>
      <c r="BO79" s="76"/>
      <c r="BP79" s="76"/>
      <c r="BQ79" s="76"/>
      <c r="BR79" s="76"/>
      <c r="BS79" s="76"/>
      <c r="BT79" s="76"/>
      <c r="BU79" s="76"/>
      <c r="BV79" s="76"/>
      <c r="BW79" s="76"/>
      <c r="BX79" s="76"/>
      <c r="BY79" s="76"/>
      <c r="BZ79" s="77"/>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75"/>
      <c r="BM80" s="76"/>
      <c r="BN80" s="76"/>
      <c r="BO80" s="76"/>
      <c r="BP80" s="76"/>
      <c r="BQ80" s="76"/>
      <c r="BR80" s="76"/>
      <c r="BS80" s="76"/>
      <c r="BT80" s="76"/>
      <c r="BU80" s="76"/>
      <c r="BV80" s="76"/>
      <c r="BW80" s="76"/>
      <c r="BX80" s="76"/>
      <c r="BY80" s="76"/>
      <c r="BZ80" s="77"/>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5"/>
      <c r="BM81" s="76"/>
      <c r="BN81" s="76"/>
      <c r="BO81" s="76"/>
      <c r="BP81" s="76"/>
      <c r="BQ81" s="76"/>
      <c r="BR81" s="76"/>
      <c r="BS81" s="76"/>
      <c r="BT81" s="76"/>
      <c r="BU81" s="76"/>
      <c r="BV81" s="76"/>
      <c r="BW81" s="76"/>
      <c r="BX81" s="76"/>
      <c r="BY81" s="76"/>
      <c r="BZ81" s="77"/>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8"/>
      <c r="BM82" s="79"/>
      <c r="BN82" s="79"/>
      <c r="BO82" s="79"/>
      <c r="BP82" s="79"/>
      <c r="BQ82" s="79"/>
      <c r="BR82" s="79"/>
      <c r="BS82" s="79"/>
      <c r="BT82" s="79"/>
      <c r="BU82" s="79"/>
      <c r="BV82" s="79"/>
      <c r="BW82" s="79"/>
      <c r="BX82" s="79"/>
      <c r="BY82" s="79"/>
      <c r="BZ82" s="80"/>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68" t="s">
        <v>51</v>
      </c>
      <c r="I3" s="69"/>
      <c r="J3" s="69"/>
      <c r="K3" s="69"/>
      <c r="L3" s="69"/>
      <c r="M3" s="69"/>
      <c r="N3" s="69"/>
      <c r="O3" s="69"/>
      <c r="P3" s="69"/>
      <c r="Q3" s="69"/>
      <c r="R3" s="69"/>
      <c r="S3" s="69"/>
      <c r="T3" s="69"/>
      <c r="U3" s="69"/>
      <c r="V3" s="69"/>
      <c r="W3" s="70"/>
      <c r="X3" s="74" t="s">
        <v>52</v>
      </c>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t="s">
        <v>53</v>
      </c>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row>
    <row r="4" spans="1:147">
      <c r="A4" s="26" t="s">
        <v>54</v>
      </c>
      <c r="B4" s="28"/>
      <c r="C4" s="28"/>
      <c r="D4" s="28"/>
      <c r="E4" s="28"/>
      <c r="F4" s="28"/>
      <c r="G4" s="28"/>
      <c r="H4" s="71"/>
      <c r="I4" s="72"/>
      <c r="J4" s="72"/>
      <c r="K4" s="72"/>
      <c r="L4" s="72"/>
      <c r="M4" s="72"/>
      <c r="N4" s="72"/>
      <c r="O4" s="72"/>
      <c r="P4" s="72"/>
      <c r="Q4" s="72"/>
      <c r="R4" s="72"/>
      <c r="S4" s="72"/>
      <c r="T4" s="72"/>
      <c r="U4" s="72"/>
      <c r="V4" s="72"/>
      <c r="W4" s="73"/>
      <c r="X4" s="67" t="s">
        <v>55</v>
      </c>
      <c r="Y4" s="67"/>
      <c r="Z4" s="67"/>
      <c r="AA4" s="67"/>
      <c r="AB4" s="67"/>
      <c r="AC4" s="67"/>
      <c r="AD4" s="67"/>
      <c r="AE4" s="67"/>
      <c r="AF4" s="67"/>
      <c r="AG4" s="67"/>
      <c r="AH4" s="67"/>
      <c r="AI4" s="67" t="s">
        <v>56</v>
      </c>
      <c r="AJ4" s="67"/>
      <c r="AK4" s="67"/>
      <c r="AL4" s="67"/>
      <c r="AM4" s="67"/>
      <c r="AN4" s="67"/>
      <c r="AO4" s="67"/>
      <c r="AP4" s="67"/>
      <c r="AQ4" s="67"/>
      <c r="AR4" s="67"/>
      <c r="AS4" s="67"/>
      <c r="AT4" s="67" t="s">
        <v>57</v>
      </c>
      <c r="AU4" s="67"/>
      <c r="AV4" s="67"/>
      <c r="AW4" s="67"/>
      <c r="AX4" s="67"/>
      <c r="AY4" s="67"/>
      <c r="AZ4" s="67"/>
      <c r="BA4" s="67"/>
      <c r="BB4" s="67"/>
      <c r="BC4" s="67"/>
      <c r="BD4" s="67"/>
      <c r="BE4" s="67" t="s">
        <v>58</v>
      </c>
      <c r="BF4" s="67"/>
      <c r="BG4" s="67"/>
      <c r="BH4" s="67"/>
      <c r="BI4" s="67"/>
      <c r="BJ4" s="67"/>
      <c r="BK4" s="67"/>
      <c r="BL4" s="67"/>
      <c r="BM4" s="67"/>
      <c r="BN4" s="67"/>
      <c r="BO4" s="67"/>
      <c r="BP4" s="67" t="s">
        <v>59</v>
      </c>
      <c r="BQ4" s="67"/>
      <c r="BR4" s="67"/>
      <c r="BS4" s="67"/>
      <c r="BT4" s="67"/>
      <c r="BU4" s="67"/>
      <c r="BV4" s="67"/>
      <c r="BW4" s="67"/>
      <c r="BX4" s="67"/>
      <c r="BY4" s="67"/>
      <c r="BZ4" s="67"/>
      <c r="CA4" s="67" t="s">
        <v>60</v>
      </c>
      <c r="CB4" s="67"/>
      <c r="CC4" s="67"/>
      <c r="CD4" s="67"/>
      <c r="CE4" s="67"/>
      <c r="CF4" s="67"/>
      <c r="CG4" s="67"/>
      <c r="CH4" s="67"/>
      <c r="CI4" s="67"/>
      <c r="CJ4" s="67"/>
      <c r="CK4" s="67"/>
      <c r="CL4" s="67" t="s">
        <v>61</v>
      </c>
      <c r="CM4" s="67"/>
      <c r="CN4" s="67"/>
      <c r="CO4" s="67"/>
      <c r="CP4" s="67"/>
      <c r="CQ4" s="67"/>
      <c r="CR4" s="67"/>
      <c r="CS4" s="67"/>
      <c r="CT4" s="67"/>
      <c r="CU4" s="67"/>
      <c r="CV4" s="67"/>
      <c r="CW4" s="67" t="s">
        <v>62</v>
      </c>
      <c r="CX4" s="67"/>
      <c r="CY4" s="67"/>
      <c r="CZ4" s="67"/>
      <c r="DA4" s="67"/>
      <c r="DB4" s="67"/>
      <c r="DC4" s="67"/>
      <c r="DD4" s="67"/>
      <c r="DE4" s="67"/>
      <c r="DF4" s="67"/>
      <c r="DG4" s="67"/>
      <c r="DH4" s="67" t="s">
        <v>63</v>
      </c>
      <c r="DI4" s="67"/>
      <c r="DJ4" s="67"/>
      <c r="DK4" s="67"/>
      <c r="DL4" s="67"/>
      <c r="DM4" s="67"/>
      <c r="DN4" s="67"/>
      <c r="DO4" s="67"/>
      <c r="DP4" s="67"/>
      <c r="DQ4" s="67"/>
      <c r="DR4" s="67"/>
      <c r="DS4" s="67" t="s">
        <v>64</v>
      </c>
      <c r="DT4" s="67"/>
      <c r="DU4" s="67"/>
      <c r="DV4" s="67"/>
      <c r="DW4" s="67"/>
      <c r="DX4" s="67"/>
      <c r="DY4" s="67"/>
      <c r="DZ4" s="67"/>
      <c r="EA4" s="67"/>
      <c r="EB4" s="67"/>
      <c r="EC4" s="67"/>
      <c r="ED4" s="67" t="s">
        <v>65</v>
      </c>
      <c r="EE4" s="67"/>
      <c r="EF4" s="67"/>
      <c r="EG4" s="67"/>
      <c r="EH4" s="67"/>
      <c r="EI4" s="67"/>
      <c r="EJ4" s="67"/>
      <c r="EK4" s="67"/>
      <c r="EL4" s="67"/>
      <c r="EM4" s="67"/>
      <c r="EN4" s="67"/>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102059</v>
      </c>
      <c r="D6" s="31">
        <f t="shared" si="3"/>
        <v>46</v>
      </c>
      <c r="E6" s="31">
        <f t="shared" si="3"/>
        <v>17</v>
      </c>
      <c r="F6" s="31">
        <f t="shared" si="3"/>
        <v>4</v>
      </c>
      <c r="G6" s="31">
        <f t="shared" si="3"/>
        <v>0</v>
      </c>
      <c r="H6" s="31" t="str">
        <f t="shared" si="3"/>
        <v>群馬県　太田市</v>
      </c>
      <c r="I6" s="31" t="str">
        <f t="shared" si="3"/>
        <v>法適用</v>
      </c>
      <c r="J6" s="31" t="str">
        <f t="shared" si="3"/>
        <v>下水道事業</v>
      </c>
      <c r="K6" s="31" t="str">
        <f t="shared" si="3"/>
        <v>特定環境保全公共下水道</v>
      </c>
      <c r="L6" s="31" t="str">
        <f t="shared" si="3"/>
        <v>D2</v>
      </c>
      <c r="M6" s="32" t="str">
        <f t="shared" si="3"/>
        <v>-</v>
      </c>
      <c r="N6" s="32">
        <f t="shared" si="3"/>
        <v>59.25</v>
      </c>
      <c r="O6" s="32">
        <f t="shared" si="3"/>
        <v>0.5</v>
      </c>
      <c r="P6" s="32">
        <f t="shared" si="3"/>
        <v>83.04</v>
      </c>
      <c r="Q6" s="32">
        <f t="shared" si="3"/>
        <v>2182</v>
      </c>
      <c r="R6" s="32">
        <f t="shared" si="3"/>
        <v>222130</v>
      </c>
      <c r="S6" s="32">
        <f t="shared" si="3"/>
        <v>175.54</v>
      </c>
      <c r="T6" s="32">
        <f t="shared" si="3"/>
        <v>1265.4100000000001</v>
      </c>
      <c r="U6" s="32">
        <f t="shared" si="3"/>
        <v>1119</v>
      </c>
      <c r="V6" s="32">
        <f t="shared" si="3"/>
        <v>0.37</v>
      </c>
      <c r="W6" s="32">
        <f t="shared" si="3"/>
        <v>3024.32</v>
      </c>
      <c r="X6" s="33">
        <f>IF(X7="",NA(),X7)</f>
        <v>51.93</v>
      </c>
      <c r="Y6" s="33">
        <f t="shared" ref="Y6:AG6" si="4">IF(Y7="",NA(),Y7)</f>
        <v>55.9</v>
      </c>
      <c r="Z6" s="33">
        <f t="shared" si="4"/>
        <v>54.16</v>
      </c>
      <c r="AA6" s="33">
        <f t="shared" si="4"/>
        <v>53.55</v>
      </c>
      <c r="AB6" s="33">
        <f t="shared" si="4"/>
        <v>108.68</v>
      </c>
      <c r="AC6" s="33">
        <f t="shared" si="4"/>
        <v>90.33</v>
      </c>
      <c r="AD6" s="33">
        <f t="shared" si="4"/>
        <v>91.52</v>
      </c>
      <c r="AE6" s="33">
        <f t="shared" si="4"/>
        <v>94.73</v>
      </c>
      <c r="AF6" s="33">
        <f t="shared" si="4"/>
        <v>96.59</v>
      </c>
      <c r="AG6" s="33">
        <f t="shared" si="4"/>
        <v>101.24</v>
      </c>
      <c r="AH6" s="32" t="str">
        <f>IF(AH7="","",IF(AH7="-","【-】","【"&amp;SUBSTITUTE(TEXT(AH7,"#,##0.00"),"-","△")&amp;"】"))</f>
        <v>【99.53】</v>
      </c>
      <c r="AI6" s="33">
        <f>IF(AI7="",NA(),AI7)</f>
        <v>423.02</v>
      </c>
      <c r="AJ6" s="33">
        <f t="shared" ref="AJ6:AR6" si="5">IF(AJ7="",NA(),AJ7)</f>
        <v>267.76</v>
      </c>
      <c r="AK6" s="33">
        <f t="shared" si="5"/>
        <v>292.43</v>
      </c>
      <c r="AL6" s="33">
        <f t="shared" si="5"/>
        <v>285.47000000000003</v>
      </c>
      <c r="AM6" s="32">
        <f t="shared" si="5"/>
        <v>0</v>
      </c>
      <c r="AN6" s="33">
        <f t="shared" si="5"/>
        <v>245.23</v>
      </c>
      <c r="AO6" s="33">
        <f t="shared" si="5"/>
        <v>243.86</v>
      </c>
      <c r="AP6" s="33">
        <f t="shared" si="5"/>
        <v>236.15</v>
      </c>
      <c r="AQ6" s="33">
        <f t="shared" si="5"/>
        <v>232.81</v>
      </c>
      <c r="AR6" s="33">
        <f t="shared" si="5"/>
        <v>184.13</v>
      </c>
      <c r="AS6" s="32" t="str">
        <f>IF(AS7="","",IF(AS7="-","【-】","【"&amp;SUBSTITUTE(TEXT(AS7,"#,##0.00"),"-","△")&amp;"】"))</f>
        <v>【154.95】</v>
      </c>
      <c r="AT6" s="33" t="str">
        <f>IF(AT7="",NA(),AT7)</f>
        <v>-</v>
      </c>
      <c r="AU6" s="33" t="str">
        <f t="shared" ref="AU6:BC6" si="6">IF(AU7="",NA(),AU7)</f>
        <v>-</v>
      </c>
      <c r="AV6" s="33">
        <f t="shared" si="6"/>
        <v>125.83</v>
      </c>
      <c r="AW6" s="33">
        <f t="shared" si="6"/>
        <v>124.56</v>
      </c>
      <c r="AX6" s="33">
        <f t="shared" si="6"/>
        <v>21.11</v>
      </c>
      <c r="AY6" s="33">
        <f t="shared" si="6"/>
        <v>477.59</v>
      </c>
      <c r="AZ6" s="33">
        <f t="shared" si="6"/>
        <v>341.28</v>
      </c>
      <c r="BA6" s="33">
        <f t="shared" si="6"/>
        <v>243.58</v>
      </c>
      <c r="BB6" s="33">
        <f t="shared" si="6"/>
        <v>290.19</v>
      </c>
      <c r="BC6" s="33">
        <f t="shared" si="6"/>
        <v>63.22</v>
      </c>
      <c r="BD6" s="32" t="str">
        <f>IF(BD7="","",IF(BD7="-","【-】","【"&amp;SUBSTITUTE(TEXT(BD7,"#,##0.00"),"-","△")&amp;"】"))</f>
        <v>【59.45】</v>
      </c>
      <c r="BE6" s="33">
        <f>IF(BE7="",NA(),BE7)</f>
        <v>81.47</v>
      </c>
      <c r="BF6" s="33">
        <f t="shared" ref="BF6:BN6" si="7">IF(BF7="",NA(),BF7)</f>
        <v>81.86</v>
      </c>
      <c r="BG6" s="33">
        <f t="shared" si="7"/>
        <v>75.67</v>
      </c>
      <c r="BH6" s="33">
        <f t="shared" si="7"/>
        <v>12.02</v>
      </c>
      <c r="BI6" s="33">
        <f t="shared" si="7"/>
        <v>912.14</v>
      </c>
      <c r="BJ6" s="33">
        <f t="shared" si="7"/>
        <v>1812.65</v>
      </c>
      <c r="BK6" s="33">
        <f t="shared" si="7"/>
        <v>1764.87</v>
      </c>
      <c r="BL6" s="33">
        <f t="shared" si="7"/>
        <v>1622.51</v>
      </c>
      <c r="BM6" s="33">
        <f t="shared" si="7"/>
        <v>1569.13</v>
      </c>
      <c r="BN6" s="33">
        <f t="shared" si="7"/>
        <v>1436</v>
      </c>
      <c r="BO6" s="32" t="str">
        <f>IF(BO7="","",IF(BO7="-","【-】","【"&amp;SUBSTITUTE(TEXT(BO7,"#,##0.00"),"-","△")&amp;"】"))</f>
        <v>【1,479.31】</v>
      </c>
      <c r="BP6" s="33">
        <f>IF(BP7="",NA(),BP7)</f>
        <v>41.71</v>
      </c>
      <c r="BQ6" s="33">
        <f t="shared" ref="BQ6:BY6" si="8">IF(BQ7="",NA(),BQ7)</f>
        <v>58.44</v>
      </c>
      <c r="BR6" s="33">
        <f t="shared" si="8"/>
        <v>56.56</v>
      </c>
      <c r="BS6" s="33">
        <f t="shared" si="8"/>
        <v>61.79</v>
      </c>
      <c r="BT6" s="33">
        <f t="shared" si="8"/>
        <v>34.92</v>
      </c>
      <c r="BU6" s="33">
        <f t="shared" si="8"/>
        <v>59.35</v>
      </c>
      <c r="BV6" s="33">
        <f t="shared" si="8"/>
        <v>60.75</v>
      </c>
      <c r="BW6" s="33">
        <f t="shared" si="8"/>
        <v>62.83</v>
      </c>
      <c r="BX6" s="33">
        <f t="shared" si="8"/>
        <v>64.63</v>
      </c>
      <c r="BY6" s="33">
        <f t="shared" si="8"/>
        <v>66.56</v>
      </c>
      <c r="BZ6" s="32" t="str">
        <f>IF(BZ7="","",IF(BZ7="-","【-】","【"&amp;SUBSTITUTE(TEXT(BZ7,"#,##0.00"),"-","△")&amp;"】"))</f>
        <v>【63.50】</v>
      </c>
      <c r="CA6" s="33">
        <f>IF(CA7="",NA(),CA7)</f>
        <v>242.16</v>
      </c>
      <c r="CB6" s="33">
        <f t="shared" ref="CB6:CJ6" si="9">IF(CB7="",NA(),CB7)</f>
        <v>172.82</v>
      </c>
      <c r="CC6" s="33">
        <f t="shared" si="9"/>
        <v>178.58</v>
      </c>
      <c r="CD6" s="33">
        <f t="shared" si="9"/>
        <v>163.46</v>
      </c>
      <c r="CE6" s="33">
        <f t="shared" si="9"/>
        <v>289.27</v>
      </c>
      <c r="CF6" s="33">
        <f t="shared" si="9"/>
        <v>260.48</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40.56</v>
      </c>
      <c r="CR6" s="33">
        <f t="shared" si="10"/>
        <v>41.59</v>
      </c>
      <c r="CS6" s="33">
        <f t="shared" si="10"/>
        <v>42.31</v>
      </c>
      <c r="CT6" s="33">
        <f t="shared" si="10"/>
        <v>43.65</v>
      </c>
      <c r="CU6" s="33">
        <f t="shared" si="10"/>
        <v>43.58</v>
      </c>
      <c r="CV6" s="32" t="str">
        <f>IF(CV7="","",IF(CV7="-","【-】","【"&amp;SUBSTITUTE(TEXT(CV7,"#,##0.00"),"-","△")&amp;"】"))</f>
        <v>【41.06】</v>
      </c>
      <c r="CW6" s="33">
        <f>IF(CW7="",NA(),CW7)</f>
        <v>72.709999999999994</v>
      </c>
      <c r="CX6" s="33">
        <f t="shared" ref="CX6:DF6" si="11">IF(CX7="",NA(),CX7)</f>
        <v>73.05</v>
      </c>
      <c r="CY6" s="33">
        <f t="shared" si="11"/>
        <v>69.400000000000006</v>
      </c>
      <c r="CZ6" s="33">
        <f t="shared" si="11"/>
        <v>72.34</v>
      </c>
      <c r="DA6" s="33">
        <f t="shared" si="11"/>
        <v>62.91</v>
      </c>
      <c r="DB6" s="33">
        <f t="shared" si="11"/>
        <v>79.88</v>
      </c>
      <c r="DC6" s="33">
        <f t="shared" si="11"/>
        <v>80.47</v>
      </c>
      <c r="DD6" s="33">
        <f t="shared" si="11"/>
        <v>81.3</v>
      </c>
      <c r="DE6" s="33">
        <f t="shared" si="11"/>
        <v>82.2</v>
      </c>
      <c r="DF6" s="33">
        <f t="shared" si="11"/>
        <v>82.35</v>
      </c>
      <c r="DG6" s="32" t="str">
        <f>IF(DG7="","",IF(DG7="-","【-】","【"&amp;SUBSTITUTE(TEXT(DG7,"#,##0.00"),"-","△")&amp;"】"))</f>
        <v>【80.39】</v>
      </c>
      <c r="DH6" s="33">
        <f>IF(DH7="",NA(),DH7)</f>
        <v>7.38</v>
      </c>
      <c r="DI6" s="33">
        <f t="shared" ref="DI6:DQ6" si="12">IF(DI7="",NA(),DI7)</f>
        <v>7.76</v>
      </c>
      <c r="DJ6" s="33">
        <f t="shared" si="12"/>
        <v>9.2799999999999994</v>
      </c>
      <c r="DK6" s="33">
        <f t="shared" si="12"/>
        <v>10.81</v>
      </c>
      <c r="DL6" s="33">
        <f t="shared" si="12"/>
        <v>21.82</v>
      </c>
      <c r="DM6" s="33">
        <f t="shared" si="12"/>
        <v>11.43</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7" s="34" customFormat="1">
      <c r="A7" s="26"/>
      <c r="B7" s="35">
        <v>2014</v>
      </c>
      <c r="C7" s="35">
        <v>102059</v>
      </c>
      <c r="D7" s="35">
        <v>46</v>
      </c>
      <c r="E7" s="35">
        <v>17</v>
      </c>
      <c r="F7" s="35">
        <v>4</v>
      </c>
      <c r="G7" s="35">
        <v>0</v>
      </c>
      <c r="H7" s="35" t="s">
        <v>96</v>
      </c>
      <c r="I7" s="35" t="s">
        <v>97</v>
      </c>
      <c r="J7" s="35" t="s">
        <v>98</v>
      </c>
      <c r="K7" s="35" t="s">
        <v>99</v>
      </c>
      <c r="L7" s="35" t="s">
        <v>100</v>
      </c>
      <c r="M7" s="36" t="s">
        <v>101</v>
      </c>
      <c r="N7" s="36">
        <v>59.25</v>
      </c>
      <c r="O7" s="36">
        <v>0.5</v>
      </c>
      <c r="P7" s="36">
        <v>83.04</v>
      </c>
      <c r="Q7" s="36">
        <v>2182</v>
      </c>
      <c r="R7" s="36">
        <v>222130</v>
      </c>
      <c r="S7" s="36">
        <v>175.54</v>
      </c>
      <c r="T7" s="36">
        <v>1265.4100000000001</v>
      </c>
      <c r="U7" s="36">
        <v>1119</v>
      </c>
      <c r="V7" s="36">
        <v>0.37</v>
      </c>
      <c r="W7" s="36">
        <v>3024.32</v>
      </c>
      <c r="X7" s="36">
        <v>51.93</v>
      </c>
      <c r="Y7" s="36">
        <v>55.9</v>
      </c>
      <c r="Z7" s="36">
        <v>54.16</v>
      </c>
      <c r="AA7" s="36">
        <v>53.55</v>
      </c>
      <c r="AB7" s="36">
        <v>108.68</v>
      </c>
      <c r="AC7" s="36">
        <v>90.33</v>
      </c>
      <c r="AD7" s="36">
        <v>91.52</v>
      </c>
      <c r="AE7" s="36">
        <v>94.73</v>
      </c>
      <c r="AF7" s="36">
        <v>96.59</v>
      </c>
      <c r="AG7" s="36">
        <v>101.24</v>
      </c>
      <c r="AH7" s="36">
        <v>99.53</v>
      </c>
      <c r="AI7" s="36">
        <v>423.02</v>
      </c>
      <c r="AJ7" s="36">
        <v>267.76</v>
      </c>
      <c r="AK7" s="36">
        <v>292.43</v>
      </c>
      <c r="AL7" s="36">
        <v>285.47000000000003</v>
      </c>
      <c r="AM7" s="36">
        <v>0</v>
      </c>
      <c r="AN7" s="36">
        <v>245.23</v>
      </c>
      <c r="AO7" s="36">
        <v>243.86</v>
      </c>
      <c r="AP7" s="36">
        <v>236.15</v>
      </c>
      <c r="AQ7" s="36">
        <v>232.81</v>
      </c>
      <c r="AR7" s="36">
        <v>184.13</v>
      </c>
      <c r="AS7" s="36">
        <v>154.94999999999999</v>
      </c>
      <c r="AT7" s="36" t="s">
        <v>101</v>
      </c>
      <c r="AU7" s="36" t="s">
        <v>101</v>
      </c>
      <c r="AV7" s="36">
        <v>125.83</v>
      </c>
      <c r="AW7" s="36">
        <v>124.56</v>
      </c>
      <c r="AX7" s="36">
        <v>21.11</v>
      </c>
      <c r="AY7" s="36">
        <v>477.59</v>
      </c>
      <c r="AZ7" s="36">
        <v>341.28</v>
      </c>
      <c r="BA7" s="36">
        <v>243.58</v>
      </c>
      <c r="BB7" s="36">
        <v>290.19</v>
      </c>
      <c r="BC7" s="36">
        <v>63.22</v>
      </c>
      <c r="BD7" s="36">
        <v>59.45</v>
      </c>
      <c r="BE7" s="36">
        <v>81.47</v>
      </c>
      <c r="BF7" s="36">
        <v>81.86</v>
      </c>
      <c r="BG7" s="36">
        <v>75.67</v>
      </c>
      <c r="BH7" s="36">
        <v>12.02</v>
      </c>
      <c r="BI7" s="36">
        <v>912.14</v>
      </c>
      <c r="BJ7" s="36">
        <v>1812.65</v>
      </c>
      <c r="BK7" s="36">
        <v>1764.87</v>
      </c>
      <c r="BL7" s="36">
        <v>1622.51</v>
      </c>
      <c r="BM7" s="36">
        <v>1569.13</v>
      </c>
      <c r="BN7" s="36">
        <v>1436</v>
      </c>
      <c r="BO7" s="36">
        <v>1479.31</v>
      </c>
      <c r="BP7" s="36">
        <v>41.71</v>
      </c>
      <c r="BQ7" s="36">
        <v>58.44</v>
      </c>
      <c r="BR7" s="36">
        <v>56.56</v>
      </c>
      <c r="BS7" s="36">
        <v>61.79</v>
      </c>
      <c r="BT7" s="36">
        <v>34.92</v>
      </c>
      <c r="BU7" s="36">
        <v>59.35</v>
      </c>
      <c r="BV7" s="36">
        <v>60.75</v>
      </c>
      <c r="BW7" s="36">
        <v>62.83</v>
      </c>
      <c r="BX7" s="36">
        <v>64.63</v>
      </c>
      <c r="BY7" s="36">
        <v>66.56</v>
      </c>
      <c r="BZ7" s="36">
        <v>63.5</v>
      </c>
      <c r="CA7" s="36">
        <v>242.16</v>
      </c>
      <c r="CB7" s="36">
        <v>172.82</v>
      </c>
      <c r="CC7" s="36">
        <v>178.58</v>
      </c>
      <c r="CD7" s="36">
        <v>163.46</v>
      </c>
      <c r="CE7" s="36">
        <v>289.27</v>
      </c>
      <c r="CF7" s="36">
        <v>260.48</v>
      </c>
      <c r="CG7" s="36">
        <v>256</v>
      </c>
      <c r="CH7" s="36">
        <v>250.43</v>
      </c>
      <c r="CI7" s="36">
        <v>245.75</v>
      </c>
      <c r="CJ7" s="36">
        <v>244.29</v>
      </c>
      <c r="CK7" s="36">
        <v>253.12</v>
      </c>
      <c r="CL7" s="36" t="s">
        <v>101</v>
      </c>
      <c r="CM7" s="36" t="s">
        <v>101</v>
      </c>
      <c r="CN7" s="36" t="s">
        <v>101</v>
      </c>
      <c r="CO7" s="36" t="s">
        <v>101</v>
      </c>
      <c r="CP7" s="36" t="s">
        <v>101</v>
      </c>
      <c r="CQ7" s="36">
        <v>40.56</v>
      </c>
      <c r="CR7" s="36">
        <v>41.59</v>
      </c>
      <c r="CS7" s="36">
        <v>42.31</v>
      </c>
      <c r="CT7" s="36">
        <v>43.65</v>
      </c>
      <c r="CU7" s="36">
        <v>43.58</v>
      </c>
      <c r="CV7" s="36">
        <v>41.06</v>
      </c>
      <c r="CW7" s="36">
        <v>72.709999999999994</v>
      </c>
      <c r="CX7" s="36">
        <v>73.05</v>
      </c>
      <c r="CY7" s="36">
        <v>69.400000000000006</v>
      </c>
      <c r="CZ7" s="36">
        <v>72.34</v>
      </c>
      <c r="DA7" s="36">
        <v>62.91</v>
      </c>
      <c r="DB7" s="36">
        <v>79.88</v>
      </c>
      <c r="DC7" s="36">
        <v>80.47</v>
      </c>
      <c r="DD7" s="36">
        <v>81.3</v>
      </c>
      <c r="DE7" s="36">
        <v>82.2</v>
      </c>
      <c r="DF7" s="36">
        <v>82.35</v>
      </c>
      <c r="DG7" s="36">
        <v>80.39</v>
      </c>
      <c r="DH7" s="36">
        <v>7.38</v>
      </c>
      <c r="DI7" s="36">
        <v>7.76</v>
      </c>
      <c r="DJ7" s="36">
        <v>9.2799999999999994</v>
      </c>
      <c r="DK7" s="36">
        <v>10.81</v>
      </c>
      <c r="DL7" s="36">
        <v>21.82</v>
      </c>
      <c r="DM7" s="36">
        <v>11.43</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0.1</v>
      </c>
      <c r="EJ7" s="36">
        <v>0.1</v>
      </c>
      <c r="EK7" s="36">
        <v>0.11</v>
      </c>
      <c r="EL7" s="36">
        <v>0.05</v>
      </c>
      <c r="EM7" s="36">
        <v>0.04</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俊宏２６</cp:lastModifiedBy>
  <cp:lastPrinted>2016-02-25T02:50:35Z</cp:lastPrinted>
  <dcterms:created xsi:type="dcterms:W3CDTF">2016-02-03T07:46:34Z</dcterms:created>
  <dcterms:modified xsi:type="dcterms:W3CDTF">2016-02-25T02:50:35Z</dcterms:modified>
  <cp:category/>
</cp:coreProperties>
</file>