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<sst xmlns="http://schemas.openxmlformats.org/spreadsheetml/2006/main" count="226" uniqueCount="111">
  <si>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</si>
  <si>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</si>
  <si>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</si>
  <si>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</si>
  <si>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</si>
  <si>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</si>
  <si>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</si>
  <si>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</si>
  <si>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</si>
  <si>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</si>
  <si>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</si>
  <si>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</si>
  <si>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</si>
  <si>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</si>
  <si>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</si>
  <si>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</si>
  <si>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</si>
  <si>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</si>
  <si>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</si>
  <si>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</si>
  <si>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</si>
  <si>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</si>
  <si>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</si>
  <si>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</si>
  <si>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</si>
  <si>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</si>
  <si>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</si>
  <si>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</si>
  <si>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</si>
  <si>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</si>
  <si>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</si>
  <si>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</si>
  <si>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</si>
  <si>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</si>
  <si>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</si>
  <si>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</si>
  <si>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</si>
  <si>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</si>
  <si>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</si>
  <si>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</si>
  <si>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</si>
  <si>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</si>
  <si>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</si>
  <si>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</si>
  <si>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</si>
  <si>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</si>
  <si>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</si>
  <si>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</si>
  <si>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</si>
  <si>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</si>
  <si>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</si>
  <si>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</si>
  <si>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</si>
  <si>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</si>
  <si>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</si>
  <si>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</si>
  <si>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</si>
  <si>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</si>
  <si>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</si>
  <si>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</si>
  <si>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</si>
  <si>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</si>
  <si>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</si>
  <si>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</si>
  <si>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</si>
  <si>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</si>
  <si>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</si>
  <si>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</si>
  <si>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</si>
  <si>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</si>
  <si>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</si>
  <si>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</si>
  <si>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</si>
  <si>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</si>
  <si>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</si>
  <si>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</si>
  <si>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</si>
  <si>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</si>
  <si>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</si>
  <si>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</si>
  <si>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</si>
  <si>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</si>
  <si>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</si>
  <si>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</si>
  <si>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</si>
  <si>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</si>
  <si>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</si>
  <si>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</si>
  <si>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</si>
  <si>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</si>
  <si>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</si>
  <si>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</si>
  <si>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</si>
  <si>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</si>
  <si>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</si>
  <si>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</si>
  <si>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富岡市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</si>
  <si>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</si>
  <si>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</si>
  <si>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</si>
  <si>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</si>
  <si>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</si>
  <si>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</si>
  <si>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</si>
  <si>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</si>
  <si>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</si>
  <si>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</si>
  <si>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</si>
  <si>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①収益的収支比率は上昇傾向にあるものの、依然として90％以下です。より一層の経費削減、使用料収入の確保により更なる経営改善が必要です。
④企業債残高は年々減少傾向にあります。引き続き計画的に償還を行い残高の減少に努めていきます。
⑤経費回収率は全国平均を大きく下回っており、今後直面する人口減少に伴う収入減が見込まれる中、いかにして収入確保を図っていくかが課題です。
⑥汚水処理原価は全国平均を上回っており一定で推移しています。維持管理費の削減、接続率向上により一層の経営改善の必要性があります。
⑧水洗化率は、全国平均を大きく下回っています。水洗化率向上に向け未普及地域の解消に努めます。
　以上のことから、水洗化率向上に向け、未接続者に対する全戸訪問を実施するなど下水道接続への啓発、促進を図るとともに、より一層の経費削減に努め、安定的な経営を目指します。</t>
    <rPh sb="1" eb="4">
      <t>シュウエキテキ</t>
    </rPh>
    <rPh sb="4" eb="6">
      <t>シュウシ</t>
    </rPh>
    <rPh sb="6" eb="8">
      <t>ヒリツ</t>
    </rPh>
    <rPh sb="9" eb="11">
      <t>ジョウショウ</t>
    </rPh>
    <rPh sb="11" eb="13">
      <t>ケイコウ</t>
    </rPh>
    <rPh sb="20" eb="22">
      <t>イゼン</t>
    </rPh>
    <rPh sb="28" eb="30">
      <t>イカ</t>
    </rPh>
    <rPh sb="35" eb="37">
      <t>イッソウ</t>
    </rPh>
    <rPh sb="38" eb="40">
      <t>ケイヒ</t>
    </rPh>
    <rPh sb="40" eb="42">
      <t>サクゲン</t>
    </rPh>
    <rPh sb="43" eb="46">
      <t>シヨウリョウ</t>
    </rPh>
    <rPh sb="46" eb="48">
      <t>シュウニュウ</t>
    </rPh>
    <rPh sb="49" eb="51">
      <t>カクホ</t>
    </rPh>
    <rPh sb="54" eb="55">
      <t>サラ</t>
    </rPh>
    <rPh sb="57" eb="59">
      <t>ケイエイ</t>
    </rPh>
    <rPh sb="59" eb="61">
      <t>カイゼン</t>
    </rPh>
    <rPh sb="62" eb="64">
      <t>ヒツヨウ</t>
    </rPh>
    <rPh sb="69" eb="71">
      <t>キギョウ</t>
    </rPh>
    <rPh sb="71" eb="72">
      <t>サイ</t>
    </rPh>
    <rPh sb="72" eb="74">
      <t>ザンダカ</t>
    </rPh>
    <rPh sb="75" eb="77">
      <t>ネンネン</t>
    </rPh>
    <rPh sb="77" eb="79">
      <t>ゲンショウ</t>
    </rPh>
    <rPh sb="79" eb="81">
      <t>ケイコウ</t>
    </rPh>
    <rPh sb="87" eb="88">
      <t>ヒ</t>
    </rPh>
    <rPh sb="89" eb="90">
      <t>ツヅ</t>
    </rPh>
    <rPh sb="91" eb="94">
      <t>ケイカクテキ</t>
    </rPh>
    <rPh sb="95" eb="97">
      <t>ショウカン</t>
    </rPh>
    <rPh sb="98" eb="99">
      <t>オコナ</t>
    </rPh>
    <rPh sb="100" eb="102">
      <t>ザンダカ</t>
    </rPh>
    <rPh sb="103" eb="105">
      <t>ゲンショウ</t>
    </rPh>
    <rPh sb="106" eb="107">
      <t>ツト</t>
    </rPh>
    <rPh sb="116" eb="118">
      <t>ケイヒ</t>
    </rPh>
    <rPh sb="118" eb="120">
      <t>カイシュウ</t>
    </rPh>
    <rPh sb="120" eb="121">
      <t>リツ</t>
    </rPh>
    <rPh sb="122" eb="124">
      <t>ゼンコク</t>
    </rPh>
    <rPh sb="124" eb="126">
      <t>ヘイキン</t>
    </rPh>
    <rPh sb="127" eb="128">
      <t>オオ</t>
    </rPh>
    <rPh sb="130" eb="132">
      <t>シタマワ</t>
    </rPh>
    <rPh sb="137" eb="139">
      <t>コンゴ</t>
    </rPh>
    <rPh sb="139" eb="141">
      <t>チョクメン</t>
    </rPh>
    <rPh sb="143" eb="145">
      <t>ジンコウ</t>
    </rPh>
    <rPh sb="145" eb="147">
      <t>ゲンショウ</t>
    </rPh>
    <rPh sb="148" eb="149">
      <t>トモナ</t>
    </rPh>
    <rPh sb="150" eb="153">
      <t>シュウニュウゲン</t>
    </rPh>
    <rPh sb="154" eb="156">
      <t>ミコ</t>
    </rPh>
    <rPh sb="159" eb="160">
      <t>ナカ</t>
    </rPh>
    <rPh sb="166" eb="168">
      <t>シュウニュウ</t>
    </rPh>
    <rPh sb="168" eb="170">
      <t>カクホ</t>
    </rPh>
    <rPh sb="171" eb="172">
      <t>ハカ</t>
    </rPh>
    <rPh sb="178" eb="180">
      <t>カダイ</t>
    </rPh>
    <rPh sb="185" eb="187">
      <t>オスイ</t>
    </rPh>
    <rPh sb="187" eb="189">
      <t>ショリ</t>
    </rPh>
    <rPh sb="189" eb="191">
      <t>ゲンカ</t>
    </rPh>
    <rPh sb="192" eb="194">
      <t>ゼンコク</t>
    </rPh>
    <rPh sb="194" eb="196">
      <t>ヘイキン</t>
    </rPh>
    <rPh sb="197" eb="199">
      <t>ウワマワ</t>
    </rPh>
    <rPh sb="203" eb="205">
      <t>イッテイ</t>
    </rPh>
    <rPh sb="206" eb="208">
      <t>スイイ</t>
    </rPh>
    <rPh sb="214" eb="216">
      <t>イジ</t>
    </rPh>
    <rPh sb="216" eb="218">
      <t>カンリ</t>
    </rPh>
    <rPh sb="218" eb="219">
      <t>ヒ</t>
    </rPh>
    <rPh sb="220" eb="222">
      <t>サクゲン</t>
    </rPh>
    <rPh sb="223" eb="225">
      <t>セツゾク</t>
    </rPh>
    <rPh sb="225" eb="226">
      <t>リツ</t>
    </rPh>
    <rPh sb="226" eb="228">
      <t>コウジョウ</t>
    </rPh>
    <rPh sb="231" eb="233">
      <t>イッソウ</t>
    </rPh>
    <rPh sb="234" eb="236">
      <t>ケイエイ</t>
    </rPh>
    <rPh sb="236" eb="238">
      <t>カイゼン</t>
    </rPh>
    <rPh sb="239" eb="242">
      <t>ヒツヨウセイ</t>
    </rPh>
    <rPh sb="250" eb="253">
      <t>スイセンカ</t>
    </rPh>
    <rPh sb="253" eb="254">
      <t>リツ</t>
    </rPh>
    <rPh sb="256" eb="258">
      <t>ゼンコク</t>
    </rPh>
    <rPh sb="258" eb="260">
      <t>ヘイキン</t>
    </rPh>
    <rPh sb="261" eb="262">
      <t>オオ</t>
    </rPh>
    <rPh sb="264" eb="266">
      <t>シタマワ</t>
    </rPh>
    <rPh sb="272" eb="275">
      <t>スイセンカ</t>
    </rPh>
    <rPh sb="275" eb="276">
      <t>リツ</t>
    </rPh>
    <rPh sb="276" eb="278">
      <t>コウジョウ</t>
    </rPh>
    <rPh sb="279" eb="280">
      <t>ム</t>
    </rPh>
    <rPh sb="281" eb="284">
      <t>ミフキュウ</t>
    </rPh>
    <rPh sb="284" eb="286">
      <t>チイキ</t>
    </rPh>
    <rPh sb="287" eb="289">
      <t>カイショウ</t>
    </rPh>
    <rPh sb="290" eb="291">
      <t>ツト</t>
    </rPh>
    <rPh sb="298" eb="300">
      <t>イジョウ</t>
    </rPh>
    <rPh sb="306" eb="309">
      <t>スイセンカ</t>
    </rPh>
    <rPh sb="309" eb="310">
      <t>リツ</t>
    </rPh>
    <rPh sb="310" eb="312">
      <t>コウジョウ</t>
    </rPh>
    <rPh sb="313" eb="314">
      <t>ム</t>
    </rPh>
    <rPh sb="357" eb="359">
      <t>イッソウ</t>
    </rPh>
    <rPh sb="360" eb="362">
      <t>ケイヒ</t>
    </rPh>
    <rPh sb="362" eb="364">
      <t>サクゲン</t>
    </rPh>
    <rPh sb="365" eb="366">
      <t>ツト</t>
    </rPh>
    <rPh sb="368" eb="370">
      <t>アンテイ</t>
    </rPh>
    <rPh sb="370" eb="371">
      <t>テキ</t>
    </rPh>
    <rPh sb="372" eb="374">
      <t>ケイエイ</t>
    </rPh>
    <rPh sb="375" eb="377">
      <t>メザ</t>
    </rPh>
    <phoneticPr fontId="4"/>
  </si>
  <si>
    <t>　供用開始して未だ20年のため、管路の更新は実施しておりません。長寿命化を図るためカメラ調査による管路調査の実施などに取り組んでいます。また、今後は定期的に管路清掃を実施するなど劣化に起因する事故を未然に防ぐよう計画的に管路更生を行っていくことも必要と考えます。
　また、マンホールポンプ場については、現在11ヶ所稼働していますが、使用状況等によりポンプの定期的な交換を実施し長寿命化を図っていきます。</t>
    <rPh sb="1" eb="3">
      <t>キョウヨウ</t>
    </rPh>
    <rPh sb="7" eb="8">
      <t>マ</t>
    </rPh>
    <rPh sb="11" eb="12">
      <t>ネン</t>
    </rPh>
    <rPh sb="16" eb="18">
      <t>カンロ</t>
    </rPh>
    <rPh sb="19" eb="21">
      <t>コウシン</t>
    </rPh>
    <rPh sb="22" eb="24">
      <t>ジッシ</t>
    </rPh>
    <rPh sb="32" eb="33">
      <t>チョウ</t>
    </rPh>
    <rPh sb="33" eb="36">
      <t>ジュミョウカ</t>
    </rPh>
    <rPh sb="37" eb="38">
      <t>ハカ</t>
    </rPh>
    <rPh sb="44" eb="46">
      <t>チョウサ</t>
    </rPh>
    <rPh sb="49" eb="51">
      <t>カンロ</t>
    </rPh>
    <rPh sb="51" eb="53">
      <t>チョウサ</t>
    </rPh>
    <rPh sb="54" eb="56">
      <t>ジッシ</t>
    </rPh>
    <rPh sb="59" eb="60">
      <t>ト</t>
    </rPh>
    <rPh sb="61" eb="62">
      <t>ク</t>
    </rPh>
    <rPh sb="71" eb="73">
      <t>コンゴ</t>
    </rPh>
    <rPh sb="74" eb="77">
      <t>テイキテキ</t>
    </rPh>
    <rPh sb="78" eb="80">
      <t>カンロ</t>
    </rPh>
    <rPh sb="80" eb="82">
      <t>セイソウ</t>
    </rPh>
    <rPh sb="83" eb="85">
      <t>ジッシ</t>
    </rPh>
    <rPh sb="89" eb="91">
      <t>レッカ</t>
    </rPh>
    <rPh sb="92" eb="94">
      <t>キイン</t>
    </rPh>
    <rPh sb="96" eb="98">
      <t>ジコ</t>
    </rPh>
    <rPh sb="99" eb="101">
      <t>ミゼン</t>
    </rPh>
    <rPh sb="102" eb="103">
      <t>フセ</t>
    </rPh>
    <rPh sb="106" eb="109">
      <t>ケイカクテキ</t>
    </rPh>
    <rPh sb="110" eb="112">
      <t>カンロ</t>
    </rPh>
    <rPh sb="112" eb="114">
      <t>コウセイ</t>
    </rPh>
    <rPh sb="115" eb="116">
      <t>オコナ</t>
    </rPh>
    <rPh sb="123" eb="125">
      <t>ヒツヨウ</t>
    </rPh>
    <rPh sb="126" eb="127">
      <t>カンガ</t>
    </rPh>
    <rPh sb="144" eb="145">
      <t>ジョウ</t>
    </rPh>
    <rPh sb="156" eb="157">
      <t>ショ</t>
    </rPh>
    <rPh sb="157" eb="159">
      <t>カドウ</t>
    </rPh>
    <rPh sb="166" eb="168">
      <t>シヨウ</t>
    </rPh>
    <rPh sb="168" eb="171">
      <t>ジョウキョウトウ</t>
    </rPh>
    <rPh sb="178" eb="181">
      <t>テイキテキ</t>
    </rPh>
    <rPh sb="182" eb="184">
      <t>コウカン</t>
    </rPh>
    <rPh sb="185" eb="187">
      <t>ジッシ</t>
    </rPh>
    <rPh sb="188" eb="189">
      <t>チョウ</t>
    </rPh>
    <rPh sb="189" eb="192">
      <t>ジュミョウカ</t>
    </rPh>
    <rPh sb="193" eb="194">
      <t>ハカ</t>
    </rPh>
    <phoneticPr fontId="4"/>
  </si>
  <si>
    <t>(1)人口減少、施設老朽化等、経営環境が厳しさを増す中、サービスの安定的な継続のために今まで以上の経営改善（料金収入の確保、汚水処理費用の削減）が必要と考えます。
(2)経営基盤強化に向け、経営状況の的確な把握、投資の合理化について取り組む必要があります。そのため、損益・資産等の的確な把握が必要となり、地方公営企業法の適用による公営企業会計を平成31年度から導入し、経営資源を効率的・効果的に管理・活用します。</t>
    <rPh sb="54" eb="56">
      <t>リョウキン</t>
    </rPh>
    <rPh sb="56" eb="58">
      <t>シュウニュウ</t>
    </rPh>
    <rPh sb="59" eb="61">
      <t>カクホ</t>
    </rPh>
    <rPh sb="62" eb="64">
      <t>オスイ</t>
    </rPh>
    <rPh sb="64" eb="66">
      <t>ショリ</t>
    </rPh>
    <rPh sb="66" eb="68">
      <t>ヒヨウ</t>
    </rPh>
    <rPh sb="69" eb="71">
      <t>サクゲン</t>
    </rPh>
    <rPh sb="85" eb="87">
      <t>ケイエイ</t>
    </rPh>
    <rPh sb="87" eb="89">
      <t>キバン</t>
    </rPh>
    <rPh sb="89" eb="91">
      <t>キョウカ</t>
    </rPh>
    <rPh sb="92" eb="93">
      <t>ム</t>
    </rPh>
    <rPh sb="95" eb="97">
      <t>ケイエイ</t>
    </rPh>
    <rPh sb="97" eb="99">
      <t>ジョウキョウ</t>
    </rPh>
    <rPh sb="100" eb="102">
      <t>テキカク</t>
    </rPh>
    <rPh sb="103" eb="105">
      <t>ハアク</t>
    </rPh>
    <rPh sb="106" eb="108">
      <t>トウシ</t>
    </rPh>
    <rPh sb="109" eb="112">
      <t>ゴウリカ</t>
    </rPh>
    <rPh sb="116" eb="117">
      <t>ト</t>
    </rPh>
    <rPh sb="118" eb="119">
      <t>ク</t>
    </rPh>
    <rPh sb="120" eb="122">
      <t>ヒツヨウ</t>
    </rPh>
    <rPh sb="133" eb="135">
      <t>ソンエキ</t>
    </rPh>
    <rPh sb="136" eb="139">
      <t>シサントウ</t>
    </rPh>
    <rPh sb="140" eb="142">
      <t>テキカク</t>
    </rPh>
    <rPh sb="143" eb="145">
      <t>ハアク</t>
    </rPh>
    <rPh sb="146" eb="148">
      <t>ヒツヨウ</t>
    </rPh>
    <rPh sb="152" eb="154">
      <t>チホウ</t>
    </rPh>
    <rPh sb="154" eb="156">
      <t>コウエイ</t>
    </rPh>
    <rPh sb="156" eb="158">
      <t>キギョウ</t>
    </rPh>
    <rPh sb="158" eb="159">
      <t>ホウ</t>
    </rPh>
    <rPh sb="160" eb="162">
      <t>テキヨウ</t>
    </rPh>
    <rPh sb="165" eb="167">
      <t>コウエイ</t>
    </rPh>
    <rPh sb="167" eb="169">
      <t>キギョウ</t>
    </rPh>
    <rPh sb="169" eb="171">
      <t>カイケイ</t>
    </rPh>
    <rPh sb="172" eb="174">
      <t>ヘイセイ</t>
    </rPh>
    <rPh sb="176" eb="178">
      <t>ネンド</t>
    </rPh>
    <rPh sb="180" eb="182">
      <t>ドウニュウ</t>
    </rPh>
    <rPh sb="184" eb="186">
      <t>ケイエイ</t>
    </rPh>
    <rPh sb="186" eb="188">
      <t>シゲン</t>
    </rPh>
    <rPh sb="189" eb="192">
      <t>コウリツテキ</t>
    </rPh>
    <rPh sb="193" eb="196">
      <t>コウカテキ</t>
    </rPh>
    <rPh sb="197" eb="199">
      <t>カンリ</t>
    </rPh>
    <rPh sb="200" eb="202">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</si>
</sst>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219648"/>
        <c:axId val="2622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0.01</c:v>
                </c:pt>
                <c:pt idx="2">
                  <c:v>0.1</c:v>
                </c:pt>
                <c:pt idx="3">
                  <c:v>7.0000000000000007E-2</c:v>
                </c:pt>
                <c:pt idx="4">
                  <c:v>0.04</c:v>
                </c:pt>
              </c:numCache>
            </c:numRef>
          </c:val>
          <c:smooth val="0"/>
        </c:ser>
        <c:dLbls>
          <c:showLegendKey val="0"/>
          <c:showVal val="0"/>
          <c:showCatName val="0"/>
          <c:showSerName val="0"/>
          <c:showPercent val="0"/>
          <c:showBubbleSize val="0"/>
        </c:dLbls>
        <c:marker val="1"/>
        <c:smooth val="0"/>
        <c:axId val="26219648"/>
        <c:axId val="26221952"/>
      </c:lineChart>
      <c:dateAx>
        <c:axId val="26219648"/>
        <c:scaling>
          <c:orientation val="minMax"/>
        </c:scaling>
        <c:delete val="1"/>
        <c:axPos val="b"/>
        <c:numFmt formatCode="ge" sourceLinked="1"/>
        <c:majorTickMark val="none"/>
        <c:minorTickMark val="none"/>
        <c:tickLblPos val="none"/>
        <c:crossAx val="26221952"/>
        <c:crosses val="autoZero"/>
        <c:auto val="1"/>
        <c:lblOffset val="100"/>
        <c:baseTimeUnit val="years"/>
      </c:dateAx>
      <c:valAx>
        <c:axId val="2622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1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86.01</c:v>
                </c:pt>
                <c:pt idx="1">
                  <c:v>89.56</c:v>
                </c:pt>
                <c:pt idx="2">
                  <c:v>86.54</c:v>
                </c:pt>
                <c:pt idx="3">
                  <c:v>86.9</c:v>
                </c:pt>
                <c:pt idx="4">
                  <c:v>87.33</c:v>
                </c:pt>
              </c:numCache>
            </c:numRef>
          </c:val>
        </c:ser>
        <c:dLbls>
          <c:showLegendKey val="0"/>
          <c:showVal val="0"/>
          <c:showCatName val="0"/>
          <c:showSerName val="0"/>
          <c:showPercent val="0"/>
          <c:showBubbleSize val="0"/>
        </c:dLbls>
        <c:gapWidth val="150"/>
        <c:axId val="26335104"/>
        <c:axId val="264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35104"/>
        <c:axId val="26423680"/>
      </c:lineChart>
      <c:dateAx>
        <c:axId val="26335104"/>
        <c:scaling>
          <c:orientation val="minMax"/>
        </c:scaling>
        <c:delete val="1"/>
        <c:axPos val="b"/>
        <c:numFmt formatCode="ge" sourceLinked="1"/>
        <c:majorTickMark val="none"/>
        <c:minorTickMark val="none"/>
        <c:tickLblPos val="none"/>
        <c:crossAx val="26423680"/>
        <c:crosses val="autoZero"/>
        <c:auto val="1"/>
        <c:lblOffset val="100"/>
        <c:baseTimeUnit val="years"/>
      </c:dateAx>
      <c:valAx>
        <c:axId val="264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28608"/>
        <c:axId val="42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28608"/>
        <c:axId val="42630528"/>
      </c:lineChart>
      <c:dateAx>
        <c:axId val="42628608"/>
        <c:scaling>
          <c:orientation val="minMax"/>
        </c:scaling>
        <c:delete val="1"/>
        <c:axPos val="b"/>
        <c:numFmt formatCode="ge" sourceLinked="1"/>
        <c:majorTickMark val="none"/>
        <c:minorTickMark val="none"/>
        <c:tickLblPos val="none"/>
        <c:crossAx val="42630528"/>
        <c:crosses val="autoZero"/>
        <c:auto val="1"/>
        <c:lblOffset val="100"/>
        <c:baseTimeUnit val="years"/>
      </c:dateAx>
      <c:valAx>
        <c:axId val="426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2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707584"/>
        <c:axId val="8335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707584"/>
        <c:axId val="83354368"/>
      </c:lineChart>
      <c:dateAx>
        <c:axId val="42707584"/>
        <c:scaling>
          <c:orientation val="minMax"/>
        </c:scaling>
        <c:delete val="1"/>
        <c:axPos val="b"/>
        <c:numFmt formatCode="ge" sourceLinked="1"/>
        <c:majorTickMark val="none"/>
        <c:minorTickMark val="none"/>
        <c:tickLblPos val="none"/>
        <c:crossAx val="83354368"/>
        <c:crosses val="autoZero"/>
        <c:auto val="1"/>
        <c:lblOffset val="100"/>
        <c:baseTimeUnit val="years"/>
      </c:dateAx>
      <c:valAx>
        <c:axId val="8335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0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279936"/>
        <c:axId val="9199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79936"/>
        <c:axId val="91992448"/>
      </c:lineChart>
      <c:dateAx>
        <c:axId val="90279936"/>
        <c:scaling>
          <c:orientation val="minMax"/>
        </c:scaling>
        <c:delete val="1"/>
        <c:axPos val="b"/>
        <c:numFmt formatCode="ge" sourceLinked="1"/>
        <c:majorTickMark val="none"/>
        <c:minorTickMark val="none"/>
        <c:tickLblPos val="none"/>
        <c:crossAx val="91992448"/>
        <c:crosses val="autoZero"/>
        <c:auto val="1"/>
        <c:lblOffset val="100"/>
        <c:baseTimeUnit val="years"/>
      </c:dateAx>
      <c:valAx>
        <c:axId val="9199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5200"/>
        <c:axId val="1001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5200"/>
        <c:axId val="100161024"/>
      </c:lineChart>
      <c:dateAx>
        <c:axId val="92835200"/>
        <c:scaling>
          <c:orientation val="minMax"/>
        </c:scaling>
        <c:delete val="1"/>
        <c:axPos val="b"/>
        <c:numFmt formatCode="ge" sourceLinked="1"/>
        <c:majorTickMark val="none"/>
        <c:minorTickMark val="none"/>
        <c:tickLblPos val="none"/>
        <c:crossAx val="100161024"/>
        <c:crosses val="autoZero"/>
        <c:auto val="1"/>
        <c:lblOffset val="100"/>
        <c:baseTimeUnit val="years"/>
      </c:dateAx>
      <c:valAx>
        <c:axId val="1001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1273.03</c:v>
                </c:pt>
                <c:pt idx="1">
                  <c:v>532.62</c:v>
                </c:pt>
                <c:pt idx="2">
                  <c:v>681.79</c:v>
                </c:pt>
                <c:pt idx="3">
                  <c:v>592.54</c:v>
                </c:pt>
                <c:pt idx="4">
                  <c:v>525.91999999999996</c:v>
                </c:pt>
              </c:numCache>
            </c:numRef>
          </c:val>
        </c:ser>
        <c:dLbls>
          <c:showLegendKey val="0"/>
          <c:showVal val="0"/>
          <c:showCatName val="0"/>
          <c:showSerName val="0"/>
          <c:showPercent val="0"/>
          <c:showBubbleSize val="0"/>
        </c:dLbls>
        <c:gapWidth val="150"/>
        <c:axId val="22599552"/>
        <c:axId val="2260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1320.98</c:v>
                </c:pt>
                <c:pt idx="1">
                  <c:v>1334.01</c:v>
                </c:pt>
                <c:pt idx="2">
                  <c:v>1273.52</c:v>
                </c:pt>
                <c:pt idx="3">
                  <c:v>1209.95</c:v>
                </c:pt>
                <c:pt idx="4">
                  <c:v>1136.5</c:v>
                </c:pt>
              </c:numCache>
            </c:numRef>
          </c:val>
          <c:smooth val="0"/>
        </c:ser>
        <c:dLbls>
          <c:showLegendKey val="0"/>
          <c:showVal val="0"/>
          <c:showCatName val="0"/>
          <c:showSerName val="0"/>
          <c:showPercent val="0"/>
          <c:showBubbleSize val="0"/>
        </c:dLbls>
        <c:marker val="1"/>
        <c:smooth val="0"/>
        <c:axId val="22599552"/>
        <c:axId val="22601728"/>
      </c:lineChart>
      <c:dateAx>
        <c:axId val="22599552"/>
        <c:scaling>
          <c:orientation val="minMax"/>
        </c:scaling>
        <c:delete val="1"/>
        <c:axPos val="b"/>
        <c:numFmt formatCode="ge" sourceLinked="1"/>
        <c:majorTickMark val="none"/>
        <c:minorTickMark val="none"/>
        <c:tickLblPos val="none"/>
        <c:crossAx val="22601728"/>
        <c:crosses val="autoZero"/>
        <c:auto val="1"/>
        <c:lblOffset val="100"/>
        <c:baseTimeUnit val="years"/>
      </c:dateAx>
      <c:valAx>
        <c:axId val="2260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78.150000000000006</c:v>
                </c:pt>
                <c:pt idx="1">
                  <c:v>77.819999999999993</c:v>
                </c:pt>
                <c:pt idx="2">
                  <c:v>77.58</c:v>
                </c:pt>
                <c:pt idx="3">
                  <c:v>77.930000000000007</c:v>
                </c:pt>
                <c:pt idx="4">
                  <c:v>79.81</c:v>
                </c:pt>
              </c:numCache>
            </c:numRef>
          </c:val>
        </c:ser>
        <c:dLbls>
          <c:showLegendKey val="0"/>
          <c:showVal val="0"/>
          <c:showCatName val="0"/>
          <c:showSerName val="0"/>
          <c:showPercent val="0"/>
          <c:showBubbleSize val="0"/>
        </c:dLbls>
        <c:gapWidth val="150"/>
        <c:axId val="22611456"/>
        <c:axId val="2261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68.63</c:v>
                </c:pt>
                <c:pt idx="1">
                  <c:v>67.14</c:v>
                </c:pt>
                <c:pt idx="2">
                  <c:v>67.849999999999994</c:v>
                </c:pt>
                <c:pt idx="3">
                  <c:v>69.48</c:v>
                </c:pt>
                <c:pt idx="4">
                  <c:v>71.650000000000006</c:v>
                </c:pt>
              </c:numCache>
            </c:numRef>
          </c:val>
          <c:smooth val="0"/>
        </c:ser>
        <c:dLbls>
          <c:showLegendKey val="0"/>
          <c:showVal val="0"/>
          <c:showCatName val="0"/>
          <c:showSerName val="0"/>
          <c:showPercent val="0"/>
          <c:showBubbleSize val="0"/>
        </c:dLbls>
        <c:marker val="1"/>
        <c:smooth val="0"/>
        <c:axId val="22611456"/>
        <c:axId val="22613376"/>
      </c:lineChart>
      <c:dateAx>
        <c:axId val="22611456"/>
        <c:scaling>
          <c:orientation val="minMax"/>
        </c:scaling>
        <c:delete val="1"/>
        <c:axPos val="b"/>
        <c:numFmt formatCode="ge" sourceLinked="1"/>
        <c:majorTickMark val="none"/>
        <c:minorTickMark val="none"/>
        <c:tickLblPos val="none"/>
        <c:crossAx val="22613376"/>
        <c:crosses val="autoZero"/>
        <c:auto val="1"/>
        <c:lblOffset val="100"/>
        <c:baseTimeUnit val="years"/>
      </c:dateAx>
      <c:valAx>
        <c:axId val="2261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2635648"/>
        <c:axId val="2263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222.94</c:v>
                </c:pt>
                <c:pt idx="1">
                  <c:v>224.83</c:v>
                </c:pt>
                <c:pt idx="2">
                  <c:v>224.94</c:v>
                </c:pt>
                <c:pt idx="3">
                  <c:v>220.67</c:v>
                </c:pt>
                <c:pt idx="4">
                  <c:v>217.82</c:v>
                </c:pt>
              </c:numCache>
            </c:numRef>
          </c:val>
          <c:smooth val="0"/>
        </c:ser>
        <c:dLbls>
          <c:showLegendKey val="0"/>
          <c:showVal val="0"/>
          <c:showCatName val="0"/>
          <c:showSerName val="0"/>
          <c:showPercent val="0"/>
          <c:showBubbleSize val="0"/>
        </c:dLbls>
        <c:marker val="1"/>
        <c:smooth val="0"/>
        <c:axId val="22635648"/>
        <c:axId val="22637568"/>
      </c:lineChart>
      <c:dateAx>
        <c:axId val="22635648"/>
        <c:scaling>
          <c:orientation val="minMax"/>
        </c:scaling>
        <c:delete val="1"/>
        <c:axPos val="b"/>
        <c:numFmt formatCode="ge" sourceLinked="1"/>
        <c:majorTickMark val="none"/>
        <c:minorTickMark val="none"/>
        <c:tickLblPos val="none"/>
        <c:crossAx val="22637568"/>
        <c:crosses val="autoZero"/>
        <c:auto val="1"/>
        <c:lblOffset val="100"/>
        <c:baseTimeUnit val="years"/>
      </c:dateAx>
      <c:valAx>
        <c:axId val="2263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030080"/>
        <c:axId val="2603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53.07</c:v>
                </c:pt>
                <c:pt idx="1">
                  <c:v>53.79</c:v>
                </c:pt>
                <c:pt idx="2">
                  <c:v>55.41</c:v>
                </c:pt>
                <c:pt idx="3">
                  <c:v>55.81</c:v>
                </c:pt>
                <c:pt idx="4">
                  <c:v>54.44</c:v>
                </c:pt>
              </c:numCache>
            </c:numRef>
          </c:val>
          <c:smooth val="0"/>
        </c:ser>
        <c:dLbls>
          <c:showLegendKey val="0"/>
          <c:showVal val="0"/>
          <c:showCatName val="0"/>
          <c:showSerName val="0"/>
          <c:showPercent val="0"/>
          <c:showBubbleSize val="0"/>
        </c:dLbls>
        <c:marker val="1"/>
        <c:smooth val="0"/>
        <c:axId val="26030080"/>
        <c:axId val="26032000"/>
      </c:lineChart>
      <c:dateAx>
        <c:axId val="26030080"/>
        <c:scaling>
          <c:orientation val="minMax"/>
        </c:scaling>
        <c:delete val="1"/>
        <c:axPos val="b"/>
        <c:numFmt formatCode="ge" sourceLinked="1"/>
        <c:majorTickMark val="none"/>
        <c:minorTickMark val="none"/>
        <c:tickLblPos val="none"/>
        <c:crossAx val="26032000"/>
        <c:crosses val="autoZero"/>
        <c:auto val="1"/>
        <c:lblOffset val="100"/>
        <c:baseTimeUnit val="years"/>
      </c:dateAx>
      <c:valAx>
        <c:axId val="2603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73.69</c:v>
                </c:pt>
                <c:pt idx="1">
                  <c:v>77.42</c:v>
                </c:pt>
                <c:pt idx="2">
                  <c:v>79.290000000000006</c:v>
                </c:pt>
                <c:pt idx="3">
                  <c:v>64.650000000000006</c:v>
                </c:pt>
                <c:pt idx="4">
                  <c:v>64.78</c:v>
                </c:pt>
              </c:numCache>
            </c:numRef>
          </c:val>
        </c:ser>
        <c:dLbls>
          <c:showLegendKey val="0"/>
          <c:showVal val="0"/>
          <c:showCatName val="0"/>
          <c:showSerName val="0"/>
          <c:showPercent val="0"/>
          <c:showBubbleSize val="0"/>
        </c:dLbls>
        <c:gapWidth val="150"/>
        <c:axId val="26058112"/>
        <c:axId val="260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83.69</c:v>
                </c:pt>
                <c:pt idx="1">
                  <c:v>83.76</c:v>
                </c:pt>
                <c:pt idx="2">
                  <c:v>84.12</c:v>
                </c:pt>
                <c:pt idx="3">
                  <c:v>84.41</c:v>
                </c:pt>
                <c:pt idx="4">
                  <c:v>84.2</c:v>
                </c:pt>
              </c:numCache>
            </c:numRef>
          </c:val>
          <c:smooth val="0"/>
        </c:ser>
        <c:dLbls>
          <c:showLegendKey val="0"/>
          <c:showVal val="0"/>
          <c:showCatName val="0"/>
          <c:showSerName val="0"/>
          <c:showPercent val="0"/>
          <c:showBubbleSize val="0"/>
        </c:dLbls>
        <c:marker val="1"/>
        <c:smooth val="0"/>
        <c:axId val="26058112"/>
        <c:axId val="26060288"/>
      </c:lineChart>
      <c:dateAx>
        <c:axId val="26058112"/>
        <c:scaling>
          <c:orientation val="minMax"/>
        </c:scaling>
        <c:delete val="1"/>
        <c:axPos val="b"/>
        <c:numFmt formatCode="ge" sourceLinked="1"/>
        <c:majorTickMark val="none"/>
        <c:minorTickMark val="none"/>
        <c:tickLblPos val="none"/>
        <c:crossAx val="26060288"/>
        <c:crosses val="autoZero"/>
        <c:auto val="1"/>
        <c:lblOffset val="100"/>
        <c:baseTimeUnit val="years"/>
      </c:dateAx>
      <c:valAx>
        <c:axId val="26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富岡市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50899</v>
      </c>
      <c r="AM8" s="64"/>
      <c r="AN8" s="64"/>
      <c r="AO8" s="64"/>
      <c r="AP8" s="64"/>
      <c r="AQ8" s="64"/>
      <c r="AR8" s="64"/>
      <c r="AS8" s="64"/>
      <c r="AT8" s="63">
        <f>データ!S6</f>
        <v>122.85</v>
      </c>
      <c r="AU8" s="63"/>
      <c r="AV8" s="63"/>
      <c r="AW8" s="63"/>
      <c r="AX8" s="63"/>
      <c r="AY8" s="63"/>
      <c r="AZ8" s="63"/>
      <c r="BA8" s="63"/>
      <c r="BB8" s="63">
        <f>データ!T6</f>
        <v>414.32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24.9</v>
      </c>
      <c r="Q10" s="63"/>
      <c r="R10" s="63"/>
      <c r="S10" s="63"/>
      <c r="T10" s="63"/>
      <c r="U10" s="63"/>
      <c r="V10" s="63"/>
      <c r="W10" s="63">
        <f>データ!P6</f>
        <v>82</v>
      </c>
      <c r="X10" s="63"/>
      <c r="Y10" s="63"/>
      <c r="Z10" s="63"/>
      <c r="AA10" s="63"/>
      <c r="AB10" s="63"/>
      <c r="AC10" s="63"/>
      <c r="AD10" s="64">
        <f>データ!Q6</f>
        <v>2214</v>
      </c>
      <c r="AE10" s="64"/>
      <c r="AF10" s="64"/>
      <c r="AG10" s="64"/>
      <c r="AH10" s="64"/>
      <c r="AI10" s="64"/>
      <c r="AJ10" s="64"/>
      <c r="AK10" s="2"/>
      <c r="AL10" s="64">
        <f>データ!U6</f>
        <v>12622</v>
      </c>
      <c r="AM10" s="64"/>
      <c r="AN10" s="64"/>
      <c r="AO10" s="64"/>
      <c r="AP10" s="64"/>
      <c r="AQ10" s="64"/>
      <c r="AR10" s="64"/>
      <c r="AS10" s="64"/>
      <c r="AT10" s="63">
        <f>データ!V6</f>
        <v>3.31</v>
      </c>
      <c r="AU10" s="63"/>
      <c r="AV10" s="63"/>
      <c r="AW10" s="63"/>
      <c r="AX10" s="63"/>
      <c r="AY10" s="63"/>
      <c r="AZ10" s="63"/>
      <c r="BA10" s="63"/>
      <c r="BB10" s="63">
        <f>データ!W6</f>
        <v>3813.29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102105</v>
      </c>
      <c r="D6" s="31">
        <f t="shared" si="3"/>
        <v>47</v>
      </c>
      <c r="E6" s="31">
        <f t="shared" si="3"/>
        <v>17</v>
      </c>
      <c r="F6" s="31">
        <f t="shared" si="3"/>
        <v>1</v>
      </c>
      <c r="G6" s="31">
        <f t="shared" si="3"/>
        <v>0</v>
      </c>
      <c r="H6" s="31" t="str">
        <f t="shared" si="3"/>
        <v>群馬県　富岡市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24.9</v>
      </c>
      <c r="P6" s="32">
        <f t="shared" si="3"/>
        <v>82</v>
      </c>
      <c r="Q6" s="32">
        <f t="shared" si="3"/>
        <v>2214</v>
      </c>
      <c r="R6" s="32">
        <f t="shared" si="3"/>
        <v>50899</v>
      </c>
      <c r="S6" s="32">
        <f t="shared" si="3"/>
        <v>122.85</v>
      </c>
      <c r="T6" s="32">
        <f t="shared" si="3"/>
        <v>414.32</v>
      </c>
      <c r="U6" s="32">
        <f t="shared" si="3"/>
        <v>12622</v>
      </c>
      <c r="V6" s="32">
        <f t="shared" si="3"/>
        <v>3.31</v>
      </c>
      <c r="W6" s="32">
        <f t="shared" si="3"/>
        <v>3813.29</v>
      </c>
      <c r="X6" s="33">
        <f>IF(X7="",NA(),X7)</f>
        <v>86.01</v>
      </c>
      <c r="Y6" s="33">
        <f t="shared" ref="Y6:AG6" si="4">IF(Y7="",NA(),Y7)</f>
        <v>89.56</v>
      </c>
      <c r="Z6" s="33">
        <f t="shared" si="4"/>
        <v>86.54</v>
      </c>
      <c r="AA6" s="33">
        <f t="shared" si="4"/>
        <v>86.9</v>
      </c>
      <c r="AB6" s="33">
        <f t="shared" si="4"/>
        <v>87.33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1273.03</v>
      </c>
      <c r="BF6" s="33">
        <f t="shared" ref="BF6:BN6" si="7">IF(BF7="",NA(),BF7)</f>
        <v>532.62</v>
      </c>
      <c r="BG6" s="33">
        <f t="shared" si="7"/>
        <v>681.79</v>
      </c>
      <c r="BH6" s="33">
        <f t="shared" si="7"/>
        <v>592.54</v>
      </c>
      <c r="BI6" s="33">
        <f t="shared" si="7"/>
        <v>525.91999999999996</v>
      </c>
      <c r="BJ6" s="33">
        <f t="shared" si="7"/>
        <v>1320.98</v>
      </c>
      <c r="BK6" s="33">
        <f t="shared" si="7"/>
        <v>1334.01</v>
      </c>
      <c r="BL6" s="33">
        <f t="shared" si="7"/>
        <v>1273.52</v>
      </c>
      <c r="BM6" s="33">
        <f t="shared" si="7"/>
        <v>1209.95</v>
      </c>
      <c r="BN6" s="33">
        <f t="shared" si="7"/>
        <v>1136.5</v>
      </c>
      <c r="BO6" s="32" t="str">
        <f>IF(BO7="","",IF(BO7="-","【-】","【"&amp;SUBSTITUTE(TEXT(BO7,"#,##0.00"),"-","△")&amp;"】"))</f>
        <v>【776.35】</v>
      </c>
      <c r="BP6" s="33">
        <f>IF(BP7="",NA(),BP7)</f>
        <v>78.150000000000006</v>
      </c>
      <c r="BQ6" s="33">
        <f t="shared" ref="BQ6:BY6" si="8">IF(BQ7="",NA(),BQ7)</f>
        <v>77.819999999999993</v>
      </c>
      <c r="BR6" s="33">
        <f t="shared" si="8"/>
        <v>77.58</v>
      </c>
      <c r="BS6" s="33">
        <f t="shared" si="8"/>
        <v>77.930000000000007</v>
      </c>
      <c r="BT6" s="33">
        <f t="shared" si="8"/>
        <v>79.81</v>
      </c>
      <c r="BU6" s="33">
        <f t="shared" si="8"/>
        <v>68.63</v>
      </c>
      <c r="BV6" s="33">
        <f t="shared" si="8"/>
        <v>67.14</v>
      </c>
      <c r="BW6" s="33">
        <f t="shared" si="8"/>
        <v>67.849999999999994</v>
      </c>
      <c r="BX6" s="33">
        <f t="shared" si="8"/>
        <v>69.48</v>
      </c>
      <c r="BY6" s="33">
        <f t="shared" si="8"/>
        <v>71.650000000000006</v>
      </c>
      <c r="BZ6" s="32" t="str">
        <f>IF(BZ7="","",IF(BZ7="-","【-】","【"&amp;SUBSTITUTE(TEXT(BZ7,"#,##0.00"),"-","△")&amp;"】"))</f>
        <v>【96.57】</v>
      </c>
      <c r="CA6" s="33">
        <f>IF(CA7="",NA(),CA7)</f>
        <v>150</v>
      </c>
      <c r="CB6" s="33">
        <f t="shared" ref="CB6:CJ6" si="9">IF(CB7="",NA(),CB7)</f>
        <v>150</v>
      </c>
      <c r="CC6" s="33">
        <f t="shared" si="9"/>
        <v>150</v>
      </c>
      <c r="CD6" s="33">
        <f t="shared" si="9"/>
        <v>150</v>
      </c>
      <c r="CE6" s="33">
        <f t="shared" si="9"/>
        <v>150</v>
      </c>
      <c r="CF6" s="33">
        <f t="shared" si="9"/>
        <v>222.94</v>
      </c>
      <c r="CG6" s="33">
        <f t="shared" si="9"/>
        <v>224.83</v>
      </c>
      <c r="CH6" s="33">
        <f t="shared" si="9"/>
        <v>224.94</v>
      </c>
      <c r="CI6" s="33">
        <f t="shared" si="9"/>
        <v>220.67</v>
      </c>
      <c r="CJ6" s="33">
        <f t="shared" si="9"/>
        <v>217.82</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53.07</v>
      </c>
      <c r="CR6" s="33">
        <f t="shared" si="10"/>
        <v>53.79</v>
      </c>
      <c r="CS6" s="33">
        <f t="shared" si="10"/>
        <v>55.41</v>
      </c>
      <c r="CT6" s="33">
        <f t="shared" si="10"/>
        <v>55.81</v>
      </c>
      <c r="CU6" s="33">
        <f t="shared" si="10"/>
        <v>54.44</v>
      </c>
      <c r="CV6" s="32" t="str">
        <f>IF(CV7="","",IF(CV7="-","【-】","【"&amp;SUBSTITUTE(TEXT(CV7,"#,##0.00"),"-","△")&amp;"】"))</f>
        <v>【60.35】</v>
      </c>
      <c r="CW6" s="33">
        <f>IF(CW7="",NA(),CW7)</f>
        <v>73.69</v>
      </c>
      <c r="CX6" s="33">
        <f t="shared" ref="CX6:DF6" si="11">IF(CX7="",NA(),CX7)</f>
        <v>77.42</v>
      </c>
      <c r="CY6" s="33">
        <f t="shared" si="11"/>
        <v>79.290000000000006</v>
      </c>
      <c r="CZ6" s="33">
        <f t="shared" si="11"/>
        <v>64.650000000000006</v>
      </c>
      <c r="DA6" s="33">
        <f t="shared" si="11"/>
        <v>64.78</v>
      </c>
      <c r="DB6" s="33">
        <f t="shared" si="11"/>
        <v>83.69</v>
      </c>
      <c r="DC6" s="33">
        <f t="shared" si="11"/>
        <v>83.76</v>
      </c>
      <c r="DD6" s="33">
        <f t="shared" si="11"/>
        <v>84.12</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0.01</v>
      </c>
      <c r="EK6" s="33">
        <f t="shared" si="14"/>
        <v>0.1</v>
      </c>
      <c r="EL6" s="33">
        <f t="shared" si="14"/>
        <v>7.0000000000000007E-2</v>
      </c>
      <c r="EM6" s="33">
        <f t="shared" si="14"/>
        <v>0.04</v>
      </c>
      <c r="EN6" s="32" t="str">
        <f>IF(EN7="","",IF(EN7="-","【-】","【"&amp;SUBSTITUTE(TEXT(EN7,"#,##0.00"),"-","△")&amp;"】"))</f>
        <v>【0.17】</v>
      </c>
    </row>
    <row r="7" spans="1:144" s="34" customFormat="1">
      <c r="A7" s="26"/>
      <c r="B7" s="35">
        <v>2014</v>
      </c>
      <c r="C7" s="35">
        <v>102105</v>
      </c>
      <c r="D7" s="35">
        <v>47</v>
      </c>
      <c r="E7" s="35">
        <v>17</v>
      </c>
      <c r="F7" s="35">
        <v>1</v>
      </c>
      <c r="G7" s="35">
        <v>0</v>
      </c>
      <c r="H7" s="35" t="s">
        <v>96</v>
      </c>
      <c r="I7" s="35" t="s">
        <v>97</v>
      </c>
      <c r="J7" s="35" t="s">
        <v>98</v>
      </c>
      <c r="K7" s="35" t="s">
        <v>99</v>
      </c>
      <c r="L7" s="35" t="s">
        <v>100</v>
      </c>
      <c r="M7" s="36" t="s">
        <v>101</v>
      </c>
      <c r="N7" s="36" t="s">
        <v>102</v>
      </c>
      <c r="O7" s="36">
        <v>24.9</v>
      </c>
      <c r="P7" s="36">
        <v>82</v>
      </c>
      <c r="Q7" s="36">
        <v>2214</v>
      </c>
      <c r="R7" s="36">
        <v>50899</v>
      </c>
      <c r="S7" s="36">
        <v>122.85</v>
      </c>
      <c r="T7" s="36">
        <v>414.32</v>
      </c>
      <c r="U7" s="36">
        <v>12622</v>
      </c>
      <c r="V7" s="36">
        <v>3.31</v>
      </c>
      <c r="W7" s="36">
        <v>3813.29</v>
      </c>
      <c r="X7" s="36">
        <v>86.01</v>
      </c>
      <c r="Y7" s="36">
        <v>89.56</v>
      </c>
      <c r="Z7" s="36">
        <v>86.54</v>
      </c>
      <c r="AA7" s="36">
        <v>86.9</v>
      </c>
      <c r="AB7" s="36">
        <v>87.33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1273.03</v>
      </c>
      <c r="BF7" s="36">
        <v>532.62</v>
      </c>
      <c r="BG7" s="36">
        <v>681.79</v>
      </c>
      <c r="BH7" s="36">
        <v>592.54</v>
      </c>
      <c r="BI7" s="36">
        <v>525.91999999999996</v>
      </c>
      <c r="BJ7" s="36">
        <v>1320.98</v>
      </c>
      <c r="BK7" s="36">
        <v>1334.01</v>
      </c>
      <c r="BL7" s="36">
        <v>1273.52</v>
      </c>
      <c r="BM7" s="36">
        <v>1209.95</v>
      </c>
      <c r="BN7" s="36">
        <v>1136.5</v>
      </c>
      <c r="BO7" s="36">
        <v>776.35</v>
      </c>
      <c r="BP7" s="36">
        <v>78.150000000000006</v>
      </c>
      <c r="BQ7" s="36">
        <v>77.819999999999993</v>
      </c>
      <c r="BR7" s="36">
        <v>77.58</v>
      </c>
      <c r="BS7" s="36">
        <v>77.930000000000007</v>
      </c>
      <c r="BT7" s="36">
        <v>79.81</v>
      </c>
      <c r="BU7" s="36">
        <v>68.63</v>
      </c>
      <c r="BV7" s="36">
        <v>67.14</v>
      </c>
      <c r="BW7" s="36">
        <v>67.849999999999994</v>
      </c>
      <c r="BX7" s="36">
        <v>69.48</v>
      </c>
      <c r="BY7" s="36">
        <v>71.650000000000006</v>
      </c>
      <c r="BZ7" s="36">
        <v>96.57</v>
      </c>
      <c r="CA7" s="36">
        <v>150</v>
      </c>
      <c r="CB7" s="36">
        <v>150</v>
      </c>
      <c r="CC7" s="36">
        <v>150</v>
      </c>
      <c r="CD7" s="36">
        <v>150</v>
      </c>
      <c r="CE7" s="36">
        <v>150</v>
      </c>
      <c r="CF7" s="36">
        <v>222.94</v>
      </c>
      <c r="CG7" s="36">
        <v>224.83</v>
      </c>
      <c r="CH7" s="36">
        <v>224.94</v>
      </c>
      <c r="CI7" s="36">
        <v>220.67</v>
      </c>
      <c r="CJ7" s="36">
        <v>217.82</v>
      </c>
      <c r="CK7" s="36">
        <v>142.28</v>
      </c>
      <c r="CL7" s="36" t="s">
        <v>101</v>
      </c>
      <c r="CM7" s="36" t="s">
        <v>101</v>
      </c>
      <c r="CN7" s="36" t="s">
        <v>101</v>
      </c>
      <c r="CO7" s="36" t="s">
        <v>101</v>
      </c>
      <c r="CP7" s="36" t="s">
        <v>101</v>
      </c>
      <c r="CQ7" s="36">
        <v>53.07</v>
      </c>
      <c r="CR7" s="36">
        <v>53.79</v>
      </c>
      <c r="CS7" s="36">
        <v>55.41</v>
      </c>
      <c r="CT7" s="36">
        <v>55.81</v>
      </c>
      <c r="CU7" s="36">
        <v>54.44</v>
      </c>
      <c r="CV7" s="36">
        <v>60.35</v>
      </c>
      <c r="CW7" s="36">
        <v>73.69</v>
      </c>
      <c r="CX7" s="36">
        <v>77.42</v>
      </c>
      <c r="CY7" s="36">
        <v>79.290000000000006</v>
      </c>
      <c r="CZ7" s="36">
        <v>64.650000000000006</v>
      </c>
      <c r="DA7" s="36">
        <v>64.78</v>
      </c>
      <c r="DB7" s="36">
        <v>83.69</v>
      </c>
      <c r="DC7" s="36">
        <v>83.76</v>
      </c>
      <c r="DD7" s="36">
        <v>84.12</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0.01</v>
      </c>
      <c r="EK7" s="36">
        <v>0.1</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2016-02-03T08:49:14Z</dcterms:created>
  <dcterms:modified xsi:type="dcterms:W3CDTF">2016-02-23T01:24:22Z</dcterms:modified>
  <cp:category/>
</cp:coreProperties>
</file>