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4 ○吉岡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<sst xmlns="http://schemas.openxmlformats.org/spreadsheetml/2006/main" count="226" uniqueCount="111">
  <si>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</si>
  <si>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</si>
  <si>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</si>
  <si>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</si>
  <si>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</si>
  <si>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</si>
  <si>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</si>
  <si>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</si>
  <si>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</si>
  <si>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</si>
  <si>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</si>
  <si>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</si>
  <si>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</si>
  <si>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</si>
  <si>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</si>
  <si>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</si>
  <si>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</si>
  <si>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</si>
  <si>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</si>
  <si>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</si>
  <si>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</si>
  <si>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</si>
  <si>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</si>
  <si>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</si>
  <si>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</si>
  <si>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</si>
  <si>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</si>
  <si>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</si>
  <si>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</si>
  <si>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</si>
  <si>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</si>
  <si>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</si>
  <si>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</si>
  <si>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</si>
  <si>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</si>
  <si>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</si>
  <si>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</si>
  <si>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</si>
  <si>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</si>
  <si>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</si>
  <si>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</si>
  <si>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</si>
  <si>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</si>
  <si>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</si>
  <si>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</si>
  <si>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</si>
  <si>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</si>
  <si>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</si>
  <si>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</si>
  <si>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</si>
  <si>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</si>
  <si>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</si>
  <si>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</si>
  <si>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</si>
  <si>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</si>
  <si>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</si>
  <si>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</si>
  <si>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</si>
  <si>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</si>
  <si>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</si>
  <si>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</si>
  <si>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</si>
  <si>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</si>
  <si>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</si>
  <si>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</si>
  <si>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</si>
  <si>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</si>
  <si>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</si>
  <si>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</si>
  <si>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</si>
  <si>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</si>
  <si>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</si>
  <si>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</si>
  <si>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</si>
  <si>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</si>
  <si>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</si>
  <si>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</si>
  <si>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</si>
  <si>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</si>
  <si>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</si>
  <si>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</si>
  <si>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</si>
  <si>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</si>
  <si>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</si>
  <si>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</si>
  <si>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</si>
  <si>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</si>
  <si>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</si>
  <si>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</si>
  <si>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</si>
  <si>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</si>
  <si>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</si>
  <si>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</si>
  <si>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</si>
  <si>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</si>
  <si>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</si>
  <si>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</si>
  <si>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</si>
  <si>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</si>
  <si>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</si>
  <si>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</si>
  <si>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</si>
  <si>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</si>
  <si>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</si>
  <si>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</si>
  <si>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</si>
  <si>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</si>
  <si>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</si>
  <si>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法非適用企業であり、減価償却を行っておらず、管渠の老朽化率について算定しておりません。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今後の対策としては、管渠の耐用年数に伴い、長寿命化計画の検討・策定を行い、管渠の効率的な維持管理に努めていく必要があります。</t>
    <rPh sb="1" eb="3">
      <t>ホンマチ</t>
    </rPh>
    <rPh sb="4" eb="6">
      <t>コウキョウ</t>
    </rPh>
    <rPh sb="6" eb="9">
      <t>ゲスイドウ</t>
    </rPh>
    <rPh sb="9" eb="11">
      <t>ジギョウ</t>
    </rPh>
    <rPh sb="12" eb="13">
      <t>ホウ</t>
    </rPh>
    <rPh sb="13" eb="14">
      <t>ヒ</t>
    </rPh>
    <rPh sb="14" eb="16">
      <t>テキヨウ</t>
    </rPh>
    <rPh sb="16" eb="18">
      <t>キギョウ</t>
    </rPh>
    <rPh sb="22" eb="24">
      <t>ゲンカ</t>
    </rPh>
    <rPh sb="24" eb="26">
      <t>ショウキャク</t>
    </rPh>
    <rPh sb="27" eb="28">
      <t>オコナ</t>
    </rPh>
    <rPh sb="34" eb="35">
      <t>カン</t>
    </rPh>
    <rPh sb="35" eb="36">
      <t>キョ</t>
    </rPh>
    <rPh sb="37" eb="40">
      <t>ロウキュウカ</t>
    </rPh>
    <rPh sb="40" eb="41">
      <t>リツ</t>
    </rPh>
    <rPh sb="45" eb="47">
      <t>サンテイ</t>
    </rPh>
    <rPh sb="59" eb="62">
      <t>ゲスイドウ</t>
    </rPh>
    <rPh sb="62" eb="63">
      <t>カン</t>
    </rPh>
    <rPh sb="63" eb="65">
      <t>フセツ</t>
    </rPh>
    <rPh sb="65" eb="67">
      <t>トウショ</t>
    </rPh>
    <rPh sb="68" eb="70">
      <t>ショウワ</t>
    </rPh>
    <rPh sb="72" eb="73">
      <t>ネン</t>
    </rPh>
    <rPh sb="81" eb="82">
      <t>カン</t>
    </rPh>
    <rPh sb="82" eb="83">
      <t>キョ</t>
    </rPh>
    <rPh sb="84" eb="87">
      <t>ロウキュウカ</t>
    </rPh>
    <rPh sb="88" eb="90">
      <t>シンコウ</t>
    </rPh>
    <rPh sb="98" eb="100">
      <t>ジョウキ</t>
    </rPh>
    <rPh sb="108" eb="110">
      <t>ホンマチ</t>
    </rPh>
    <rPh sb="112" eb="114">
      <t>フメイ</t>
    </rPh>
    <rPh sb="114" eb="115">
      <t>ミズ</t>
    </rPh>
    <rPh sb="115" eb="117">
      <t>タイサク</t>
    </rPh>
    <rPh sb="117" eb="119">
      <t>チョウサ</t>
    </rPh>
    <rPh sb="119" eb="120">
      <t>オヨ</t>
    </rPh>
    <rPh sb="124" eb="125">
      <t>モト</t>
    </rPh>
    <rPh sb="128" eb="130">
      <t>カンナイ</t>
    </rPh>
    <rPh sb="130" eb="132">
      <t>ホシュウ</t>
    </rPh>
    <rPh sb="132" eb="134">
      <t>コウジ</t>
    </rPh>
    <rPh sb="135" eb="136">
      <t>オコナ</t>
    </rPh>
    <rPh sb="143" eb="145">
      <t>フメイ</t>
    </rPh>
    <rPh sb="145" eb="146">
      <t>スイ</t>
    </rPh>
    <rPh sb="146" eb="148">
      <t>タイサク</t>
    </rPh>
    <rPh sb="148" eb="150">
      <t>チョウサ</t>
    </rPh>
    <rPh sb="157" eb="159">
      <t>チョウサ</t>
    </rPh>
    <rPh sb="159" eb="160">
      <t>トウ</t>
    </rPh>
    <rPh sb="161" eb="162">
      <t>オコナ</t>
    </rPh>
    <rPh sb="164" eb="166">
      <t>イジョウ</t>
    </rPh>
    <rPh sb="167" eb="169">
      <t>ソンショウ</t>
    </rPh>
    <rPh sb="170" eb="171">
      <t>ミ</t>
    </rPh>
    <rPh sb="175" eb="177">
      <t>カショ</t>
    </rPh>
    <rPh sb="181" eb="183">
      <t>ホシュウ</t>
    </rPh>
    <rPh sb="184" eb="185">
      <t>オコナ</t>
    </rPh>
    <rPh sb="194" eb="196">
      <t>コンゴ</t>
    </rPh>
    <rPh sb="197" eb="199">
      <t>タイサク</t>
    </rPh>
    <rPh sb="204" eb="205">
      <t>カン</t>
    </rPh>
    <rPh sb="205" eb="206">
      <t>キョ</t>
    </rPh>
    <rPh sb="207" eb="209">
      <t>タイヨウ</t>
    </rPh>
    <rPh sb="209" eb="211">
      <t>ネンスウ</t>
    </rPh>
    <rPh sb="212" eb="213">
      <t>トモナ</t>
    </rPh>
    <rPh sb="215" eb="216">
      <t>チョウ</t>
    </rPh>
    <rPh sb="216" eb="219">
      <t>ジュミョウカ</t>
    </rPh>
    <rPh sb="219" eb="221">
      <t>ケイカク</t>
    </rPh>
    <rPh sb="222" eb="224">
      <t>ケントウ</t>
    </rPh>
    <rPh sb="225" eb="227">
      <t>サクテイ</t>
    </rPh>
    <rPh sb="228" eb="229">
      <t>オコナ</t>
    </rPh>
    <rPh sb="231" eb="232">
      <t>カン</t>
    </rPh>
    <rPh sb="232" eb="233">
      <t>キョ</t>
    </rPh>
    <rPh sb="234" eb="237">
      <t>コウリツテキ</t>
    </rPh>
    <rPh sb="238" eb="240">
      <t>イジ</t>
    </rPh>
    <rPh sb="240" eb="242">
      <t>カンリ</t>
    </rPh>
    <rPh sb="243" eb="244">
      <t>ツト</t>
    </rPh>
    <rPh sb="248" eb="250">
      <t>ヒツヨウ</t>
    </rPh>
    <phoneticPr fontId="4"/>
  </si>
  <si>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手法を踏まえた長寿命化計画の検討・策定を実施し、管渠の効率的維持管理に努めていく必要があると考えられます。</t>
    <rPh sb="6" eb="7">
      <t>タカ</t>
    </rPh>
    <rPh sb="12" eb="14">
      <t>カデン</t>
    </rPh>
    <rPh sb="15" eb="17">
      <t>フキュウ</t>
    </rPh>
    <rPh sb="35" eb="37">
      <t>キョウヨウ</t>
    </rPh>
    <rPh sb="37" eb="39">
      <t>カイシ</t>
    </rPh>
    <rPh sb="45" eb="47">
      <t>チク</t>
    </rPh>
    <rPh sb="48" eb="51">
      <t>ゲスイドウ</t>
    </rPh>
    <rPh sb="51" eb="52">
      <t>セツ</t>
    </rPh>
    <rPh sb="52" eb="53">
      <t>ゾク</t>
    </rPh>
    <rPh sb="54" eb="56">
      <t>スイシン</t>
    </rPh>
    <rPh sb="58" eb="60">
      <t>シヨウ</t>
    </rPh>
    <rPh sb="60" eb="61">
      <t>リョウ</t>
    </rPh>
    <rPh sb="61" eb="63">
      <t>シュウニュウ</t>
    </rPh>
    <rPh sb="64" eb="66">
      <t>ゾウカ</t>
    </rPh>
    <rPh sb="72" eb="74">
      <t>ヒツヨウ</t>
    </rPh>
    <rPh sb="81" eb="82">
      <t>カンガ</t>
    </rPh>
    <rPh sb="90" eb="92">
      <t>コンゴ</t>
    </rPh>
    <rPh sb="93" eb="95">
      <t>タイサク</t>
    </rPh>
    <rPh sb="99" eb="102">
      <t>ゲスイドウ</t>
    </rPh>
    <rPh sb="102" eb="103">
      <t>セツ</t>
    </rPh>
    <rPh sb="103" eb="104">
      <t>ゾク</t>
    </rPh>
    <rPh sb="105" eb="107">
      <t>スイシン</t>
    </rPh>
    <rPh sb="111" eb="113">
      <t>コウキョウ</t>
    </rPh>
    <rPh sb="113" eb="115">
      <t>ゲスイ</t>
    </rPh>
    <rPh sb="115" eb="116">
      <t>ドウ</t>
    </rPh>
    <rPh sb="116" eb="118">
      <t>クイキ</t>
    </rPh>
    <rPh sb="119" eb="120">
      <t>カン</t>
    </rPh>
    <rPh sb="124" eb="126">
      <t>カクダイ</t>
    </rPh>
    <rPh sb="127" eb="128">
      <t>トモナ</t>
    </rPh>
    <rPh sb="130" eb="131">
      <t>アラ</t>
    </rPh>
    <rPh sb="133" eb="135">
      <t>キョウヨウ</t>
    </rPh>
    <rPh sb="135" eb="137">
      <t>カイシ</t>
    </rPh>
    <rPh sb="140" eb="142">
      <t>チク</t>
    </rPh>
    <rPh sb="143" eb="145">
      <t>センテイ</t>
    </rPh>
    <rPh sb="146" eb="148">
      <t>ケントウ</t>
    </rPh>
    <rPh sb="149" eb="151">
      <t>ジッシ</t>
    </rPh>
    <rPh sb="158" eb="160">
      <t>ヒツヨウ</t>
    </rPh>
    <rPh sb="171" eb="172">
      <t>カン</t>
    </rPh>
    <rPh sb="172" eb="173">
      <t>キョ</t>
    </rPh>
    <rPh sb="174" eb="176">
      <t>セイビ</t>
    </rPh>
    <rPh sb="177" eb="178">
      <t>ア</t>
    </rPh>
    <rPh sb="181" eb="183">
      <t>トウショ</t>
    </rPh>
    <rPh sb="183" eb="185">
      <t>セイビ</t>
    </rPh>
    <rPh sb="187" eb="189">
      <t>チク</t>
    </rPh>
    <rPh sb="190" eb="193">
      <t>ロウキュウカ</t>
    </rPh>
    <rPh sb="194" eb="196">
      <t>ソウキ</t>
    </rPh>
    <rPh sb="197" eb="199">
      <t>ハッケン</t>
    </rPh>
    <rPh sb="201" eb="203">
      <t>タイオウ</t>
    </rPh>
    <rPh sb="218" eb="220">
      <t>シュホウ</t>
    </rPh>
    <rPh sb="221" eb="222">
      <t>フ</t>
    </rPh>
    <rPh sb="225" eb="226">
      <t>チョウ</t>
    </rPh>
    <rPh sb="226" eb="229">
      <t>ジュミョウカ</t>
    </rPh>
    <rPh sb="229" eb="231">
      <t>ケイカク</t>
    </rPh>
    <rPh sb="232" eb="234">
      <t>ケントウ</t>
    </rPh>
    <rPh sb="235" eb="237">
      <t>サクテイ</t>
    </rPh>
    <rPh sb="238" eb="240">
      <t>ジッシ</t>
    </rPh>
    <rPh sb="242" eb="243">
      <t>カン</t>
    </rPh>
    <rPh sb="243" eb="244">
      <t>キョ</t>
    </rPh>
    <rPh sb="245" eb="248">
      <t>コウリツテキ</t>
    </rPh>
    <rPh sb="248" eb="250">
      <t>イジ</t>
    </rPh>
    <rPh sb="250" eb="252">
      <t>カンリ</t>
    </rPh>
    <rPh sb="253" eb="254">
      <t>ツト</t>
    </rPh>
    <rPh sb="258" eb="260">
      <t>ヒツヨウ</t>
    </rPh>
    <rPh sb="264" eb="265">
      <t>カンガ</t>
    </rPh>
    <phoneticPr fontId="4"/>
  </si>
  <si>
    <t xml:space="preserve"> 公共下水道事業については、下水道料金にて業務に係る経費や施設の整備・維持管理に必要な経緯を賄う、独立採算の原則のもと運営されています。
　現在の経費回収率については、左図⑤のとおり、平均値を上回り、増加傾向で推移しておりますが、新たに供用開始となった地区は比較的新しい住宅が多く、合併浄化槽の状態も良好であることから、下水道接続の理解を得られない状態となっています。また、本町ではより多くの町民に下水道を使用していただくために、事業計画区域の拡大を行っています。しかし、管渠の整備には地方債や使用料金収入等を主に充てており、左図④のとおり、債務残高は下水道事業開始当初と比べ、除々に減少傾向にはありますが、新たに事業計画区域を定め、整備をしていくことになるため、将来的に債務残高が再度、増加することが懸念されます。
　今後の対策としては、使用料金収入の底上げを行うため、下水道の利便性や快適性を町民に理解して頂き、下水道の接続を推進していくことが必要になります。また、地方債についても、適切な資金運用を行っていき、債務の減少に努めていく必要があります。
※平成25年度の水洗化率が低下している主な要因としては、三津屋・田端地区及び下野田地区、瀬来地区が供用開始となり、公共下水道区域内人口が急激に増加したためと考えられます。</t>
    <rPh sb="1" eb="3">
      <t>コウキョウ</t>
    </rPh>
    <rPh sb="3" eb="6">
      <t>ゲスイドウ</t>
    </rPh>
    <rPh sb="6" eb="8">
      <t>ジギョウ</t>
    </rPh>
    <rPh sb="14" eb="17">
      <t>ゲスイドウ</t>
    </rPh>
    <rPh sb="17" eb="19">
      <t>リョウキン</t>
    </rPh>
    <rPh sb="21" eb="23">
      <t>ギョウム</t>
    </rPh>
    <rPh sb="24" eb="25">
      <t>カカワ</t>
    </rPh>
    <rPh sb="26" eb="28">
      <t>ケイヒ</t>
    </rPh>
    <rPh sb="29" eb="31">
      <t>シセツ</t>
    </rPh>
    <rPh sb="32" eb="34">
      <t>セイビ</t>
    </rPh>
    <rPh sb="35" eb="37">
      <t>イジ</t>
    </rPh>
    <rPh sb="37" eb="39">
      <t>カンリ</t>
    </rPh>
    <rPh sb="40" eb="42">
      <t>ヒツヨウ</t>
    </rPh>
    <rPh sb="43" eb="45">
      <t>ケイイ</t>
    </rPh>
    <rPh sb="46" eb="47">
      <t>マカナ</t>
    </rPh>
    <rPh sb="49" eb="51">
      <t>ドクリツ</t>
    </rPh>
    <rPh sb="51" eb="53">
      <t>サイサン</t>
    </rPh>
    <rPh sb="54" eb="56">
      <t>ゲンソク</t>
    </rPh>
    <rPh sb="59" eb="61">
      <t>ウンエイ</t>
    </rPh>
    <rPh sb="70" eb="72">
      <t>ゲンザイ</t>
    </rPh>
    <rPh sb="73" eb="75">
      <t>ケイヒ</t>
    </rPh>
    <rPh sb="75" eb="77">
      <t>カイシュウ</t>
    </rPh>
    <rPh sb="77" eb="78">
      <t>リツ</t>
    </rPh>
    <rPh sb="84" eb="86">
      <t>サズ</t>
    </rPh>
    <rPh sb="92" eb="95">
      <t>ヘイキンチ</t>
    </rPh>
    <rPh sb="96" eb="98">
      <t>ウワマワ</t>
    </rPh>
    <rPh sb="100" eb="102">
      <t>ゾウカ</t>
    </rPh>
    <rPh sb="102" eb="104">
      <t>ケイコウ</t>
    </rPh>
    <rPh sb="105" eb="107">
      <t>スイイ</t>
    </rPh>
    <rPh sb="115" eb="116">
      <t>アラ</t>
    </rPh>
    <rPh sb="118" eb="120">
      <t>キョウヨウ</t>
    </rPh>
    <rPh sb="120" eb="122">
      <t>カイシ</t>
    </rPh>
    <rPh sb="126" eb="128">
      <t>チク</t>
    </rPh>
    <rPh sb="129" eb="132">
      <t>ヒカクテキ</t>
    </rPh>
    <rPh sb="132" eb="133">
      <t>アタラ</t>
    </rPh>
    <rPh sb="135" eb="137">
      <t>ジュウタク</t>
    </rPh>
    <rPh sb="138" eb="139">
      <t>オオ</t>
    </rPh>
    <rPh sb="141" eb="143">
      <t>ガッペイ</t>
    </rPh>
    <rPh sb="143" eb="146">
      <t>ジョウカソウ</t>
    </rPh>
    <rPh sb="147" eb="149">
      <t>ジョウタイ</t>
    </rPh>
    <rPh sb="150" eb="152">
      <t>リョウコウ</t>
    </rPh>
    <rPh sb="160" eb="163">
      <t>ゲスイドウ</t>
    </rPh>
    <rPh sb="163" eb="164">
      <t>セツ</t>
    </rPh>
    <rPh sb="164" eb="165">
      <t>ゾク</t>
    </rPh>
    <rPh sb="166" eb="168">
      <t>リカイ</t>
    </rPh>
    <rPh sb="169" eb="170">
      <t>エ</t>
    </rPh>
    <rPh sb="174" eb="176">
      <t>ジョウタイ</t>
    </rPh>
    <rPh sb="187" eb="189">
      <t>ホンマチ</t>
    </rPh>
    <rPh sb="193" eb="194">
      <t>オオ</t>
    </rPh>
    <rPh sb="196" eb="198">
      <t>チョウミン</t>
    </rPh>
    <rPh sb="199" eb="202">
      <t>ゲスイドウ</t>
    </rPh>
    <rPh sb="203" eb="205">
      <t>シヨウ</t>
    </rPh>
    <rPh sb="215" eb="217">
      <t>ジギョウ</t>
    </rPh>
    <rPh sb="217" eb="219">
      <t>ケイカク</t>
    </rPh>
    <rPh sb="219" eb="221">
      <t>クイキ</t>
    </rPh>
    <rPh sb="222" eb="224">
      <t>カクダイ</t>
    </rPh>
    <rPh sb="225" eb="226">
      <t>オコナ</t>
    </rPh>
    <rPh sb="236" eb="237">
      <t>カン</t>
    </rPh>
    <rPh sb="237" eb="238">
      <t>キョ</t>
    </rPh>
    <rPh sb="239" eb="241">
      <t>セイビ</t>
    </rPh>
    <rPh sb="243" eb="246">
      <t>チホウサイ</t>
    </rPh>
    <rPh sb="247" eb="249">
      <t>シヨウ</t>
    </rPh>
    <rPh sb="249" eb="251">
      <t>リョウキン</t>
    </rPh>
    <rPh sb="251" eb="253">
      <t>シュウニュウ</t>
    </rPh>
    <rPh sb="253" eb="254">
      <t>トウ</t>
    </rPh>
    <rPh sb="255" eb="256">
      <t>オモ</t>
    </rPh>
    <rPh sb="257" eb="258">
      <t>ア</t>
    </rPh>
    <rPh sb="263" eb="265">
      <t>サズ</t>
    </rPh>
    <rPh sb="271" eb="273">
      <t>サイム</t>
    </rPh>
    <rPh sb="273" eb="275">
      <t>ザンダカ</t>
    </rPh>
    <rPh sb="276" eb="279">
      <t>ゲスイドウ</t>
    </rPh>
    <rPh sb="279" eb="281">
      <t>ジギョウ</t>
    </rPh>
    <rPh sb="281" eb="283">
      <t>カイシ</t>
    </rPh>
    <rPh sb="283" eb="285">
      <t>トウショ</t>
    </rPh>
    <rPh sb="286" eb="287">
      <t>クラ</t>
    </rPh>
    <rPh sb="289" eb="290">
      <t>ジョ</t>
    </rPh>
    <rPh sb="292" eb="294">
      <t>ゲンショウ</t>
    </rPh>
    <rPh sb="294" eb="296">
      <t>ケイコウ</t>
    </rPh>
    <rPh sb="332" eb="335">
      <t>ショウライテキ</t>
    </rPh>
    <rPh sb="341" eb="343">
      <t>サイド</t>
    </rPh>
    <rPh sb="344" eb="346">
      <t>ゾウカ</t>
    </rPh>
    <rPh sb="351" eb="353">
      <t>ケネン</t>
    </rPh>
    <rPh sb="487" eb="490">
      <t>スイセンカ</t>
    </rPh>
    <rPh sb="490" eb="491">
      <t>リツ</t>
    </rPh>
    <rPh sb="492" eb="494">
      <t>テイカ</t>
    </rPh>
    <rPh sb="498" eb="499">
      <t>オモ</t>
    </rPh>
    <rPh sb="500" eb="502">
      <t>ヨウイン</t>
    </rPh>
    <rPh sb="507" eb="510">
      <t>ミツヤ</t>
    </rPh>
    <rPh sb="511" eb="513">
      <t>タバタ</t>
    </rPh>
    <rPh sb="513" eb="515">
      <t>チク</t>
    </rPh>
    <rPh sb="515" eb="516">
      <t>オヨ</t>
    </rPh>
    <rPh sb="517" eb="520">
      <t>シモノダ</t>
    </rPh>
    <rPh sb="520" eb="522">
      <t>チク</t>
    </rPh>
    <rPh sb="523" eb="524">
      <t>セ</t>
    </rPh>
    <rPh sb="524" eb="525">
      <t>ライ</t>
    </rPh>
    <rPh sb="525" eb="527">
      <t>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</si>
</sst>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528888"/>
        <c:axId val="2325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32528888"/>
        <c:axId val="232529280"/>
      </c:lineChart>
      <c:dateAx>
        <c:axId val="232528888"/>
        <c:scaling>
          <c:orientation val="minMax"/>
        </c:scaling>
        <c:delete val="1"/>
        <c:axPos val="b"/>
        <c:numFmt formatCode="ge" sourceLinked="1"/>
        <c:majorTickMark val="none"/>
        <c:minorTickMark val="none"/>
        <c:tickLblPos val="none"/>
        <c:crossAx val="232529280"/>
        <c:crosses val="autoZero"/>
        <c:auto val="1"/>
        <c:lblOffset val="100"/>
        <c:baseTimeUnit val="years"/>
      </c:dateAx>
      <c:valAx>
        <c:axId val="2325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244376"/>
        <c:axId val="2942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94244376"/>
        <c:axId val="294244768"/>
      </c:lineChart>
      <c:dateAx>
        <c:axId val="294244376"/>
        <c:scaling>
          <c:orientation val="minMax"/>
        </c:scaling>
        <c:delete val="1"/>
        <c:axPos val="b"/>
        <c:numFmt formatCode="ge" sourceLinked="1"/>
        <c:majorTickMark val="none"/>
        <c:minorTickMark val="none"/>
        <c:tickLblPos val="none"/>
        <c:crossAx val="294244768"/>
        <c:crosses val="autoZero"/>
        <c:auto val="1"/>
        <c:lblOffset val="100"/>
        <c:baseTimeUnit val="years"/>
      </c:dateAx>
      <c:valAx>
        <c:axId val="2942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78.7</c:v>
                </c:pt>
                <c:pt idx="1">
                  <c:v>80.33</c:v>
                </c:pt>
                <c:pt idx="2">
                  <c:v>82.01</c:v>
                </c:pt>
                <c:pt idx="3">
                  <c:v>76.94</c:v>
                </c:pt>
                <c:pt idx="4">
                  <c:v>77.14</c:v>
                </c:pt>
              </c:numCache>
            </c:numRef>
          </c:val>
        </c:ser>
        <c:dLbls>
          <c:showLegendKey val="0"/>
          <c:showVal val="0"/>
          <c:showCatName val="0"/>
          <c:showSerName val="0"/>
          <c:showPercent val="0"/>
          <c:showBubbleSize val="0"/>
        </c:dLbls>
        <c:gapWidth val="150"/>
        <c:axId val="294245944"/>
        <c:axId val="2942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94245944"/>
        <c:axId val="294246336"/>
      </c:lineChart>
      <c:dateAx>
        <c:axId val="294245944"/>
        <c:scaling>
          <c:orientation val="minMax"/>
        </c:scaling>
        <c:delete val="1"/>
        <c:axPos val="b"/>
        <c:numFmt formatCode="ge" sourceLinked="1"/>
        <c:majorTickMark val="none"/>
        <c:minorTickMark val="none"/>
        <c:tickLblPos val="none"/>
        <c:crossAx val="294246336"/>
        <c:crosses val="autoZero"/>
        <c:auto val="1"/>
        <c:lblOffset val="100"/>
        <c:baseTimeUnit val="years"/>
      </c:dateAx>
      <c:valAx>
        <c:axId val="294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4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96.25</c:v>
                </c:pt>
                <c:pt idx="1">
                  <c:v>88.09</c:v>
                </c:pt>
                <c:pt idx="2">
                  <c:v>87.99</c:v>
                </c:pt>
                <c:pt idx="3">
                  <c:v>97.26</c:v>
                </c:pt>
                <c:pt idx="4">
                  <c:v>97.18</c:v>
                </c:pt>
              </c:numCache>
            </c:numRef>
          </c:val>
        </c:ser>
        <c:dLbls>
          <c:showLegendKey val="0"/>
          <c:showVal val="0"/>
          <c:showCatName val="0"/>
          <c:showSerName val="0"/>
          <c:showPercent val="0"/>
          <c:showBubbleSize val="0"/>
        </c:dLbls>
        <c:gapWidth val="150"/>
        <c:axId val="232530456"/>
        <c:axId val="2325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30456"/>
        <c:axId val="232530848"/>
      </c:lineChart>
      <c:dateAx>
        <c:axId val="232530456"/>
        <c:scaling>
          <c:orientation val="minMax"/>
        </c:scaling>
        <c:delete val="1"/>
        <c:axPos val="b"/>
        <c:numFmt formatCode="ge" sourceLinked="1"/>
        <c:majorTickMark val="none"/>
        <c:minorTickMark val="none"/>
        <c:tickLblPos val="none"/>
        <c:crossAx val="232530848"/>
        <c:crosses val="autoZero"/>
        <c:auto val="1"/>
        <c:lblOffset val="100"/>
        <c:baseTimeUnit val="years"/>
      </c:dateAx>
      <c:valAx>
        <c:axId val="2325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3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76384"/>
        <c:axId val="23317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76384"/>
        <c:axId val="233176776"/>
      </c:lineChart>
      <c:dateAx>
        <c:axId val="233176384"/>
        <c:scaling>
          <c:orientation val="minMax"/>
        </c:scaling>
        <c:delete val="1"/>
        <c:axPos val="b"/>
        <c:numFmt formatCode="ge" sourceLinked="1"/>
        <c:majorTickMark val="none"/>
        <c:minorTickMark val="none"/>
        <c:tickLblPos val="none"/>
        <c:crossAx val="233176776"/>
        <c:crosses val="autoZero"/>
        <c:auto val="1"/>
        <c:lblOffset val="100"/>
        <c:baseTimeUnit val="years"/>
      </c:dateAx>
      <c:valAx>
        <c:axId val="2331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77952"/>
        <c:axId val="23317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77952"/>
        <c:axId val="233178344"/>
      </c:lineChart>
      <c:dateAx>
        <c:axId val="233177952"/>
        <c:scaling>
          <c:orientation val="minMax"/>
        </c:scaling>
        <c:delete val="1"/>
        <c:axPos val="b"/>
        <c:numFmt formatCode="ge" sourceLinked="1"/>
        <c:majorTickMark val="none"/>
        <c:minorTickMark val="none"/>
        <c:tickLblPos val="none"/>
        <c:crossAx val="233178344"/>
        <c:crosses val="autoZero"/>
        <c:auto val="1"/>
        <c:lblOffset val="100"/>
        <c:baseTimeUnit val="years"/>
      </c:dateAx>
      <c:valAx>
        <c:axId val="23317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10056"/>
        <c:axId val="2331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10056"/>
        <c:axId val="233110448"/>
      </c:lineChart>
      <c:dateAx>
        <c:axId val="233110056"/>
        <c:scaling>
          <c:orientation val="minMax"/>
        </c:scaling>
        <c:delete val="1"/>
        <c:axPos val="b"/>
        <c:numFmt formatCode="ge" sourceLinked="1"/>
        <c:majorTickMark val="none"/>
        <c:minorTickMark val="none"/>
        <c:tickLblPos val="none"/>
        <c:crossAx val="233110448"/>
        <c:crosses val="autoZero"/>
        <c:auto val="1"/>
        <c:lblOffset val="100"/>
        <c:baseTimeUnit val="years"/>
      </c:dateAx>
      <c:valAx>
        <c:axId val="2331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11624"/>
        <c:axId val="23311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11624"/>
        <c:axId val="233112016"/>
      </c:lineChart>
      <c:dateAx>
        <c:axId val="233111624"/>
        <c:scaling>
          <c:orientation val="minMax"/>
        </c:scaling>
        <c:delete val="1"/>
        <c:axPos val="b"/>
        <c:numFmt formatCode="ge" sourceLinked="1"/>
        <c:majorTickMark val="none"/>
        <c:minorTickMark val="none"/>
        <c:tickLblPos val="none"/>
        <c:crossAx val="233112016"/>
        <c:crosses val="autoZero"/>
        <c:auto val="1"/>
        <c:lblOffset val="100"/>
        <c:baseTimeUnit val="years"/>
      </c:dateAx>
      <c:valAx>
        <c:axId val="23311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2254.98</c:v>
                </c:pt>
                <c:pt idx="1">
                  <c:v>2694.61</c:v>
                </c:pt>
                <c:pt idx="2">
                  <c:v>2619.7399999999998</c:v>
                </c:pt>
                <c:pt idx="3">
                  <c:v>2239.2600000000002</c:v>
                </c:pt>
                <c:pt idx="4">
                  <c:v>2281.5700000000002</c:v>
                </c:pt>
              </c:numCache>
            </c:numRef>
          </c:val>
        </c:ser>
        <c:dLbls>
          <c:showLegendKey val="0"/>
          <c:showVal val="0"/>
          <c:showCatName val="0"/>
          <c:showSerName val="0"/>
          <c:showPercent val="0"/>
          <c:showBubbleSize val="0"/>
        </c:dLbls>
        <c:gapWidth val="150"/>
        <c:axId val="233113192"/>
        <c:axId val="29403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33113192"/>
        <c:axId val="294035064"/>
      </c:lineChart>
      <c:dateAx>
        <c:axId val="233113192"/>
        <c:scaling>
          <c:orientation val="minMax"/>
        </c:scaling>
        <c:delete val="1"/>
        <c:axPos val="b"/>
        <c:numFmt formatCode="ge" sourceLinked="1"/>
        <c:majorTickMark val="none"/>
        <c:minorTickMark val="none"/>
        <c:tickLblPos val="none"/>
        <c:crossAx val="294035064"/>
        <c:crosses val="autoZero"/>
        <c:auto val="1"/>
        <c:lblOffset val="100"/>
        <c:baseTimeUnit val="years"/>
      </c:dateAx>
      <c:valAx>
        <c:axId val="29403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1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74.930000000000007</c:v>
                </c:pt>
                <c:pt idx="1">
                  <c:v>74.69</c:v>
                </c:pt>
                <c:pt idx="2">
                  <c:v>75.040000000000006</c:v>
                </c:pt>
                <c:pt idx="3">
                  <c:v>76.36</c:v>
                </c:pt>
                <c:pt idx="4">
                  <c:v>78.25</c:v>
                </c:pt>
              </c:numCache>
            </c:numRef>
          </c:val>
        </c:ser>
        <c:dLbls>
          <c:showLegendKey val="0"/>
          <c:showVal val="0"/>
          <c:showCatName val="0"/>
          <c:showSerName val="0"/>
          <c:showPercent val="0"/>
          <c:showBubbleSize val="0"/>
        </c:dLbls>
        <c:gapWidth val="150"/>
        <c:axId val="294036240"/>
        <c:axId val="29403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94036240"/>
        <c:axId val="294036632"/>
      </c:lineChart>
      <c:dateAx>
        <c:axId val="294036240"/>
        <c:scaling>
          <c:orientation val="minMax"/>
        </c:scaling>
        <c:delete val="1"/>
        <c:axPos val="b"/>
        <c:numFmt formatCode="ge" sourceLinked="1"/>
        <c:majorTickMark val="none"/>
        <c:minorTickMark val="none"/>
        <c:tickLblPos val="none"/>
        <c:crossAx val="294036632"/>
        <c:crosses val="autoZero"/>
        <c:auto val="1"/>
        <c:lblOffset val="100"/>
        <c:baseTimeUnit val="years"/>
      </c:dateAx>
      <c:valAx>
        <c:axId val="29403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156.54</c:v>
                </c:pt>
                <c:pt idx="1">
                  <c:v>156.61000000000001</c:v>
                </c:pt>
                <c:pt idx="2">
                  <c:v>156.63</c:v>
                </c:pt>
                <c:pt idx="3">
                  <c:v>156.66999999999999</c:v>
                </c:pt>
                <c:pt idx="4">
                  <c:v>156.76</c:v>
                </c:pt>
              </c:numCache>
            </c:numRef>
          </c:val>
        </c:ser>
        <c:dLbls>
          <c:showLegendKey val="0"/>
          <c:showVal val="0"/>
          <c:showCatName val="0"/>
          <c:showSerName val="0"/>
          <c:showPercent val="0"/>
          <c:showBubbleSize val="0"/>
        </c:dLbls>
        <c:gapWidth val="150"/>
        <c:axId val="294037808"/>
        <c:axId val="29403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94037808"/>
        <c:axId val="294038200"/>
      </c:lineChart>
      <c:dateAx>
        <c:axId val="294037808"/>
        <c:scaling>
          <c:orientation val="minMax"/>
        </c:scaling>
        <c:delete val="1"/>
        <c:axPos val="b"/>
        <c:numFmt formatCode="ge" sourceLinked="1"/>
        <c:majorTickMark val="none"/>
        <c:minorTickMark val="none"/>
        <c:tickLblPos val="none"/>
        <c:crossAx val="294038200"/>
        <c:crosses val="autoZero"/>
        <c:auto val="1"/>
        <c:lblOffset val="100"/>
        <c:baseTimeUnit val="years"/>
      </c:dateAx>
      <c:valAx>
        <c:axId val="29403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3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Y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吉岡町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20542</v>
      </c>
      <c r="AM8" s="47"/>
      <c r="AN8" s="47"/>
      <c r="AO8" s="47"/>
      <c r="AP8" s="47"/>
      <c r="AQ8" s="47"/>
      <c r="AR8" s="47"/>
      <c r="AS8" s="47"/>
      <c r="AT8" s="43">
        <f>データ!S6</f>
        <v>20.46</v>
      </c>
      <c r="AU8" s="43"/>
      <c r="AV8" s="43"/>
      <c r="AW8" s="43"/>
      <c r="AX8" s="43"/>
      <c r="AY8" s="43"/>
      <c r="AZ8" s="43"/>
      <c r="BA8" s="43"/>
      <c r="BB8" s="43">
        <f>データ!T6</f>
        <v>1004.01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48.06</v>
      </c>
      <c r="Q10" s="43"/>
      <c r="R10" s="43"/>
      <c r="S10" s="43"/>
      <c r="T10" s="43"/>
      <c r="U10" s="43"/>
      <c r="V10" s="43"/>
      <c r="W10" s="43">
        <f>データ!P6</f>
        <v>100</v>
      </c>
      <c r="X10" s="43"/>
      <c r="Y10" s="43"/>
      <c r="Z10" s="43"/>
      <c r="AA10" s="43"/>
      <c r="AB10" s="43"/>
      <c r="AC10" s="43"/>
      <c r="AD10" s="47">
        <f>データ!Q6</f>
        <v>2260</v>
      </c>
      <c r="AE10" s="47"/>
      <c r="AF10" s="47"/>
      <c r="AG10" s="47"/>
      <c r="AH10" s="47"/>
      <c r="AI10" s="47"/>
      <c r="AJ10" s="47"/>
      <c r="AK10" s="2"/>
      <c r="AL10" s="47">
        <f>データ!U6</f>
        <v>9867</v>
      </c>
      <c r="AM10" s="47"/>
      <c r="AN10" s="47"/>
      <c r="AO10" s="47"/>
      <c r="AP10" s="47"/>
      <c r="AQ10" s="47"/>
      <c r="AR10" s="47"/>
      <c r="AS10" s="47"/>
      <c r="AT10" s="43">
        <f>データ!V6</f>
        <v>2.57</v>
      </c>
      <c r="AU10" s="43"/>
      <c r="AV10" s="43"/>
      <c r="AW10" s="43"/>
      <c r="AX10" s="43"/>
      <c r="AY10" s="43"/>
      <c r="AZ10" s="43"/>
      <c r="BA10" s="43"/>
      <c r="BB10" s="43">
        <f>データ!W6</f>
        <v>3839.3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103454</v>
      </c>
      <c r="D6" s="31">
        <f t="shared" si="3"/>
        <v>47</v>
      </c>
      <c r="E6" s="31">
        <f t="shared" si="3"/>
        <v>17</v>
      </c>
      <c r="F6" s="31">
        <f t="shared" si="3"/>
        <v>1</v>
      </c>
      <c r="G6" s="31">
        <f t="shared" si="3"/>
        <v>0</v>
      </c>
      <c r="H6" s="31" t="str">
        <f t="shared" si="3"/>
        <v>群馬県　吉岡町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48.06</v>
      </c>
      <c r="P6" s="32">
        <f t="shared" si="3"/>
        <v>100</v>
      </c>
      <c r="Q6" s="32">
        <f t="shared" si="3"/>
        <v>2260</v>
      </c>
      <c r="R6" s="32">
        <f t="shared" si="3"/>
        <v>20542</v>
      </c>
      <c r="S6" s="32">
        <f t="shared" si="3"/>
        <v>20.46</v>
      </c>
      <c r="T6" s="32">
        <f t="shared" si="3"/>
        <v>1004.01</v>
      </c>
      <c r="U6" s="32">
        <f t="shared" si="3"/>
        <v>9867</v>
      </c>
      <c r="V6" s="32">
        <f t="shared" si="3"/>
        <v>2.57</v>
      </c>
      <c r="W6" s="32">
        <f t="shared" si="3"/>
        <v>3839.3</v>
      </c>
      <c r="X6" s="33">
        <f>IF(X7="",NA(),X7)</f>
        <v>96.25</v>
      </c>
      <c r="Y6" s="33">
        <f t="shared" ref="Y6:AG6" si="4">IF(Y7="",NA(),Y7)</f>
        <v>88.09</v>
      </c>
      <c r="Z6" s="33">
        <f t="shared" si="4"/>
        <v>87.99</v>
      </c>
      <c r="AA6" s="33">
        <f t="shared" si="4"/>
        <v>97.26</v>
      </c>
      <c r="AB6" s="33">
        <f t="shared" si="4"/>
        <v>97.18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2254.98</v>
      </c>
      <c r="BF6" s="33">
        <f t="shared" ref="BF6:BN6" si="7">IF(BF7="",NA(),BF7)</f>
        <v>2694.61</v>
      </c>
      <c r="BG6" s="33">
        <f t="shared" si="7"/>
        <v>2619.7399999999998</v>
      </c>
      <c r="BH6" s="33">
        <f t="shared" si="7"/>
        <v>2239.2600000000002</v>
      </c>
      <c r="BI6" s="33">
        <f t="shared" si="7"/>
        <v>2281.5700000000002</v>
      </c>
      <c r="BJ6" s="33">
        <f t="shared" si="7"/>
        <v>1320.98</v>
      </c>
      <c r="BK6" s="33">
        <f t="shared" si="7"/>
        <v>1334.01</v>
      </c>
      <c r="BL6" s="33">
        <f t="shared" si="7"/>
        <v>1273.52</v>
      </c>
      <c r="BM6" s="33">
        <f t="shared" si="7"/>
        <v>1209.95</v>
      </c>
      <c r="BN6" s="33">
        <f t="shared" si="7"/>
        <v>1136.5</v>
      </c>
      <c r="BO6" s="32" t="str">
        <f>IF(BO7="","",IF(BO7="-","【-】","【"&amp;SUBSTITUTE(TEXT(BO7,"#,##0.00"),"-","△")&amp;"】"))</f>
        <v>【776.35】</v>
      </c>
      <c r="BP6" s="33">
        <f>IF(BP7="",NA(),BP7)</f>
        <v>74.930000000000007</v>
      </c>
      <c r="BQ6" s="33">
        <f t="shared" ref="BQ6:BY6" si="8">IF(BQ7="",NA(),BQ7)</f>
        <v>74.69</v>
      </c>
      <c r="BR6" s="33">
        <f t="shared" si="8"/>
        <v>75.040000000000006</v>
      </c>
      <c r="BS6" s="33">
        <f t="shared" si="8"/>
        <v>76.36</v>
      </c>
      <c r="BT6" s="33">
        <f t="shared" si="8"/>
        <v>78.25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156.54</v>
      </c>
      <c r="CB6" s="33">
        <f t="shared" ref="CB6:CJ6" si="9">IF(CB7="",NA(),CB7)</f>
        <v>156.61000000000001</v>
      </c>
      <c r="CC6" s="33">
        <f t="shared" si="9"/>
        <v>156.63</v>
      </c>
      <c r="CD6" s="33">
        <f t="shared" si="9"/>
        <v>156.66999999999999</v>
      </c>
      <c r="CE6" s="33">
        <f t="shared" si="9"/>
        <v>156.76</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78.7</v>
      </c>
      <c r="CX6" s="33">
        <f t="shared" ref="CX6:DF6" si="11">IF(CX7="",NA(),CX7)</f>
        <v>80.33</v>
      </c>
      <c r="CY6" s="33">
        <f t="shared" si="11"/>
        <v>82.01</v>
      </c>
      <c r="CZ6" s="33">
        <f t="shared" si="11"/>
        <v>76.94</v>
      </c>
      <c r="DA6" s="33">
        <f t="shared" si="11"/>
        <v>77.14</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103454</v>
      </c>
      <c r="D7" s="35">
        <v>47</v>
      </c>
      <c r="E7" s="35">
        <v>17</v>
      </c>
      <c r="F7" s="35">
        <v>1</v>
      </c>
      <c r="G7" s="35">
        <v>0</v>
      </c>
      <c r="H7" s="35" t="s">
        <v>96</v>
      </c>
      <c r="I7" s="35" t="s">
        <v>97</v>
      </c>
      <c r="J7" s="35" t="s">
        <v>98</v>
      </c>
      <c r="K7" s="35" t="s">
        <v>99</v>
      </c>
      <c r="L7" s="35" t="s">
        <v>100</v>
      </c>
      <c r="M7" s="36" t="s">
        <v>101</v>
      </c>
      <c r="N7" s="36" t="s">
        <v>102</v>
      </c>
      <c r="O7" s="36">
        <v>48.06</v>
      </c>
      <c r="P7" s="36">
        <v>100</v>
      </c>
      <c r="Q7" s="36">
        <v>2260</v>
      </c>
      <c r="R7" s="36">
        <v>20542</v>
      </c>
      <c r="S7" s="36">
        <v>20.46</v>
      </c>
      <c r="T7" s="36">
        <v>1004.01</v>
      </c>
      <c r="U7" s="36">
        <v>9867</v>
      </c>
      <c r="V7" s="36">
        <v>2.57</v>
      </c>
      <c r="W7" s="36">
        <v>3839.3</v>
      </c>
      <c r="X7" s="36">
        <v>96.25</v>
      </c>
      <c r="Y7" s="36">
        <v>88.09</v>
      </c>
      <c r="Z7" s="36">
        <v>87.99</v>
      </c>
      <c r="AA7" s="36">
        <v>97.26</v>
      </c>
      <c r="AB7" s="36">
        <v>97.18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2254.98</v>
      </c>
      <c r="BF7" s="36">
        <v>2694.61</v>
      </c>
      <c r="BG7" s="36">
        <v>2619.7399999999998</v>
      </c>
      <c r="BH7" s="36">
        <v>2239.2600000000002</v>
      </c>
      <c r="BI7" s="36">
        <v>2281.5700000000002</v>
      </c>
      <c r="BJ7" s="36">
        <v>1320.98</v>
      </c>
      <c r="BK7" s="36">
        <v>1334.01</v>
      </c>
      <c r="BL7" s="36">
        <v>1273.52</v>
      </c>
      <c r="BM7" s="36">
        <v>1209.95</v>
      </c>
      <c r="BN7" s="36">
        <v>1136.5</v>
      </c>
      <c r="BO7" s="36">
        <v>776.35</v>
      </c>
      <c r="BP7" s="36">
        <v>74.930000000000007</v>
      </c>
      <c r="BQ7" s="36">
        <v>74.69</v>
      </c>
      <c r="BR7" s="36">
        <v>75.040000000000006</v>
      </c>
      <c r="BS7" s="36">
        <v>76.36</v>
      </c>
      <c r="BT7" s="36">
        <v>78.25</v>
      </c>
      <c r="BU7" s="36">
        <v>68.63</v>
      </c>
      <c r="BV7" s="36">
        <v>67.14</v>
      </c>
      <c r="BW7" s="36">
        <v>67.849999999999994</v>
      </c>
      <c r="BX7" s="36">
        <v>69.48</v>
      </c>
      <c r="BY7" s="36">
        <v>71.650000000000006</v>
      </c>
      <c r="BZ7" s="36">
        <v>96.57</v>
      </c>
      <c r="CA7" s="36">
        <v>156.54</v>
      </c>
      <c r="CB7" s="36">
        <v>156.61000000000001</v>
      </c>
      <c r="CC7" s="36">
        <v>156.63</v>
      </c>
      <c r="CD7" s="36">
        <v>156.66999999999999</v>
      </c>
      <c r="CE7" s="36">
        <v>156.76</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78.7</v>
      </c>
      <c r="CX7" s="36">
        <v>80.33</v>
      </c>
      <c r="CY7" s="36">
        <v>82.01</v>
      </c>
      <c r="CZ7" s="36">
        <v>76.94</v>
      </c>
      <c r="DA7" s="36">
        <v>77.14</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2016-02-22T07:19:41Z</cp:lastPrinted>
  <dcterms:created xsi:type="dcterms:W3CDTF">2016-02-03T08:49:17Z</dcterms:created>
  <dcterms:modified xsi:type="dcterms:W3CDTF">2016-02-22T07:21:30Z</dcterms:modified>
  <cp:category/>
</cp:coreProperties>
</file>