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03 桐生市\"/>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<sst xmlns="http://schemas.openxmlformats.org/spreadsheetml/2006/main" count="226" uniqueCount="111">
  <si>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</si>
  <si>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</si>
  <si>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</si>
  <si>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</si>
  <si>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</si>
  <si>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</si>
  <si>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</si>
  <si>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</si>
  <si>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</si>
  <si>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</si>
  <si>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</si>
  <si>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</si>
  <si>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</si>
  <si>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</si>
  <si>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</si>
  <si>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</si>
  <si>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</si>
  <si>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</si>
  <si>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</si>
  <si>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</si>
  <si>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</si>
  <si>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</si>
  <si>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</si>
  <si>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</si>
  <si>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</si>
  <si>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</si>
  <si>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</si>
  <si>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</si>
  <si>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</si>
  <si>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</si>
  <si>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</si>
  <si>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</si>
  <si>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</si>
  <si>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</si>
  <si>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</si>
  <si>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</si>
  <si>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</si>
  <si>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</si>
  <si>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</si>
  <si>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</si>
  <si>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</si>
  <si>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</si>
  <si>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</si>
  <si>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</si>
  <si>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</si>
  <si>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</si>
  <si>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</si>
  <si>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</si>
  <si>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</si>
  <si>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</si>
  <si>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</si>
  <si>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</si>
  <si>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</si>
  <si>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</si>
  <si>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</si>
  <si>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</si>
  <si>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</si>
  <si>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</si>
  <si>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</si>
  <si>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</si>
  <si>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</si>
  <si>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</si>
  <si>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</si>
  <si>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</si>
  <si>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</si>
  <si>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</si>
  <si>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</si>
  <si>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</si>
  <si>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</si>
  <si>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</si>
  <si>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</si>
  <si>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</si>
  <si>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</si>
  <si>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</si>
  <si>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</si>
  <si>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</si>
  <si>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</si>
  <si>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</si>
  <si>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</si>
  <si>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</si>
  <si>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</si>
  <si>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</si>
  <si>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</si>
  <si>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</si>
  <si>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</si>
  <si>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</si>
  <si>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</si>
  <si>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</si>
  <si>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</si>
  <si>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</si>
  <si>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</si>
  <si>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</si>
  <si>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</si>
  <si>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</si>
  <si>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</si>
  <si>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</si>
  <si>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桐生市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</si>
  <si>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</si>
  <si>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</si>
  <si>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</si>
  <si>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</si>
  <si>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</si>
  <si>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</si>
  <si>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</si>
  <si>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</si>
  <si>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</si>
  <si>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</si>
  <si>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</si>
  <si>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未満の場合赤字を示すことから、赤字が続いている状況です。この主な要因は、下水道利用者の方々から頂く使用料の単価水準が低めであることから、使用料収入が不足しているためです。
　企業債残高対事業規模比率は、上昇基調にあるものの、類似団体と比べ低い水準となっている要因は、借入額が比較的少なく抑えられているためです。
　経費回収率は、下水道施設の維持管理費等を使用料収入で全て賄われている場合100%になりますが、使用料収入が不足しているため、100%に満たない状況です。なお、使用料収入の不足分は税金で補ってもらっている状況です。
　汚水処理原価が類似団体と比較して低い要因は、維持管理に多額の費用を要する処理場を保有していなことや総体の借入金額が比較的少ないことから返済金も低く抑えられているためです。
　水洗化率は、100%になっていることが望ましいとされていますが、下水道を使える地域の方々のうち下水道を利用していない方がいるため、100％に満たない状況です。</t>
    <rPh sb="1" eb="4">
      <t>シュウエキテキ</t>
    </rPh>
    <rPh sb="4" eb="6">
      <t>シュウシ</t>
    </rPh>
    <rPh sb="6" eb="8">
      <t>ヒリツ</t>
    </rPh>
    <rPh sb="14" eb="16">
      <t>ミマン</t>
    </rPh>
    <rPh sb="17" eb="19">
      <t>バアイ</t>
    </rPh>
    <rPh sb="19" eb="21">
      <t>アカジ</t>
    </rPh>
    <rPh sb="22" eb="23">
      <t>シメ</t>
    </rPh>
    <rPh sb="29" eb="31">
      <t>アカジ</t>
    </rPh>
    <rPh sb="32" eb="33">
      <t>ツヅ</t>
    </rPh>
    <rPh sb="37" eb="39">
      <t>ジョウキョウ</t>
    </rPh>
    <rPh sb="44" eb="45">
      <t>オモ</t>
    </rPh>
    <rPh sb="46" eb="48">
      <t>ヨウイン</t>
    </rPh>
    <rPh sb="50" eb="53">
      <t>ゲスイドウ</t>
    </rPh>
    <rPh sb="53" eb="56">
      <t>リヨウシャ</t>
    </rPh>
    <rPh sb="57" eb="59">
      <t>カタガタ</t>
    </rPh>
    <rPh sb="61" eb="62">
      <t>イタダ</t>
    </rPh>
    <rPh sb="63" eb="66">
      <t>シヨウリョウ</t>
    </rPh>
    <rPh sb="67" eb="69">
      <t>タンカ</t>
    </rPh>
    <rPh sb="69" eb="71">
      <t>スイジュン</t>
    </rPh>
    <rPh sb="72" eb="73">
      <t>ヒク</t>
    </rPh>
    <rPh sb="82" eb="85">
      <t>シヨウリョウ</t>
    </rPh>
    <rPh sb="85" eb="87">
      <t>シュウニュウ</t>
    </rPh>
    <rPh sb="88" eb="90">
      <t>フソク</t>
    </rPh>
    <rPh sb="101" eb="103">
      <t>キギョウ</t>
    </rPh>
    <rPh sb="103" eb="104">
      <t>サイ</t>
    </rPh>
    <rPh sb="104" eb="106">
      <t>ザンダカ</t>
    </rPh>
    <rPh sb="106" eb="107">
      <t>タイ</t>
    </rPh>
    <rPh sb="107" eb="109">
      <t>ジギョウ</t>
    </rPh>
    <rPh sb="109" eb="111">
      <t>キボ</t>
    </rPh>
    <rPh sb="111" eb="113">
      <t>ヒリツ</t>
    </rPh>
    <rPh sb="115" eb="117">
      <t>ジョウショウ</t>
    </rPh>
    <rPh sb="117" eb="119">
      <t>キチョウ</t>
    </rPh>
    <rPh sb="126" eb="128">
      <t>ルイジ</t>
    </rPh>
    <rPh sb="128" eb="130">
      <t>ダンタイ</t>
    </rPh>
    <rPh sb="131" eb="132">
      <t>クラ</t>
    </rPh>
    <rPh sb="133" eb="134">
      <t>ヒク</t>
    </rPh>
    <rPh sb="135" eb="137">
      <t>スイジュン</t>
    </rPh>
    <rPh sb="143" eb="145">
      <t>ヨウイン</t>
    </rPh>
    <rPh sb="147" eb="149">
      <t>カリイレ</t>
    </rPh>
    <rPh sb="149" eb="150">
      <t>ガク</t>
    </rPh>
    <rPh sb="151" eb="154">
      <t>ヒカクテキ</t>
    </rPh>
    <rPh sb="154" eb="155">
      <t>スク</t>
    </rPh>
    <rPh sb="157" eb="158">
      <t>オサ</t>
    </rPh>
    <rPh sb="171" eb="173">
      <t>ケイヒ</t>
    </rPh>
    <rPh sb="173" eb="175">
      <t>カイシュウ</t>
    </rPh>
    <rPh sb="175" eb="176">
      <t>リツ</t>
    </rPh>
    <rPh sb="178" eb="181">
      <t>ゲスイドウ</t>
    </rPh>
    <rPh sb="181" eb="183">
      <t>シセツ</t>
    </rPh>
    <rPh sb="184" eb="186">
      <t>イジ</t>
    </rPh>
    <rPh sb="186" eb="188">
      <t>カンリ</t>
    </rPh>
    <rPh sb="188" eb="189">
      <t>ヒ</t>
    </rPh>
    <rPh sb="189" eb="190">
      <t>トウ</t>
    </rPh>
    <rPh sb="191" eb="194">
      <t>シヨウリョウ</t>
    </rPh>
    <rPh sb="194" eb="196">
      <t>シュウニュウ</t>
    </rPh>
    <rPh sb="197" eb="198">
      <t>スベ</t>
    </rPh>
    <rPh sb="199" eb="200">
      <t>マカナ</t>
    </rPh>
    <rPh sb="205" eb="207">
      <t>バアイ</t>
    </rPh>
    <rPh sb="218" eb="221">
      <t>シヨウリョウ</t>
    </rPh>
    <rPh sb="221" eb="223">
      <t>シュウニュウ</t>
    </rPh>
    <rPh sb="224" eb="226">
      <t>フソク</t>
    </rPh>
    <rPh sb="238" eb="239">
      <t>ミ</t>
    </rPh>
    <rPh sb="242" eb="244">
      <t>ジョウキョウ</t>
    </rPh>
    <rPh sb="250" eb="252">
      <t>シヨウ</t>
    </rPh>
    <rPh sb="252" eb="253">
      <t>リョウ</t>
    </rPh>
    <rPh sb="253" eb="255">
      <t>シュウニュウ</t>
    </rPh>
    <rPh sb="256" eb="258">
      <t>フソク</t>
    </rPh>
    <rPh sb="258" eb="259">
      <t>ブン</t>
    </rPh>
    <rPh sb="260" eb="262">
      <t>ゼイキン</t>
    </rPh>
    <rPh sb="263" eb="264">
      <t>オギナ</t>
    </rPh>
    <rPh sb="272" eb="274">
      <t>ジョウキョウ</t>
    </rPh>
    <rPh sb="279" eb="281">
      <t>オスイ</t>
    </rPh>
    <rPh sb="281" eb="283">
      <t>ショリ</t>
    </rPh>
    <rPh sb="283" eb="285">
      <t>ゲンカ</t>
    </rPh>
    <rPh sb="286" eb="288">
      <t>ルイジ</t>
    </rPh>
    <rPh sb="288" eb="290">
      <t>ダンタイ</t>
    </rPh>
    <rPh sb="291" eb="293">
      <t>ヒカク</t>
    </rPh>
    <rPh sb="295" eb="296">
      <t>ヒク</t>
    </rPh>
    <rPh sb="297" eb="299">
      <t>ヨウイン</t>
    </rPh>
    <rPh sb="301" eb="303">
      <t>イジ</t>
    </rPh>
    <rPh sb="303" eb="305">
      <t>カンリ</t>
    </rPh>
    <rPh sb="306" eb="308">
      <t>タガク</t>
    </rPh>
    <rPh sb="309" eb="311">
      <t>ヒヨウ</t>
    </rPh>
    <rPh sb="312" eb="313">
      <t>ヨウ</t>
    </rPh>
    <rPh sb="315" eb="317">
      <t>ショリ</t>
    </rPh>
    <rPh sb="317" eb="318">
      <t>ジョウ</t>
    </rPh>
    <rPh sb="319" eb="321">
      <t>ホユウ</t>
    </rPh>
    <rPh sb="328" eb="330">
      <t>ソウタイ</t>
    </rPh>
    <rPh sb="331" eb="333">
      <t>カリイレ</t>
    </rPh>
    <rPh sb="333" eb="335">
      <t>キンガク</t>
    </rPh>
    <rPh sb="336" eb="339">
      <t>ヒカクテキ</t>
    </rPh>
    <rPh sb="339" eb="340">
      <t>スク</t>
    </rPh>
    <rPh sb="346" eb="348">
      <t>ヘンサイ</t>
    </rPh>
    <rPh sb="348" eb="349">
      <t>キン</t>
    </rPh>
    <rPh sb="350" eb="351">
      <t>ヒク</t>
    </rPh>
    <rPh sb="352" eb="353">
      <t>オサ</t>
    </rPh>
    <rPh sb="366" eb="369">
      <t>スイセンカ</t>
    </rPh>
    <rPh sb="369" eb="370">
      <t>リツ</t>
    </rPh>
    <rPh sb="385" eb="386">
      <t>ノゾ</t>
    </rPh>
    <rPh sb="398" eb="401">
      <t>ゲスイドウ</t>
    </rPh>
    <rPh sb="402" eb="403">
      <t>ツカ</t>
    </rPh>
    <rPh sb="405" eb="407">
      <t>チイキ</t>
    </rPh>
    <rPh sb="408" eb="410">
      <t>カタガタ</t>
    </rPh>
    <rPh sb="413" eb="416">
      <t>ゲスイドウ</t>
    </rPh>
    <rPh sb="417" eb="419">
      <t>リヨウ</t>
    </rPh>
    <rPh sb="424" eb="425">
      <t>カタ</t>
    </rPh>
    <rPh sb="436" eb="437">
      <t>ミ</t>
    </rPh>
    <rPh sb="440" eb="442">
      <t>ジョウキョウ</t>
    </rPh>
    <phoneticPr fontId="4"/>
  </si>
  <si>
    <t>　管渠改善率がゼロとなっている要因は以下のとおりです。
・下水道管の耐用年数が50年である中、この地域は平成13年から下水道を使い始めているため、最も古い下水道管でも13年の経過となっており、老朽化は進んでいないこと。
・そのため、現時点では更新の必要性がないこと。
　なお、類似団体の状況を見ても更新は行っていない状況です。</t>
    <rPh sb="1" eb="3">
      <t>カンキョ</t>
    </rPh>
    <rPh sb="3" eb="5">
      <t>カイゼン</t>
    </rPh>
    <rPh sb="5" eb="6">
      <t>リツ</t>
    </rPh>
    <rPh sb="15" eb="17">
      <t>ヨウイン</t>
    </rPh>
    <rPh sb="18" eb="20">
      <t>イカ</t>
    </rPh>
    <rPh sb="29" eb="32">
      <t>ゲスイドウ</t>
    </rPh>
    <rPh sb="32" eb="33">
      <t>クダ</t>
    </rPh>
    <rPh sb="34" eb="36">
      <t>タイヨウ</t>
    </rPh>
    <rPh sb="36" eb="38">
      <t>ネンスウ</t>
    </rPh>
    <rPh sb="41" eb="42">
      <t>ネン</t>
    </rPh>
    <rPh sb="45" eb="46">
      <t>ナカ</t>
    </rPh>
    <rPh sb="49" eb="51">
      <t>チイキ</t>
    </rPh>
    <rPh sb="52" eb="54">
      <t>ヘイセイ</t>
    </rPh>
    <rPh sb="56" eb="57">
      <t>ネン</t>
    </rPh>
    <rPh sb="59" eb="62">
      <t>ゲスイドウ</t>
    </rPh>
    <rPh sb="63" eb="64">
      <t>ツカ</t>
    </rPh>
    <rPh sb="65" eb="66">
      <t>ハジ</t>
    </rPh>
    <rPh sb="73" eb="74">
      <t>モット</t>
    </rPh>
    <rPh sb="75" eb="76">
      <t>フル</t>
    </rPh>
    <rPh sb="77" eb="80">
      <t>ゲスイドウ</t>
    </rPh>
    <rPh sb="80" eb="81">
      <t>クダ</t>
    </rPh>
    <rPh sb="85" eb="86">
      <t>ネン</t>
    </rPh>
    <rPh sb="87" eb="89">
      <t>ケイカ</t>
    </rPh>
    <rPh sb="96" eb="99">
      <t>ロウキュウカ</t>
    </rPh>
    <rPh sb="100" eb="101">
      <t>スス</t>
    </rPh>
    <rPh sb="116" eb="119">
      <t>ゲンジテン</t>
    </rPh>
    <rPh sb="121" eb="123">
      <t>コウシン</t>
    </rPh>
    <rPh sb="124" eb="126">
      <t>ヒツヨウ</t>
    </rPh>
    <rPh sb="126" eb="127">
      <t>セイ</t>
    </rPh>
    <rPh sb="138" eb="140">
      <t>ルイジ</t>
    </rPh>
    <rPh sb="140" eb="142">
      <t>ダンタイ</t>
    </rPh>
    <rPh sb="143" eb="145">
      <t>ジョウキョウ</t>
    </rPh>
    <rPh sb="146" eb="147">
      <t>ミ</t>
    </rPh>
    <rPh sb="149" eb="151">
      <t>コウシン</t>
    </rPh>
    <rPh sb="152" eb="153">
      <t>オコナ</t>
    </rPh>
    <rPh sb="158" eb="160">
      <t>ジョウキョウ</t>
    </rPh>
    <phoneticPr fontId="4"/>
  </si>
  <si>
    <t>　下水道事業を取り巻く環境が厳しい状況を勘案し、以下の取組を行っていきます。
1.官公庁会計から企業会計への移行
　現在の会計方式は単式簿記であるため、正確な損益や資産内容を把握していない状況です。よって、経営内容の実態を把握し、経営改善に向けた基礎を築くため、企業会計への移行を図ります。
2.経営戦略策定に向けた準備
　収入面において、使用料収入が不足している状況です。また、支出面においては下水道の未普及地域が多く、新規整備に係るコストが課題となっています。このような現況下、明確な経営見通しがつかめていないため、収入確保(使用料改定)と支出抑制(人口密度の低い地域へ下水道を整備するか浄化槽とするかの費用対効果検証等)を実現可能なものとし、今後の経営を示せるよう準備を進めます。</t>
    <rPh sb="1" eb="4">
      <t>ゲスイドウ</t>
    </rPh>
    <rPh sb="4" eb="6">
      <t>ジギョウ</t>
    </rPh>
    <rPh sb="7" eb="8">
      <t>ト</t>
    </rPh>
    <rPh sb="9" eb="10">
      <t>マ</t>
    </rPh>
    <rPh sb="11" eb="13">
      <t>カンキョウ</t>
    </rPh>
    <rPh sb="14" eb="15">
      <t>キビ</t>
    </rPh>
    <rPh sb="17" eb="19">
      <t>ジョウキョウ</t>
    </rPh>
    <rPh sb="20" eb="22">
      <t>カンアン</t>
    </rPh>
    <rPh sb="24" eb="26">
      <t>イカ</t>
    </rPh>
    <rPh sb="27" eb="29">
      <t>トリクミ</t>
    </rPh>
    <rPh sb="30" eb="31">
      <t>オコナ</t>
    </rPh>
    <rPh sb="41" eb="44">
      <t>カンコウチョウ</t>
    </rPh>
    <rPh sb="44" eb="46">
      <t>カイケイ</t>
    </rPh>
    <rPh sb="48" eb="50">
      <t>キギョウ</t>
    </rPh>
    <rPh sb="50" eb="52">
      <t>カイケイ</t>
    </rPh>
    <rPh sb="54" eb="56">
      <t>イコウ</t>
    </rPh>
    <rPh sb="58" eb="60">
      <t>ゲンザイ</t>
    </rPh>
    <rPh sb="61" eb="63">
      <t>カイケイ</t>
    </rPh>
    <rPh sb="63" eb="65">
      <t>ホウシキ</t>
    </rPh>
    <rPh sb="66" eb="68">
      <t>タンシキ</t>
    </rPh>
    <rPh sb="68" eb="70">
      <t>ボキ</t>
    </rPh>
    <rPh sb="76" eb="78">
      <t>セイカク</t>
    </rPh>
    <rPh sb="79" eb="81">
      <t>ソンエキ</t>
    </rPh>
    <rPh sb="82" eb="84">
      <t>シサン</t>
    </rPh>
    <rPh sb="84" eb="86">
      <t>ナイヨウ</t>
    </rPh>
    <rPh sb="87" eb="89">
      <t>ハアク</t>
    </rPh>
    <rPh sb="94" eb="96">
      <t>ジョウキョウ</t>
    </rPh>
    <rPh sb="103" eb="105">
      <t>ケイエイ</t>
    </rPh>
    <rPh sb="105" eb="107">
      <t>ナイヨウ</t>
    </rPh>
    <rPh sb="108" eb="110">
      <t>ジッタイ</t>
    </rPh>
    <rPh sb="111" eb="113">
      <t>ハアク</t>
    </rPh>
    <rPh sb="115" eb="117">
      <t>ケイエイ</t>
    </rPh>
    <rPh sb="117" eb="119">
      <t>カイゼン</t>
    </rPh>
    <rPh sb="120" eb="121">
      <t>ム</t>
    </rPh>
    <rPh sb="123" eb="125">
      <t>キソ</t>
    </rPh>
    <rPh sb="126" eb="127">
      <t>キズ</t>
    </rPh>
    <rPh sb="131" eb="133">
      <t>キギョウ</t>
    </rPh>
    <rPh sb="133" eb="135">
      <t>カイケイ</t>
    </rPh>
    <rPh sb="137" eb="139">
      <t>イコウ</t>
    </rPh>
    <rPh sb="140" eb="141">
      <t>ハカ</t>
    </rPh>
    <rPh sb="148" eb="150">
      <t>ケイエイ</t>
    </rPh>
    <rPh sb="150" eb="152">
      <t>センリャク</t>
    </rPh>
    <rPh sb="152" eb="154">
      <t>サクテイ</t>
    </rPh>
    <rPh sb="155" eb="156">
      <t>ム</t>
    </rPh>
    <rPh sb="158" eb="160">
      <t>ジュンビ</t>
    </rPh>
    <rPh sb="162" eb="164">
      <t>シュウニュウ</t>
    </rPh>
    <rPh sb="164" eb="165">
      <t>メン</t>
    </rPh>
    <rPh sb="170" eb="172">
      <t>シヨウ</t>
    </rPh>
    <rPh sb="172" eb="173">
      <t>リョウ</t>
    </rPh>
    <rPh sb="173" eb="175">
      <t>シュウニュウ</t>
    </rPh>
    <rPh sb="176" eb="178">
      <t>フソク</t>
    </rPh>
    <rPh sb="182" eb="184">
      <t>ジョウキョウ</t>
    </rPh>
    <rPh sb="190" eb="192">
      <t>シシュツ</t>
    </rPh>
    <rPh sb="192" eb="193">
      <t>メン</t>
    </rPh>
    <rPh sb="198" eb="201">
      <t>ゲスイドウ</t>
    </rPh>
    <rPh sb="202" eb="205">
      <t>ミフキュウ</t>
    </rPh>
    <rPh sb="205" eb="207">
      <t>チイキ</t>
    </rPh>
    <rPh sb="208" eb="209">
      <t>オオ</t>
    </rPh>
    <rPh sb="211" eb="213">
      <t>シンキ</t>
    </rPh>
    <rPh sb="213" eb="215">
      <t>セイビ</t>
    </rPh>
    <rPh sb="216" eb="217">
      <t>カカ</t>
    </rPh>
    <rPh sb="222" eb="224">
      <t>カダイ</t>
    </rPh>
    <rPh sb="237" eb="239">
      <t>ゲンキョウ</t>
    </rPh>
    <rPh sb="239" eb="240">
      <t>カ</t>
    </rPh>
    <rPh sb="241" eb="243">
      <t>メイカク</t>
    </rPh>
    <rPh sb="244" eb="246">
      <t>ケイエイ</t>
    </rPh>
    <rPh sb="246" eb="248">
      <t>ミトオ</t>
    </rPh>
    <rPh sb="260" eb="262">
      <t>シュウニュウ</t>
    </rPh>
    <rPh sb="262" eb="264">
      <t>カクホ</t>
    </rPh>
    <rPh sb="265" eb="267">
      <t>シヨウ</t>
    </rPh>
    <rPh sb="267" eb="268">
      <t>リョウ</t>
    </rPh>
    <rPh sb="268" eb="270">
      <t>カイテイ</t>
    </rPh>
    <rPh sb="272" eb="274">
      <t>シシュツ</t>
    </rPh>
    <rPh sb="274" eb="276">
      <t>ヨクセイ</t>
    </rPh>
    <rPh sb="277" eb="279">
      <t>ジンコウ</t>
    </rPh>
    <rPh sb="279" eb="281">
      <t>ミツド</t>
    </rPh>
    <rPh sb="282" eb="283">
      <t>ヒク</t>
    </rPh>
    <rPh sb="284" eb="286">
      <t>チイキ</t>
    </rPh>
    <rPh sb="287" eb="290">
      <t>ゲスイドウ</t>
    </rPh>
    <rPh sb="291" eb="293">
      <t>セイビ</t>
    </rPh>
    <rPh sb="296" eb="299">
      <t>ジョウカソウ</t>
    </rPh>
    <rPh sb="304" eb="306">
      <t>ヒヨウ</t>
    </rPh>
    <rPh sb="306" eb="307">
      <t>タイ</t>
    </rPh>
    <rPh sb="307" eb="309">
      <t>コウカ</t>
    </rPh>
    <rPh sb="309" eb="311">
      <t>ケンショウ</t>
    </rPh>
    <rPh sb="311" eb="312">
      <t>トウ</t>
    </rPh>
    <rPh sb="314" eb="316">
      <t>ジツゲン</t>
    </rPh>
    <rPh sb="316" eb="318">
      <t>カノウ</t>
    </rPh>
    <rPh sb="324" eb="326">
      <t>コンゴ</t>
    </rPh>
    <rPh sb="327" eb="329">
      <t>ケイエイ</t>
    </rPh>
    <rPh sb="330" eb="331">
      <t>シメ</t>
    </rPh>
    <rPh sb="335" eb="337">
      <t>ジュンビ</t>
    </rPh>
    <rPh sb="338" eb="33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</si>
</sst>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579952"/>
        <c:axId val="2295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229579952"/>
        <c:axId val="229580736"/>
      </c:lineChart>
      <c:dateAx>
        <c:axId val="229579952"/>
        <c:scaling>
          <c:orientation val="minMax"/>
        </c:scaling>
        <c:delete val="1"/>
        <c:axPos val="b"/>
        <c:numFmt formatCode="ge" sourceLinked="1"/>
        <c:majorTickMark val="none"/>
        <c:minorTickMark val="none"/>
        <c:tickLblPos val="none"/>
        <c:crossAx val="229580736"/>
        <c:crosses val="autoZero"/>
        <c:auto val="1"/>
        <c:lblOffset val="100"/>
        <c:baseTimeUnit val="years"/>
      </c:dateAx>
      <c:valAx>
        <c:axId val="2295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7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1120008"/>
        <c:axId val="23115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231120008"/>
        <c:axId val="231153736"/>
      </c:lineChart>
      <c:dateAx>
        <c:axId val="231120008"/>
        <c:scaling>
          <c:orientation val="minMax"/>
        </c:scaling>
        <c:delete val="1"/>
        <c:axPos val="b"/>
        <c:numFmt formatCode="ge" sourceLinked="1"/>
        <c:majorTickMark val="none"/>
        <c:minorTickMark val="none"/>
        <c:tickLblPos val="none"/>
        <c:crossAx val="231153736"/>
        <c:crosses val="autoZero"/>
        <c:auto val="1"/>
        <c:lblOffset val="100"/>
        <c:baseTimeUnit val="years"/>
      </c:dateAx>
      <c:valAx>
        <c:axId val="23115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2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60.64</c:v>
                </c:pt>
                <c:pt idx="1">
                  <c:v>63.07</c:v>
                </c:pt>
                <c:pt idx="2">
                  <c:v>62.76</c:v>
                </c:pt>
                <c:pt idx="3">
                  <c:v>63.21</c:v>
                </c:pt>
                <c:pt idx="4">
                  <c:v>65.290000000000006</c:v>
                </c:pt>
              </c:numCache>
            </c:numRef>
          </c:val>
        </c:ser>
        <c:dLbls>
          <c:showLegendKey val="0"/>
          <c:showVal val="0"/>
          <c:showCatName val="0"/>
          <c:showSerName val="0"/>
          <c:showPercent val="0"/>
          <c:showBubbleSize val="0"/>
        </c:dLbls>
        <c:gapWidth val="150"/>
        <c:axId val="231154912"/>
        <c:axId val="23115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231154912"/>
        <c:axId val="231155304"/>
      </c:lineChart>
      <c:dateAx>
        <c:axId val="231154912"/>
        <c:scaling>
          <c:orientation val="minMax"/>
        </c:scaling>
        <c:delete val="1"/>
        <c:axPos val="b"/>
        <c:numFmt formatCode="ge" sourceLinked="1"/>
        <c:majorTickMark val="none"/>
        <c:minorTickMark val="none"/>
        <c:tickLblPos val="none"/>
        <c:crossAx val="231155304"/>
        <c:crosses val="autoZero"/>
        <c:auto val="1"/>
        <c:lblOffset val="100"/>
        <c:baseTimeUnit val="years"/>
      </c:dateAx>
      <c:valAx>
        <c:axId val="23115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94.65</c:v>
                </c:pt>
                <c:pt idx="1">
                  <c:v>96.06</c:v>
                </c:pt>
                <c:pt idx="2">
                  <c:v>83.06</c:v>
                </c:pt>
                <c:pt idx="3">
                  <c:v>80.09</c:v>
                </c:pt>
                <c:pt idx="4">
                  <c:v>78.94</c:v>
                </c:pt>
              </c:numCache>
            </c:numRef>
          </c:val>
        </c:ser>
        <c:dLbls>
          <c:showLegendKey val="0"/>
          <c:showVal val="0"/>
          <c:showCatName val="0"/>
          <c:showSerName val="0"/>
          <c:showPercent val="0"/>
          <c:showBubbleSize val="0"/>
        </c:dLbls>
        <c:gapWidth val="150"/>
        <c:axId val="229581912"/>
        <c:axId val="2295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581912"/>
        <c:axId val="229582304"/>
      </c:lineChart>
      <c:dateAx>
        <c:axId val="229581912"/>
        <c:scaling>
          <c:orientation val="minMax"/>
        </c:scaling>
        <c:delete val="1"/>
        <c:axPos val="b"/>
        <c:numFmt formatCode="ge" sourceLinked="1"/>
        <c:majorTickMark val="none"/>
        <c:minorTickMark val="none"/>
        <c:tickLblPos val="none"/>
        <c:crossAx val="229582304"/>
        <c:crosses val="autoZero"/>
        <c:auto val="1"/>
        <c:lblOffset val="100"/>
        <c:baseTimeUnit val="years"/>
      </c:dateAx>
      <c:valAx>
        <c:axId val="2295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8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276232"/>
        <c:axId val="23027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276232"/>
        <c:axId val="230276624"/>
      </c:lineChart>
      <c:dateAx>
        <c:axId val="230276232"/>
        <c:scaling>
          <c:orientation val="minMax"/>
        </c:scaling>
        <c:delete val="1"/>
        <c:axPos val="b"/>
        <c:numFmt formatCode="ge" sourceLinked="1"/>
        <c:majorTickMark val="none"/>
        <c:minorTickMark val="none"/>
        <c:tickLblPos val="none"/>
        <c:crossAx val="230276624"/>
        <c:crosses val="autoZero"/>
        <c:auto val="1"/>
        <c:lblOffset val="100"/>
        <c:baseTimeUnit val="years"/>
      </c:dateAx>
      <c:valAx>
        <c:axId val="23027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7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277800"/>
        <c:axId val="23027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277800"/>
        <c:axId val="230278192"/>
      </c:lineChart>
      <c:dateAx>
        <c:axId val="230277800"/>
        <c:scaling>
          <c:orientation val="minMax"/>
        </c:scaling>
        <c:delete val="1"/>
        <c:axPos val="b"/>
        <c:numFmt formatCode="ge" sourceLinked="1"/>
        <c:majorTickMark val="none"/>
        <c:minorTickMark val="none"/>
        <c:tickLblPos val="none"/>
        <c:crossAx val="230278192"/>
        <c:crosses val="autoZero"/>
        <c:auto val="1"/>
        <c:lblOffset val="100"/>
        <c:baseTimeUnit val="years"/>
      </c:dateAx>
      <c:valAx>
        <c:axId val="23027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7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279368"/>
        <c:axId val="23103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279368"/>
        <c:axId val="231030456"/>
      </c:lineChart>
      <c:dateAx>
        <c:axId val="230279368"/>
        <c:scaling>
          <c:orientation val="minMax"/>
        </c:scaling>
        <c:delete val="1"/>
        <c:axPos val="b"/>
        <c:numFmt formatCode="ge" sourceLinked="1"/>
        <c:majorTickMark val="none"/>
        <c:minorTickMark val="none"/>
        <c:tickLblPos val="none"/>
        <c:crossAx val="231030456"/>
        <c:crosses val="autoZero"/>
        <c:auto val="1"/>
        <c:lblOffset val="100"/>
        <c:baseTimeUnit val="years"/>
      </c:dateAx>
      <c:valAx>
        <c:axId val="23103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7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031632"/>
        <c:axId val="23103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031632"/>
        <c:axId val="231032024"/>
      </c:lineChart>
      <c:dateAx>
        <c:axId val="231031632"/>
        <c:scaling>
          <c:orientation val="minMax"/>
        </c:scaling>
        <c:delete val="1"/>
        <c:axPos val="b"/>
        <c:numFmt formatCode="ge" sourceLinked="1"/>
        <c:majorTickMark val="none"/>
        <c:minorTickMark val="none"/>
        <c:tickLblPos val="none"/>
        <c:crossAx val="231032024"/>
        <c:crosses val="autoZero"/>
        <c:auto val="1"/>
        <c:lblOffset val="100"/>
        <c:baseTimeUnit val="years"/>
      </c:dateAx>
      <c:valAx>
        <c:axId val="23103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3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
                  <c:v>0</c:v>
                </c:pt>
                <c:pt idx="1">
                  <c:v>22.13</c:v>
                </c:pt>
                <c:pt idx="2">
                  <c:v>170.39</c:v>
                </c:pt>
                <c:pt idx="3">
                  <c:v>278.47000000000003</c:v>
                </c:pt>
                <c:pt idx="4">
                  <c:v>248.73</c:v>
                </c:pt>
              </c:numCache>
            </c:numRef>
          </c:val>
        </c:ser>
        <c:dLbls>
          <c:showLegendKey val="0"/>
          <c:showVal val="0"/>
          <c:showCatName val="0"/>
          <c:showSerName val="0"/>
          <c:showPercent val="0"/>
          <c:showBubbleSize val="0"/>
        </c:dLbls>
        <c:gapWidth val="150"/>
        <c:axId val="231033200"/>
        <c:axId val="23103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231033200"/>
        <c:axId val="231033592"/>
      </c:lineChart>
      <c:dateAx>
        <c:axId val="231033200"/>
        <c:scaling>
          <c:orientation val="minMax"/>
        </c:scaling>
        <c:delete val="1"/>
        <c:axPos val="b"/>
        <c:numFmt formatCode="ge" sourceLinked="1"/>
        <c:majorTickMark val="none"/>
        <c:minorTickMark val="none"/>
        <c:tickLblPos val="none"/>
        <c:crossAx val="231033592"/>
        <c:crosses val="autoZero"/>
        <c:auto val="1"/>
        <c:lblOffset val="100"/>
        <c:baseTimeUnit val="years"/>
      </c:dateAx>
      <c:valAx>
        <c:axId val="23103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3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79.67</c:v>
                </c:pt>
                <c:pt idx="1">
                  <c:v>93.39</c:v>
                </c:pt>
                <c:pt idx="2">
                  <c:v>80.540000000000006</c:v>
                </c:pt>
                <c:pt idx="3">
                  <c:v>80.900000000000006</c:v>
                </c:pt>
                <c:pt idx="4">
                  <c:v>83.39</c:v>
                </c:pt>
              </c:numCache>
            </c:numRef>
          </c:val>
        </c:ser>
        <c:dLbls>
          <c:showLegendKey val="0"/>
          <c:showVal val="0"/>
          <c:showCatName val="0"/>
          <c:showSerName val="0"/>
          <c:showPercent val="0"/>
          <c:showBubbleSize val="0"/>
        </c:dLbls>
        <c:gapWidth val="150"/>
        <c:axId val="231116872"/>
        <c:axId val="23111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231116872"/>
        <c:axId val="231117264"/>
      </c:lineChart>
      <c:dateAx>
        <c:axId val="231116872"/>
        <c:scaling>
          <c:orientation val="minMax"/>
        </c:scaling>
        <c:delete val="1"/>
        <c:axPos val="b"/>
        <c:numFmt formatCode="ge" sourceLinked="1"/>
        <c:majorTickMark val="none"/>
        <c:minorTickMark val="none"/>
        <c:tickLblPos val="none"/>
        <c:crossAx val="231117264"/>
        <c:crosses val="autoZero"/>
        <c:auto val="1"/>
        <c:lblOffset val="100"/>
        <c:baseTimeUnit val="years"/>
      </c:dateAx>
      <c:valAx>
        <c:axId val="23111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1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231118440"/>
        <c:axId val="23111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231118440"/>
        <c:axId val="231118832"/>
      </c:lineChart>
      <c:dateAx>
        <c:axId val="231118440"/>
        <c:scaling>
          <c:orientation val="minMax"/>
        </c:scaling>
        <c:delete val="1"/>
        <c:axPos val="b"/>
        <c:numFmt formatCode="ge" sourceLinked="1"/>
        <c:majorTickMark val="none"/>
        <c:minorTickMark val="none"/>
        <c:tickLblPos val="none"/>
        <c:crossAx val="231118832"/>
        <c:crosses val="autoZero"/>
        <c:auto val="1"/>
        <c:lblOffset val="100"/>
        <c:baseTimeUnit val="years"/>
      </c:dateAx>
      <c:valAx>
        <c:axId val="23111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1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桐生市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118525</v>
      </c>
      <c r="AM8" s="64"/>
      <c r="AN8" s="64"/>
      <c r="AO8" s="64"/>
      <c r="AP8" s="64"/>
      <c r="AQ8" s="64"/>
      <c r="AR8" s="64"/>
      <c r="AS8" s="64"/>
      <c r="AT8" s="63">
        <f>データ!S6</f>
        <v>274.45</v>
      </c>
      <c r="AU8" s="63"/>
      <c r="AV8" s="63"/>
      <c r="AW8" s="63"/>
      <c r="AX8" s="63"/>
      <c r="AY8" s="63"/>
      <c r="AZ8" s="63"/>
      <c r="BA8" s="63"/>
      <c r="BB8" s="63">
        <f>データ!T6</f>
        <v>431.86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4.8</v>
      </c>
      <c r="Q10" s="63"/>
      <c r="R10" s="63"/>
      <c r="S10" s="63"/>
      <c r="T10" s="63"/>
      <c r="U10" s="63"/>
      <c r="V10" s="63"/>
      <c r="W10" s="63">
        <f>データ!P6</f>
        <v>100</v>
      </c>
      <c r="X10" s="63"/>
      <c r="Y10" s="63"/>
      <c r="Z10" s="63"/>
      <c r="AA10" s="63"/>
      <c r="AB10" s="63"/>
      <c r="AC10" s="63"/>
      <c r="AD10" s="64">
        <f>データ!Q6</f>
        <v>2268</v>
      </c>
      <c r="AE10" s="64"/>
      <c r="AF10" s="64"/>
      <c r="AG10" s="64"/>
      <c r="AH10" s="64"/>
      <c r="AI10" s="64"/>
      <c r="AJ10" s="64"/>
      <c r="AK10" s="2"/>
      <c r="AL10" s="64">
        <f>データ!U6</f>
        <v>5659</v>
      </c>
      <c r="AM10" s="64"/>
      <c r="AN10" s="64"/>
      <c r="AO10" s="64"/>
      <c r="AP10" s="64"/>
      <c r="AQ10" s="64"/>
      <c r="AR10" s="64"/>
      <c r="AS10" s="64"/>
      <c r="AT10" s="63">
        <f>データ!V6</f>
        <v>2.16</v>
      </c>
      <c r="AU10" s="63"/>
      <c r="AV10" s="63"/>
      <c r="AW10" s="63"/>
      <c r="AX10" s="63"/>
      <c r="AY10" s="63"/>
      <c r="AZ10" s="63"/>
      <c r="BA10" s="63"/>
      <c r="BB10" s="63">
        <f>データ!W6</f>
        <v>2619.91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102032</v>
      </c>
      <c r="D6" s="31">
        <f t="shared" si="3"/>
        <v>47</v>
      </c>
      <c r="E6" s="31">
        <f t="shared" si="3"/>
        <v>17</v>
      </c>
      <c r="F6" s="31">
        <f t="shared" si="3"/>
        <v>4</v>
      </c>
      <c r="G6" s="31">
        <f t="shared" si="3"/>
        <v>0</v>
      </c>
      <c r="H6" s="31" t="str">
        <f t="shared" si="3"/>
        <v>群馬県　桐生市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4.8</v>
      </c>
      <c r="P6" s="32">
        <f t="shared" si="3"/>
        <v>100</v>
      </c>
      <c r="Q6" s="32">
        <f t="shared" si="3"/>
        <v>2268</v>
      </c>
      <c r="R6" s="32">
        <f t="shared" si="3"/>
        <v>118525</v>
      </c>
      <c r="S6" s="32">
        <f t="shared" si="3"/>
        <v>274.45</v>
      </c>
      <c r="T6" s="32">
        <f t="shared" si="3"/>
        <v>431.86</v>
      </c>
      <c r="U6" s="32">
        <f t="shared" si="3"/>
        <v>5659</v>
      </c>
      <c r="V6" s="32">
        <f t="shared" si="3"/>
        <v>2.16</v>
      </c>
      <c r="W6" s="32">
        <f t="shared" si="3"/>
        <v>2619.91</v>
      </c>
      <c r="X6" s="33">
        <f>IF(X7="",NA(),X7)</f>
        <v>94.65</v>
      </c>
      <c r="Y6" s="33">
        <f t="shared" ref="Y6:AG6" si="4">IF(Y7="",NA(),Y7)</f>
        <v>96.06</v>
      </c>
      <c r="Z6" s="33">
        <f t="shared" si="4"/>
        <v>83.06</v>
      </c>
      <c r="AA6" s="33">
        <f t="shared" si="4"/>
        <v>80.09</v>
      </c>
      <c r="AB6" s="33">
        <f t="shared" si="4"/>
        <v>78.94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22.13</v>
      </c>
      <c r="BG6" s="33">
        <f t="shared" si="7"/>
        <v>170.39</v>
      </c>
      <c r="BH6" s="33">
        <f t="shared" si="7"/>
        <v>278.47000000000003</v>
      </c>
      <c r="BI6" s="33">
        <f t="shared" si="7"/>
        <v>248.73</v>
      </c>
      <c r="BJ6" s="33">
        <f t="shared" si="7"/>
        <v>1868.17</v>
      </c>
      <c r="BK6" s="33">
        <f t="shared" si="7"/>
        <v>1835.56</v>
      </c>
      <c r="BL6" s="33">
        <f t="shared" si="7"/>
        <v>1716.82</v>
      </c>
      <c r="BM6" s="33">
        <f t="shared" si="7"/>
        <v>1554.05</v>
      </c>
      <c r="BN6" s="33">
        <f t="shared" si="7"/>
        <v>1671.86</v>
      </c>
      <c r="BO6" s="32" t="str">
        <f>IF(BO7="","",IF(BO7="-","【-】","【"&amp;SUBSTITUTE(TEXT(BO7,"#,##0.00"),"-","△")&amp;"】"))</f>
        <v>【1,479.31】</v>
      </c>
      <c r="BP6" s="33">
        <f>IF(BP7="",NA(),BP7)</f>
        <v>79.67</v>
      </c>
      <c r="BQ6" s="33">
        <f t="shared" ref="BQ6:BY6" si="8">IF(BQ7="",NA(),BQ7)</f>
        <v>93.39</v>
      </c>
      <c r="BR6" s="33">
        <f t="shared" si="8"/>
        <v>80.540000000000006</v>
      </c>
      <c r="BS6" s="33">
        <f t="shared" si="8"/>
        <v>80.900000000000006</v>
      </c>
      <c r="BT6" s="33">
        <f t="shared" si="8"/>
        <v>83.39</v>
      </c>
      <c r="BU6" s="33">
        <f t="shared" si="8"/>
        <v>55.15</v>
      </c>
      <c r="BV6" s="33">
        <f t="shared" si="8"/>
        <v>52.89</v>
      </c>
      <c r="BW6" s="33">
        <f t="shared" si="8"/>
        <v>51.73</v>
      </c>
      <c r="BX6" s="33">
        <f t="shared" si="8"/>
        <v>53.01</v>
      </c>
      <c r="BY6" s="33">
        <f t="shared" si="8"/>
        <v>50.54</v>
      </c>
      <c r="BZ6" s="32" t="str">
        <f>IF(BZ7="","",IF(BZ7="-","【-】","【"&amp;SUBSTITUTE(TEXT(BZ7,"#,##0.00"),"-","△")&amp;"】"))</f>
        <v>【63.50】</v>
      </c>
      <c r="CA6" s="33">
        <f>IF(CA7="",NA(),CA7)</f>
        <v>150</v>
      </c>
      <c r="CB6" s="33">
        <f t="shared" ref="CB6:CJ6" si="9">IF(CB7="",NA(),CB7)</f>
        <v>150</v>
      </c>
      <c r="CC6" s="33">
        <f t="shared" si="9"/>
        <v>150</v>
      </c>
      <c r="CD6" s="33">
        <f t="shared" si="9"/>
        <v>150</v>
      </c>
      <c r="CE6" s="33">
        <f t="shared" si="9"/>
        <v>150</v>
      </c>
      <c r="CF6" s="33">
        <f t="shared" si="9"/>
        <v>283.05</v>
      </c>
      <c r="CG6" s="33">
        <f t="shared" si="9"/>
        <v>300.52</v>
      </c>
      <c r="CH6" s="33">
        <f t="shared" si="9"/>
        <v>310.47000000000003</v>
      </c>
      <c r="CI6" s="33">
        <f t="shared" si="9"/>
        <v>299.39</v>
      </c>
      <c r="CJ6" s="33">
        <f t="shared" si="9"/>
        <v>320.36</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60.64</v>
      </c>
      <c r="CX6" s="33">
        <f t="shared" ref="CX6:DF6" si="11">IF(CX7="",NA(),CX7)</f>
        <v>63.07</v>
      </c>
      <c r="CY6" s="33">
        <f t="shared" si="11"/>
        <v>62.76</v>
      </c>
      <c r="CZ6" s="33">
        <f t="shared" si="11"/>
        <v>63.21</v>
      </c>
      <c r="DA6" s="33">
        <f t="shared" si="11"/>
        <v>65.290000000000006</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102032</v>
      </c>
      <c r="D7" s="35">
        <v>47</v>
      </c>
      <c r="E7" s="35">
        <v>17</v>
      </c>
      <c r="F7" s="35">
        <v>4</v>
      </c>
      <c r="G7" s="35">
        <v>0</v>
      </c>
      <c r="H7" s="35" t="s">
        <v>96</v>
      </c>
      <c r="I7" s="35" t="s">
        <v>97</v>
      </c>
      <c r="J7" s="35" t="s">
        <v>98</v>
      </c>
      <c r="K7" s="35" t="s">
        <v>99</v>
      </c>
      <c r="L7" s="35" t="s">
        <v>100</v>
      </c>
      <c r="M7" s="36" t="s">
        <v>101</v>
      </c>
      <c r="N7" s="36" t="s">
        <v>102</v>
      </c>
      <c r="O7" s="36">
        <v>4.8</v>
      </c>
      <c r="P7" s="36">
        <v>100</v>
      </c>
      <c r="Q7" s="36">
        <v>2268</v>
      </c>
      <c r="R7" s="36">
        <v>118525</v>
      </c>
      <c r="S7" s="36">
        <v>274.45</v>
      </c>
      <c r="T7" s="36">
        <v>431.86</v>
      </c>
      <c r="U7" s="36">
        <v>5659</v>
      </c>
      <c r="V7" s="36">
        <v>2.16</v>
      </c>
      <c r="W7" s="36">
        <v>2619.91</v>
      </c>
      <c r="X7" s="36">
        <v>94.65</v>
      </c>
      <c r="Y7" s="36">
        <v>96.06</v>
      </c>
      <c r="Z7" s="36">
        <v>83.06</v>
      </c>
      <c r="AA7" s="36">
        <v>80.09</v>
      </c>
      <c r="AB7" s="36">
        <v>78.94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22.13</v>
      </c>
      <c r="BG7" s="36">
        <v>170.39</v>
      </c>
      <c r="BH7" s="36">
        <v>278.47000000000003</v>
      </c>
      <c r="BI7" s="36">
        <v>248.73</v>
      </c>
      <c r="BJ7" s="36">
        <v>1868.17</v>
      </c>
      <c r="BK7" s="36">
        <v>1835.56</v>
      </c>
      <c r="BL7" s="36">
        <v>1716.82</v>
      </c>
      <c r="BM7" s="36">
        <v>1554.05</v>
      </c>
      <c r="BN7" s="36">
        <v>1671.86</v>
      </c>
      <c r="BO7" s="36">
        <v>1479.31</v>
      </c>
      <c r="BP7" s="36">
        <v>79.67</v>
      </c>
      <c r="BQ7" s="36">
        <v>93.39</v>
      </c>
      <c r="BR7" s="36">
        <v>80.540000000000006</v>
      </c>
      <c r="BS7" s="36">
        <v>80.900000000000006</v>
      </c>
      <c r="BT7" s="36">
        <v>83.39</v>
      </c>
      <c r="BU7" s="36">
        <v>55.15</v>
      </c>
      <c r="BV7" s="36">
        <v>52.89</v>
      </c>
      <c r="BW7" s="36">
        <v>51.73</v>
      </c>
      <c r="BX7" s="36">
        <v>53.01</v>
      </c>
      <c r="BY7" s="36">
        <v>50.54</v>
      </c>
      <c r="BZ7" s="36">
        <v>63.5</v>
      </c>
      <c r="CA7" s="36">
        <v>150</v>
      </c>
      <c r="CB7" s="36">
        <v>150</v>
      </c>
      <c r="CC7" s="36">
        <v>150</v>
      </c>
      <c r="CD7" s="36">
        <v>150</v>
      </c>
      <c r="CE7" s="36">
        <v>150</v>
      </c>
      <c r="CF7" s="36">
        <v>283.05</v>
      </c>
      <c r="CG7" s="36">
        <v>300.52</v>
      </c>
      <c r="CH7" s="36">
        <v>310.47000000000003</v>
      </c>
      <c r="CI7" s="36">
        <v>299.39</v>
      </c>
      <c r="CJ7" s="36">
        <v>320.36</v>
      </c>
      <c r="CK7" s="36">
        <v>253.12</v>
      </c>
      <c r="CL7" s="36" t="s">
        <v>101</v>
      </c>
      <c r="CM7" s="36" t="s">
        <v>101</v>
      </c>
      <c r="CN7" s="36" t="s">
        <v>101</v>
      </c>
      <c r="CO7" s="36" t="s">
        <v>101</v>
      </c>
      <c r="CP7" s="36" t="s">
        <v>101</v>
      </c>
      <c r="CQ7" s="36">
        <v>36.18</v>
      </c>
      <c r="CR7" s="36">
        <v>36.799999999999997</v>
      </c>
      <c r="CS7" s="36">
        <v>36.67</v>
      </c>
      <c r="CT7" s="36">
        <v>36.200000000000003</v>
      </c>
      <c r="CU7" s="36">
        <v>34.74</v>
      </c>
      <c r="CV7" s="36">
        <v>41.06</v>
      </c>
      <c r="CW7" s="36">
        <v>60.64</v>
      </c>
      <c r="CX7" s="36">
        <v>63.07</v>
      </c>
      <c r="CY7" s="36">
        <v>62.76</v>
      </c>
      <c r="CZ7" s="36">
        <v>63.21</v>
      </c>
      <c r="DA7" s="36">
        <v>65.290000000000006</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2016-02-03T09:02:13Z</dcterms:created>
  <dcterms:modified xsi:type="dcterms:W3CDTF">2016-02-18T00:43:34Z</dcterms:modified>
  <cp:category/>
</cp:coreProperties>
</file>