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<sst xmlns="http://schemas.openxmlformats.org/spreadsheetml/2006/main" count="232" uniqueCount="110">
  <si>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</si>
  <si>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</si>
  <si>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</si>
  <si>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</si>
  <si>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</si>
  <si>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</si>
  <si>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</si>
  <si>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</si>
  <si>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</si>
  <si>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</si>
  <si>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</si>
  <si>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</si>
  <si>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</si>
  <si>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</si>
  <si>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</si>
  <si>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</si>
  <si>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</si>
  <si>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</si>
  <si>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</si>
  <si>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</si>
  <si>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</si>
  <si>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</si>
  <si>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</si>
  <si>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</si>
  <si>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</si>
  <si>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</si>
  <si>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</si>
  <si>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</si>
  <si>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</si>
  <si>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</si>
  <si>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</si>
  <si>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</si>
  <si>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</si>
  <si>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</si>
  <si>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</si>
  <si>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</si>
  <si>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</si>
  <si>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</si>
  <si>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</si>
  <si>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</si>
  <si>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</si>
  <si>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</si>
  <si>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</si>
  <si>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</si>
  <si>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</si>
  <si>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</si>
  <si>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</si>
  <si>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</si>
  <si>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</si>
  <si>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</si>
  <si>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</si>
  <si>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</si>
  <si>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</si>
  <si>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</si>
  <si>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</si>
  <si>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</si>
  <si>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</si>
  <si>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</si>
  <si>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</si>
  <si>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</si>
  <si>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</si>
  <si>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</si>
  <si>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</si>
  <si>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</si>
  <si>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</si>
  <si>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</si>
  <si>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</si>
  <si>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</si>
  <si>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</si>
  <si>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</si>
  <si>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</si>
  <si>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</si>
  <si>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</si>
  <si>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</si>
  <si>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</si>
  <si>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</si>
  <si>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</si>
  <si>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</si>
  <si>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</si>
  <si>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</si>
  <si>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</si>
  <si>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</si>
  <si>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</si>
  <si>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</si>
  <si>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</si>
  <si>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</si>
  <si>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</si>
  <si>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</si>
  <si>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</si>
  <si>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</si>
  <si>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</si>
  <si>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</si>
  <si>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</si>
  <si>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</si>
  <si>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</si>
  <si>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東吾妻町</t>
  </si>
  <si>
    <t>法非適用</t>
  </si>
  <si>
    <t>下水道事業</t>
  </si>
  <si>
    <t>特定地域生活排水処理</t>
  </si>
  <si>
    <t>K2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</si>
  <si>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</si>
  <si>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</si>
  <si>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</si>
  <si>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</si>
  <si>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</si>
  <si>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</si>
  <si>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</si>
  <si>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料金収入や一般会計からの繰入金等の総収益で、総費用に地方債償還金を加えた費用をどの程度賄えているかを表す指標である収益的収支比率について、平成22年からの5年間で96～100％を推移しており、赤字ではあるが赤字幅は極めて小さい。　　　　　　　　　　　　　　　　　　　　　　④料金収入に対する企業債残高の割合であり、企業債残高の規模を表す企業債残高対事業規模比率は、当該値が0.00となっている。これは一般会計からの繰入金によるものであり、実際の残高は存在する。　　　　　　　　　　　　　　　　　　　　　　　　　　　　　　　　　　　　　　　　　　　　　　　　　　　　　　　　　　　　　　　⑤使用料で回収すべき経費を、どの程度使用料で賄えているかを表す経費回収率は、近年低下傾向にあるが平成22年からの5年間は約90％～100％であり、ほとんどを使用料金収入で賄えている状況にある。類似団体と比較しても20ポイント以上良い。　　　　　　　　　　　　　　　　　　　　⑥有収水量１㎥あたりの汚水処理に要した費用であり、汚水資本費・汚水維持管理費の両方を含めた汚水処理に係るコストを表した汚水処理原価は、H26が高くなっている。これは年度間調整による汚水資本費の偏りである。類似団体との比較ではH26のみ特に悪い。　　　　　　　　　　　　　　　　　　　　　　　　⑦施設・設備が一日に対応可能な処理能力に対する、一日平均処理水量の割合であり、施設の利用状況や適正規模を判断する施設利用率は、平成22年からの5年間で全て50%を割り込んでいる。これは各世帯の居住人員が少ないため、最も小さい浄化槽である５人槽でも能力を余しているためであり、類似団体と比較では悪い。　　　　　　　　　　　　　　⑧現在処理区域内人口のうち、実際に水洗便所を設置して汚水処理している人口の割合を表した水洗化率について、100%を維持している。類似団体との比較では良い。</t>
    <rPh sb="1" eb="3">
      <t>リョウキン</t>
    </rPh>
    <rPh sb="3" eb="5">
      <t>シュウニュウ</t>
    </rPh>
    <rPh sb="6" eb="8">
      <t>イッパン</t>
    </rPh>
    <rPh sb="8" eb="10">
      <t>カイケイ</t>
    </rPh>
    <rPh sb="13" eb="16">
      <t>クリイレキン</t>
    </rPh>
    <rPh sb="16" eb="17">
      <t>トウ</t>
    </rPh>
    <rPh sb="18" eb="21">
      <t>ソウシュウエキ</t>
    </rPh>
    <rPh sb="23" eb="26">
      <t>ソウヒヨウ</t>
    </rPh>
    <rPh sb="27" eb="30">
      <t>チホウサイ</t>
    </rPh>
    <rPh sb="30" eb="33">
      <t>ショウカンキン</t>
    </rPh>
    <rPh sb="34" eb="35">
      <t>クワ</t>
    </rPh>
    <rPh sb="37" eb="39">
      <t>ヒヨウ</t>
    </rPh>
    <rPh sb="42" eb="44">
      <t>テイド</t>
    </rPh>
    <rPh sb="44" eb="45">
      <t>マカナ</t>
    </rPh>
    <rPh sb="51" eb="52">
      <t>アラワ</t>
    </rPh>
    <rPh sb="53" eb="55">
      <t>シヒョウ</t>
    </rPh>
    <rPh sb="58" eb="61">
      <t>シュウエキテキ</t>
    </rPh>
    <rPh sb="61" eb="63">
      <t>シュウシ</t>
    </rPh>
    <rPh sb="63" eb="65">
      <t>ヒリツ</t>
    </rPh>
    <rPh sb="138" eb="140">
      <t>リョウキン</t>
    </rPh>
    <rPh sb="140" eb="142">
      <t>シュウニュウ</t>
    </rPh>
    <rPh sb="143" eb="144">
      <t>タイ</t>
    </rPh>
    <rPh sb="146" eb="149">
      <t>キギョウサイ</t>
    </rPh>
    <rPh sb="149" eb="151">
      <t>ザンダカ</t>
    </rPh>
    <rPh sb="152" eb="154">
      <t>ワリアイ</t>
    </rPh>
    <rPh sb="158" eb="161">
      <t>キギョウサイ</t>
    </rPh>
    <rPh sb="161" eb="163">
      <t>ザンダカ</t>
    </rPh>
    <rPh sb="164" eb="166">
      <t>キボ</t>
    </rPh>
    <rPh sb="167" eb="168">
      <t>アラワ</t>
    </rPh>
    <rPh sb="169" eb="172">
      <t>キギョウサイ</t>
    </rPh>
    <rPh sb="172" eb="174">
      <t>ザンダカ</t>
    </rPh>
    <rPh sb="174" eb="175">
      <t>タイ</t>
    </rPh>
    <rPh sb="175" eb="177">
      <t>ジギョウ</t>
    </rPh>
    <rPh sb="177" eb="179">
      <t>キボ</t>
    </rPh>
    <rPh sb="179" eb="181">
      <t>ヒリツ</t>
    </rPh>
    <rPh sb="332" eb="334">
      <t>キンネン</t>
    </rPh>
    <rPh sb="334" eb="336">
      <t>テイカ</t>
    </rPh>
    <rPh sb="336" eb="338">
      <t>ケイコウ</t>
    </rPh>
    <rPh sb="354" eb="355">
      <t>ヤク</t>
    </rPh>
    <rPh sb="372" eb="374">
      <t>シヨウ</t>
    </rPh>
    <rPh sb="374" eb="376">
      <t>リョウキン</t>
    </rPh>
    <rPh sb="376" eb="378">
      <t>シュウニュウ</t>
    </rPh>
    <rPh sb="379" eb="380">
      <t>マカナ</t>
    </rPh>
    <rPh sb="384" eb="386">
      <t>ジョウキョウ</t>
    </rPh>
    <rPh sb="390" eb="392">
      <t>ルイジ</t>
    </rPh>
    <rPh sb="392" eb="394">
      <t>ダンタイ</t>
    </rPh>
    <rPh sb="395" eb="397">
      <t>ヒカク</t>
    </rPh>
    <rPh sb="406" eb="408">
      <t>イジョウ</t>
    </rPh>
    <rPh sb="408" eb="409">
      <t>ヨ</t>
    </rPh>
    <rPh sb="432" eb="434">
      <t>ユウシュウ</t>
    </rPh>
    <rPh sb="434" eb="436">
      <t>スイリョウ</t>
    </rPh>
    <rPh sb="442" eb="444">
      <t>オスイ</t>
    </rPh>
    <rPh sb="444" eb="446">
      <t>ショリ</t>
    </rPh>
    <rPh sb="447" eb="448">
      <t>ヨウ</t>
    </rPh>
    <rPh sb="450" eb="452">
      <t>ヒヨウ</t>
    </rPh>
    <rPh sb="456" eb="458">
      <t>オスイ</t>
    </rPh>
    <rPh sb="458" eb="461">
      <t>シホンヒ</t>
    </rPh>
    <rPh sb="462" eb="464">
      <t>オスイ</t>
    </rPh>
    <rPh sb="464" eb="466">
      <t>イジ</t>
    </rPh>
    <rPh sb="466" eb="469">
      <t>カンリヒ</t>
    </rPh>
    <rPh sb="470" eb="472">
      <t>リョウホウ</t>
    </rPh>
    <rPh sb="473" eb="474">
      <t>フク</t>
    </rPh>
    <rPh sb="476" eb="478">
      <t>オスイ</t>
    </rPh>
    <rPh sb="478" eb="480">
      <t>ショリ</t>
    </rPh>
    <rPh sb="481" eb="482">
      <t>カカ</t>
    </rPh>
    <rPh sb="487" eb="488">
      <t>アラワ</t>
    </rPh>
    <rPh sb="490" eb="492">
      <t>オスイ</t>
    </rPh>
    <rPh sb="492" eb="494">
      <t>ショリ</t>
    </rPh>
    <rPh sb="494" eb="496">
      <t>ゲンカ</t>
    </rPh>
    <rPh sb="502" eb="503">
      <t>タカ</t>
    </rPh>
    <rPh sb="513" eb="516">
      <t>ネンドカン</t>
    </rPh>
    <rPh sb="516" eb="518">
      <t>チョウセイ</t>
    </rPh>
    <rPh sb="521" eb="523">
      <t>オスイ</t>
    </rPh>
    <rPh sb="523" eb="526">
      <t>シホンヒ</t>
    </rPh>
    <rPh sb="527" eb="528">
      <t>カタヨ</t>
    </rPh>
    <rPh sb="533" eb="535">
      <t>ルイジ</t>
    </rPh>
    <rPh sb="535" eb="537">
      <t>ダンタイ</t>
    </rPh>
    <rPh sb="539" eb="541">
      <t>ヒカク</t>
    </rPh>
    <rPh sb="548" eb="549">
      <t>トク</t>
    </rPh>
    <rPh sb="550" eb="551">
      <t>ワル</t>
    </rPh>
    <rPh sb="578" eb="580">
      <t>シセツ</t>
    </rPh>
    <rPh sb="581" eb="583">
      <t>セツビ</t>
    </rPh>
    <rPh sb="584" eb="586">
      <t>イチニチ</t>
    </rPh>
    <rPh sb="587" eb="589">
      <t>タイオウ</t>
    </rPh>
    <rPh sb="589" eb="591">
      <t>カノウ</t>
    </rPh>
    <rPh sb="592" eb="594">
      <t>ショリ</t>
    </rPh>
    <rPh sb="594" eb="596">
      <t>ノウリョク</t>
    </rPh>
    <rPh sb="597" eb="598">
      <t>タイ</t>
    </rPh>
    <rPh sb="601" eb="603">
      <t>イチニチ</t>
    </rPh>
    <rPh sb="603" eb="605">
      <t>ヘイキン</t>
    </rPh>
    <rPh sb="605" eb="608">
      <t>ショリスイ</t>
    </rPh>
    <rPh sb="608" eb="609">
      <t>リョウ</t>
    </rPh>
    <rPh sb="610" eb="612">
      <t>ワリアイ</t>
    </rPh>
    <rPh sb="616" eb="618">
      <t>シセツ</t>
    </rPh>
    <rPh sb="619" eb="621">
      <t>リヨウ</t>
    </rPh>
    <rPh sb="621" eb="623">
      <t>ジョウキョウ</t>
    </rPh>
    <rPh sb="624" eb="626">
      <t>テキセイ</t>
    </rPh>
    <rPh sb="626" eb="628">
      <t>キボ</t>
    </rPh>
    <rPh sb="629" eb="631">
      <t>ハンダン</t>
    </rPh>
    <rPh sb="633" eb="635">
      <t>シセツ</t>
    </rPh>
    <rPh sb="635" eb="637">
      <t>リヨウ</t>
    </rPh>
    <rPh sb="637" eb="638">
      <t>リツ</t>
    </rPh>
    <rPh sb="652" eb="653">
      <t>スベ</t>
    </rPh>
    <rPh sb="658" eb="659">
      <t>ワ</t>
    </rPh>
    <rPh sb="660" eb="661">
      <t>コ</t>
    </rPh>
    <rPh sb="669" eb="670">
      <t>カク</t>
    </rPh>
    <rPh sb="670" eb="672">
      <t>セタイ</t>
    </rPh>
    <rPh sb="673" eb="675">
      <t>キョジュウ</t>
    </rPh>
    <rPh sb="675" eb="677">
      <t>ジンイン</t>
    </rPh>
    <rPh sb="678" eb="679">
      <t>スク</t>
    </rPh>
    <rPh sb="684" eb="685">
      <t>モット</t>
    </rPh>
    <rPh sb="686" eb="687">
      <t>チイ</t>
    </rPh>
    <rPh sb="689" eb="692">
      <t>ジョウカソウ</t>
    </rPh>
    <rPh sb="696" eb="698">
      <t>ニンソウ</t>
    </rPh>
    <rPh sb="700" eb="702">
      <t>ノウリョク</t>
    </rPh>
    <rPh sb="703" eb="704">
      <t>アマ</t>
    </rPh>
    <rPh sb="714" eb="716">
      <t>ルイジ</t>
    </rPh>
    <rPh sb="716" eb="718">
      <t>ダンタイ</t>
    </rPh>
    <rPh sb="719" eb="721">
      <t>ヒカク</t>
    </rPh>
    <rPh sb="723" eb="724">
      <t>ワル</t>
    </rPh>
    <rPh sb="741" eb="743">
      <t>ゲンザイ</t>
    </rPh>
    <rPh sb="743" eb="745">
      <t>ショリ</t>
    </rPh>
    <rPh sb="745" eb="748">
      <t>クイキナイ</t>
    </rPh>
    <rPh sb="748" eb="750">
      <t>ジンコウ</t>
    </rPh>
    <rPh sb="754" eb="756">
      <t>ジッサイ</t>
    </rPh>
    <rPh sb="757" eb="759">
      <t>スイセン</t>
    </rPh>
    <rPh sb="759" eb="761">
      <t>ベンジョ</t>
    </rPh>
    <rPh sb="762" eb="764">
      <t>セッチ</t>
    </rPh>
    <rPh sb="766" eb="768">
      <t>オスイ</t>
    </rPh>
    <rPh sb="768" eb="770">
      <t>ショリ</t>
    </rPh>
    <rPh sb="774" eb="776">
      <t>ジンコウ</t>
    </rPh>
    <rPh sb="777" eb="779">
      <t>ワリアイ</t>
    </rPh>
    <rPh sb="780" eb="781">
      <t>アラワ</t>
    </rPh>
    <rPh sb="783" eb="786">
      <t>スイセンカ</t>
    </rPh>
    <rPh sb="786" eb="787">
      <t>リツ</t>
    </rPh>
    <rPh sb="797" eb="799">
      <t>イジ</t>
    </rPh>
    <rPh sb="804" eb="806">
      <t>ルイジ</t>
    </rPh>
    <rPh sb="806" eb="808">
      <t>ダンタイ</t>
    </rPh>
    <rPh sb="810" eb="812">
      <t>ヒカク</t>
    </rPh>
    <rPh sb="814" eb="815">
      <t>ヨ</t>
    </rPh>
    <phoneticPr fontId="4"/>
  </si>
  <si>
    <t>浄化槽の耐用年数は概ね30年と言われている。東吾妻町では平成9年より事業を実施しているため、一番古い浄化槽は使用開始から18年が経過している。現在は、使用開始後15年を過ぎている使用者に対し、浄化槽教室を開催し、浄化槽を少しでも長く使ってもらえるよう啓発を行っている。今後は浄化槽の修理や入替等の検討も必要となるため、基金積立を実施することで、将来の浄化槽補修・更新について対応していく。</t>
    <rPh sb="0" eb="3">
      <t>ジョウカソウ</t>
    </rPh>
    <rPh sb="4" eb="6">
      <t>タイヨウ</t>
    </rPh>
    <rPh sb="6" eb="8">
      <t>ネンスウ</t>
    </rPh>
    <rPh sb="9" eb="10">
      <t>オオム</t>
    </rPh>
    <rPh sb="13" eb="14">
      <t>ネン</t>
    </rPh>
    <rPh sb="15" eb="16">
      <t>イ</t>
    </rPh>
    <rPh sb="22" eb="26">
      <t>ヒガシアガツママチ</t>
    </rPh>
    <rPh sb="28" eb="30">
      <t>ヘイセイ</t>
    </rPh>
    <rPh sb="31" eb="32">
      <t>ネン</t>
    </rPh>
    <rPh sb="34" eb="36">
      <t>ジギョウ</t>
    </rPh>
    <rPh sb="37" eb="39">
      <t>ジッシ</t>
    </rPh>
    <rPh sb="46" eb="48">
      <t>イチバン</t>
    </rPh>
    <rPh sb="48" eb="49">
      <t>フル</t>
    </rPh>
    <rPh sb="50" eb="53">
      <t>ジョウカソウ</t>
    </rPh>
    <rPh sb="54" eb="56">
      <t>シヨウ</t>
    </rPh>
    <rPh sb="56" eb="58">
      <t>カイシ</t>
    </rPh>
    <rPh sb="62" eb="63">
      <t>ネン</t>
    </rPh>
    <rPh sb="64" eb="66">
      <t>ケイカ</t>
    </rPh>
    <rPh sb="71" eb="73">
      <t>ゲンザイ</t>
    </rPh>
    <rPh sb="75" eb="77">
      <t>シヨウ</t>
    </rPh>
    <rPh sb="77" eb="79">
      <t>カイシ</t>
    </rPh>
    <rPh sb="79" eb="80">
      <t>ゴ</t>
    </rPh>
    <rPh sb="82" eb="83">
      <t>ネン</t>
    </rPh>
    <rPh sb="84" eb="85">
      <t>ス</t>
    </rPh>
    <rPh sb="89" eb="92">
      <t>シヨウシャ</t>
    </rPh>
    <rPh sb="93" eb="94">
      <t>タイ</t>
    </rPh>
    <rPh sb="96" eb="99">
      <t>ジョウカソウ</t>
    </rPh>
    <rPh sb="99" eb="101">
      <t>キョウシツ</t>
    </rPh>
    <rPh sb="102" eb="104">
      <t>カイサイ</t>
    </rPh>
    <rPh sb="106" eb="109">
      <t>ジョウカソウ</t>
    </rPh>
    <rPh sb="110" eb="111">
      <t>スコ</t>
    </rPh>
    <rPh sb="114" eb="115">
      <t>ナガ</t>
    </rPh>
    <rPh sb="116" eb="117">
      <t>ツカ</t>
    </rPh>
    <rPh sb="125" eb="127">
      <t>ケイハツ</t>
    </rPh>
    <rPh sb="128" eb="129">
      <t>オコナ</t>
    </rPh>
    <rPh sb="134" eb="136">
      <t>コンゴ</t>
    </rPh>
    <rPh sb="137" eb="140">
      <t>ジョウカソウ</t>
    </rPh>
    <rPh sb="141" eb="143">
      <t>シュウリ</t>
    </rPh>
    <rPh sb="144" eb="145">
      <t>イ</t>
    </rPh>
    <rPh sb="145" eb="146">
      <t>カ</t>
    </rPh>
    <rPh sb="146" eb="147">
      <t>トウ</t>
    </rPh>
    <rPh sb="148" eb="150">
      <t>ケントウ</t>
    </rPh>
    <rPh sb="151" eb="153">
      <t>ヒツヨウ</t>
    </rPh>
    <rPh sb="159" eb="161">
      <t>キキン</t>
    </rPh>
    <rPh sb="161" eb="163">
      <t>ツミタ</t>
    </rPh>
    <rPh sb="164" eb="166">
      <t>ジッシ</t>
    </rPh>
    <rPh sb="172" eb="174">
      <t>ショウライ</t>
    </rPh>
    <rPh sb="175" eb="178">
      <t>ジョウカソウ</t>
    </rPh>
    <rPh sb="178" eb="180">
      <t>ホシュウ</t>
    </rPh>
    <rPh sb="181" eb="183">
      <t>コウシン</t>
    </rPh>
    <rPh sb="187" eb="189">
      <t>タイオウ</t>
    </rPh>
    <phoneticPr fontId="4"/>
  </si>
  <si>
    <t>浄化槽市町村整備推進事業は、当初から定額料金制を採用したためほとんどの経費を料金収入で賄えている。事務のさらなる効率化を進め、安定した事業経営が可能である。既存の浄化槽についても、極力長期間使用できるように浄化槽教室を開催し、使用者の意識向上を図っている。ただし、将来的な浄化槽の補修・更新については、人口減少など社会的要因を踏まえた上で、町として基金を積立てながら対応を検討していく。</t>
    <rPh sb="0" eb="3">
      <t>ジョウカソウ</t>
    </rPh>
    <rPh sb="3" eb="6">
      <t>シチョウソン</t>
    </rPh>
    <rPh sb="6" eb="8">
      <t>セイビ</t>
    </rPh>
    <rPh sb="8" eb="10">
      <t>スイシン</t>
    </rPh>
    <rPh sb="10" eb="12">
      <t>ジギョウ</t>
    </rPh>
    <rPh sb="14" eb="16">
      <t>トウショ</t>
    </rPh>
    <rPh sb="18" eb="20">
      <t>テイガク</t>
    </rPh>
    <rPh sb="20" eb="23">
      <t>リョウキンセイ</t>
    </rPh>
    <rPh sb="24" eb="26">
      <t>サイヨウ</t>
    </rPh>
    <rPh sb="35" eb="37">
      <t>ケイヒ</t>
    </rPh>
    <rPh sb="38" eb="40">
      <t>リョウキン</t>
    </rPh>
    <rPh sb="40" eb="42">
      <t>シュウニュウ</t>
    </rPh>
    <rPh sb="43" eb="44">
      <t>マカナ</t>
    </rPh>
    <rPh sb="49" eb="51">
      <t>ジム</t>
    </rPh>
    <rPh sb="56" eb="59">
      <t>コウリツカ</t>
    </rPh>
    <rPh sb="60" eb="61">
      <t>スス</t>
    </rPh>
    <rPh sb="63" eb="65">
      <t>アンテイ</t>
    </rPh>
    <rPh sb="67" eb="69">
      <t>ジギョウ</t>
    </rPh>
    <rPh sb="69" eb="71">
      <t>ケイエイ</t>
    </rPh>
    <rPh sb="72" eb="74">
      <t>カノウ</t>
    </rPh>
    <rPh sb="78" eb="80">
      <t>キソン</t>
    </rPh>
    <rPh sb="81" eb="84">
      <t>ジョウカソウ</t>
    </rPh>
    <rPh sb="103" eb="106">
      <t>ジョウカソウ</t>
    </rPh>
    <rPh sb="106" eb="108">
      <t>キョウシツ</t>
    </rPh>
    <rPh sb="109" eb="111">
      <t>カイサイ</t>
    </rPh>
    <rPh sb="113" eb="116">
      <t>シヨウシャ</t>
    </rPh>
    <rPh sb="117" eb="119">
      <t>イシキ</t>
    </rPh>
    <rPh sb="119" eb="121">
      <t>コウジョウ</t>
    </rPh>
    <rPh sb="122" eb="123">
      <t>ハカ</t>
    </rPh>
    <rPh sb="132" eb="135">
      <t>ショウライテキ</t>
    </rPh>
    <rPh sb="136" eb="139">
      <t>ジョウカソウ</t>
    </rPh>
    <rPh sb="140" eb="142">
      <t>ホシュウ</t>
    </rPh>
    <rPh sb="143" eb="145">
      <t>コウシン</t>
    </rPh>
    <rPh sb="151" eb="153">
      <t>ジンコウ</t>
    </rPh>
    <rPh sb="153" eb="155">
      <t>ゲンショウ</t>
    </rPh>
    <rPh sb="157" eb="159">
      <t>シャカイ</t>
    </rPh>
    <rPh sb="159" eb="160">
      <t>テキ</t>
    </rPh>
    <rPh sb="170" eb="171">
      <t>マチ</t>
    </rPh>
    <rPh sb="174" eb="176">
      <t>キキン</t>
    </rPh>
    <rPh sb="177" eb="179">
      <t>ツミタ</t>
    </rPh>
    <rPh sb="183" eb="185">
      <t>タイオウ</t>
    </rPh>
    <rPh sb="186" eb="18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</si>
</sst>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166016"/>
        <c:axId val="2616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6166016"/>
        <c:axId val="26168704"/>
      </c:lineChart>
      <c:dateAx>
        <c:axId val="26166016"/>
        <c:scaling>
          <c:orientation val="minMax"/>
        </c:scaling>
        <c:delete val="1"/>
        <c:axPos val="b"/>
        <c:numFmt formatCode="ge" sourceLinked="1"/>
        <c:majorTickMark val="none"/>
        <c:minorTickMark val="none"/>
        <c:tickLblPos val="none"/>
        <c:crossAx val="26168704"/>
        <c:crosses val="autoZero"/>
        <c:auto val="1"/>
        <c:lblOffset val="100"/>
        <c:baseTimeUnit val="years"/>
      </c:dateAx>
      <c:valAx>
        <c:axId val="2616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6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96.93</c:v>
                </c:pt>
                <c:pt idx="1">
                  <c:v>98.03</c:v>
                </c:pt>
                <c:pt idx="2">
                  <c:v>96.67</c:v>
                </c:pt>
                <c:pt idx="3">
                  <c:v>100.24</c:v>
                </c:pt>
                <c:pt idx="4">
                  <c:v>98.46</c:v>
                </c:pt>
              </c:numCache>
            </c:numRef>
          </c:val>
        </c:ser>
        <c:dLbls>
          <c:showLegendKey val="0"/>
          <c:showVal val="0"/>
          <c:showCatName val="0"/>
          <c:showSerName val="0"/>
          <c:showPercent val="0"/>
          <c:showBubbleSize val="0"/>
        </c:dLbls>
        <c:gapWidth val="150"/>
        <c:axId val="26238336"/>
        <c:axId val="2625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238336"/>
        <c:axId val="26256896"/>
      </c:lineChart>
      <c:dateAx>
        <c:axId val="26238336"/>
        <c:scaling>
          <c:orientation val="minMax"/>
        </c:scaling>
        <c:delete val="1"/>
        <c:axPos val="b"/>
        <c:numFmt formatCode="ge" sourceLinked="1"/>
        <c:majorTickMark val="none"/>
        <c:minorTickMark val="none"/>
        <c:tickLblPos val="none"/>
        <c:crossAx val="26256896"/>
        <c:crosses val="autoZero"/>
        <c:auto val="1"/>
        <c:lblOffset val="100"/>
        <c:baseTimeUnit val="years"/>
      </c:dateAx>
      <c:valAx>
        <c:axId val="2625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3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423680"/>
        <c:axId val="2642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423680"/>
        <c:axId val="26425984"/>
      </c:lineChart>
      <c:dateAx>
        <c:axId val="26423680"/>
        <c:scaling>
          <c:orientation val="minMax"/>
        </c:scaling>
        <c:delete val="1"/>
        <c:axPos val="b"/>
        <c:numFmt formatCode="ge" sourceLinked="1"/>
        <c:majorTickMark val="none"/>
        <c:minorTickMark val="none"/>
        <c:tickLblPos val="none"/>
        <c:crossAx val="26425984"/>
        <c:crosses val="autoZero"/>
        <c:auto val="1"/>
        <c:lblOffset val="100"/>
        <c:baseTimeUnit val="years"/>
      </c:dateAx>
      <c:valAx>
        <c:axId val="2642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2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391040"/>
        <c:axId val="4262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391040"/>
        <c:axId val="42628608"/>
      </c:lineChart>
      <c:dateAx>
        <c:axId val="42391040"/>
        <c:scaling>
          <c:orientation val="minMax"/>
        </c:scaling>
        <c:delete val="1"/>
        <c:axPos val="b"/>
        <c:numFmt formatCode="ge" sourceLinked="1"/>
        <c:majorTickMark val="none"/>
        <c:minorTickMark val="none"/>
        <c:tickLblPos val="none"/>
        <c:crossAx val="42628608"/>
        <c:crosses val="autoZero"/>
        <c:auto val="1"/>
        <c:lblOffset val="100"/>
        <c:baseTimeUnit val="years"/>
      </c:dateAx>
      <c:valAx>
        <c:axId val="4262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705280"/>
        <c:axId val="4270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05280"/>
        <c:axId val="42707584"/>
      </c:lineChart>
      <c:dateAx>
        <c:axId val="42705280"/>
        <c:scaling>
          <c:orientation val="minMax"/>
        </c:scaling>
        <c:delete val="1"/>
        <c:axPos val="b"/>
        <c:numFmt formatCode="ge" sourceLinked="1"/>
        <c:majorTickMark val="none"/>
        <c:minorTickMark val="none"/>
        <c:tickLblPos val="none"/>
        <c:crossAx val="42707584"/>
        <c:crosses val="autoZero"/>
        <c:auto val="1"/>
        <c:lblOffset val="100"/>
        <c:baseTimeUnit val="years"/>
      </c:dateAx>
      <c:valAx>
        <c:axId val="4270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0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356672"/>
        <c:axId val="867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356672"/>
        <c:axId val="86774912"/>
      </c:lineChart>
      <c:dateAx>
        <c:axId val="83356672"/>
        <c:scaling>
          <c:orientation val="minMax"/>
        </c:scaling>
        <c:delete val="1"/>
        <c:axPos val="b"/>
        <c:numFmt formatCode="ge" sourceLinked="1"/>
        <c:majorTickMark val="none"/>
        <c:minorTickMark val="none"/>
        <c:tickLblPos val="none"/>
        <c:crossAx val="86774912"/>
        <c:crosses val="autoZero"/>
        <c:auto val="1"/>
        <c:lblOffset val="100"/>
        <c:baseTimeUnit val="years"/>
      </c:dateAx>
      <c:valAx>
        <c:axId val="867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5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831744"/>
        <c:axId val="9283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202.91</c:v>
                </c:pt>
                <c:pt idx="3">
                  <c:v>232.83</c:v>
                </c:pt>
                <c:pt idx="4">
                  <c:v>261.08</c:v>
                </c:pt>
              </c:numCache>
            </c:numRef>
          </c:val>
          <c:smooth val="0"/>
        </c:ser>
        <c:dLbls>
          <c:showLegendKey val="0"/>
          <c:showVal val="0"/>
          <c:showCatName val="0"/>
          <c:showSerName val="0"/>
          <c:showPercent val="0"/>
          <c:showBubbleSize val="0"/>
        </c:dLbls>
        <c:marker val="1"/>
        <c:smooth val="0"/>
        <c:axId val="92831744"/>
        <c:axId val="92833664"/>
      </c:lineChart>
      <c:dateAx>
        <c:axId val="92831744"/>
        <c:scaling>
          <c:orientation val="minMax"/>
        </c:scaling>
        <c:delete val="1"/>
        <c:axPos val="b"/>
        <c:numFmt formatCode="ge" sourceLinked="1"/>
        <c:majorTickMark val="none"/>
        <c:minorTickMark val="none"/>
        <c:tickLblPos val="none"/>
        <c:crossAx val="92833664"/>
        <c:crosses val="autoZero"/>
        <c:auto val="1"/>
        <c:lblOffset val="100"/>
        <c:baseTimeUnit val="years"/>
      </c:dateAx>
      <c:valAx>
        <c:axId val="9283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3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100</c:v>
                </c:pt>
                <c:pt idx="1">
                  <c:v>100</c:v>
                </c:pt>
                <c:pt idx="2">
                  <c:v>100</c:v>
                </c:pt>
                <c:pt idx="3">
                  <c:v>94.79</c:v>
                </c:pt>
                <c:pt idx="4">
                  <c:v>89.39</c:v>
                </c:pt>
              </c:numCache>
            </c:numRef>
          </c:val>
        </c:ser>
        <c:dLbls>
          <c:showLegendKey val="0"/>
          <c:showVal val="0"/>
          <c:showCatName val="0"/>
          <c:showSerName val="0"/>
          <c:showPercent val="0"/>
          <c:showBubbleSize val="0"/>
        </c:dLbls>
        <c:gapWidth val="150"/>
        <c:axId val="141888128"/>
        <c:axId val="2261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72.77</c:v>
                </c:pt>
                <c:pt idx="3">
                  <c:v>67.92</c:v>
                </c:pt>
                <c:pt idx="4">
                  <c:v>68.61</c:v>
                </c:pt>
              </c:numCache>
            </c:numRef>
          </c:val>
          <c:smooth val="0"/>
        </c:ser>
        <c:dLbls>
          <c:showLegendKey val="0"/>
          <c:showVal val="0"/>
          <c:showCatName val="0"/>
          <c:showSerName val="0"/>
          <c:showPercent val="0"/>
          <c:showBubbleSize val="0"/>
        </c:dLbls>
        <c:marker val="1"/>
        <c:smooth val="0"/>
        <c:axId val="141888128"/>
        <c:axId val="22610688"/>
      </c:lineChart>
      <c:dateAx>
        <c:axId val="141888128"/>
        <c:scaling>
          <c:orientation val="minMax"/>
        </c:scaling>
        <c:delete val="1"/>
        <c:axPos val="b"/>
        <c:numFmt formatCode="ge" sourceLinked="1"/>
        <c:majorTickMark val="none"/>
        <c:minorTickMark val="none"/>
        <c:tickLblPos val="none"/>
        <c:crossAx val="22610688"/>
        <c:crosses val="autoZero"/>
        <c:auto val="1"/>
        <c:lblOffset val="100"/>
        <c:baseTimeUnit val="years"/>
      </c:dateAx>
      <c:valAx>
        <c:axId val="2261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233.41</c:v>
                </c:pt>
                <c:pt idx="1">
                  <c:v>245.29</c:v>
                </c:pt>
                <c:pt idx="2">
                  <c:v>238.88</c:v>
                </c:pt>
                <c:pt idx="3">
                  <c:v>232.09</c:v>
                </c:pt>
                <c:pt idx="4">
                  <c:v>262.14999999999998</c:v>
                </c:pt>
              </c:numCache>
            </c:numRef>
          </c:val>
        </c:ser>
        <c:dLbls>
          <c:showLegendKey val="0"/>
          <c:showVal val="0"/>
          <c:showCatName val="0"/>
          <c:showSerName val="0"/>
          <c:showPercent val="0"/>
          <c:showBubbleSize val="0"/>
        </c:dLbls>
        <c:gapWidth val="150"/>
        <c:axId val="22624512"/>
        <c:axId val="2262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243.06</c:v>
                </c:pt>
                <c:pt idx="3">
                  <c:v>229.12</c:v>
                </c:pt>
                <c:pt idx="4">
                  <c:v>241.18</c:v>
                </c:pt>
              </c:numCache>
            </c:numRef>
          </c:val>
          <c:smooth val="0"/>
        </c:ser>
        <c:dLbls>
          <c:showLegendKey val="0"/>
          <c:showVal val="0"/>
          <c:showCatName val="0"/>
          <c:showSerName val="0"/>
          <c:showPercent val="0"/>
          <c:showBubbleSize val="0"/>
        </c:dLbls>
        <c:marker val="1"/>
        <c:smooth val="0"/>
        <c:axId val="22624512"/>
        <c:axId val="22626688"/>
      </c:lineChart>
      <c:dateAx>
        <c:axId val="22624512"/>
        <c:scaling>
          <c:orientation val="minMax"/>
        </c:scaling>
        <c:delete val="1"/>
        <c:axPos val="b"/>
        <c:numFmt formatCode="ge" sourceLinked="1"/>
        <c:majorTickMark val="none"/>
        <c:minorTickMark val="none"/>
        <c:tickLblPos val="none"/>
        <c:crossAx val="22626688"/>
        <c:crosses val="autoZero"/>
        <c:auto val="1"/>
        <c:lblOffset val="100"/>
        <c:baseTimeUnit val="years"/>
      </c:dateAx>
      <c:valAx>
        <c:axId val="2262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44.84</c:v>
                </c:pt>
                <c:pt idx="1">
                  <c:v>41.02</c:v>
                </c:pt>
                <c:pt idx="2">
                  <c:v>43.93</c:v>
                </c:pt>
                <c:pt idx="3">
                  <c:v>48.26</c:v>
                </c:pt>
                <c:pt idx="4">
                  <c:v>47.37</c:v>
                </c:pt>
              </c:numCache>
            </c:numRef>
          </c:val>
        </c:ser>
        <c:dLbls>
          <c:showLegendKey val="0"/>
          <c:showVal val="0"/>
          <c:showCatName val="0"/>
          <c:showSerName val="0"/>
          <c:showPercent val="0"/>
          <c:showBubbleSize val="0"/>
        </c:dLbls>
        <c:gapWidth val="150"/>
        <c:axId val="26031616"/>
        <c:axId val="2603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51.83</c:v>
                </c:pt>
                <c:pt idx="3">
                  <c:v>59.5</c:v>
                </c:pt>
                <c:pt idx="4">
                  <c:v>53.84</c:v>
                </c:pt>
              </c:numCache>
            </c:numRef>
          </c:val>
          <c:smooth val="0"/>
        </c:ser>
        <c:dLbls>
          <c:showLegendKey val="0"/>
          <c:showVal val="0"/>
          <c:showCatName val="0"/>
          <c:showSerName val="0"/>
          <c:showPercent val="0"/>
          <c:showBubbleSize val="0"/>
        </c:dLbls>
        <c:marker val="1"/>
        <c:smooth val="0"/>
        <c:axId val="26031616"/>
        <c:axId val="26033536"/>
      </c:lineChart>
      <c:dateAx>
        <c:axId val="26031616"/>
        <c:scaling>
          <c:orientation val="minMax"/>
        </c:scaling>
        <c:delete val="1"/>
        <c:axPos val="b"/>
        <c:numFmt formatCode="ge" sourceLinked="1"/>
        <c:majorTickMark val="none"/>
        <c:minorTickMark val="none"/>
        <c:tickLblPos val="none"/>
        <c:crossAx val="26033536"/>
        <c:crosses val="autoZero"/>
        <c:auto val="1"/>
        <c:lblOffset val="100"/>
        <c:baseTimeUnit val="years"/>
      </c:dateAx>
      <c:valAx>
        <c:axId val="260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3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6080384"/>
        <c:axId val="260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97.64</c:v>
                </c:pt>
                <c:pt idx="3">
                  <c:v>92.37</c:v>
                </c:pt>
                <c:pt idx="4">
                  <c:v>95.04</c:v>
                </c:pt>
              </c:numCache>
            </c:numRef>
          </c:val>
          <c:smooth val="0"/>
        </c:ser>
        <c:dLbls>
          <c:showLegendKey val="0"/>
          <c:showVal val="0"/>
          <c:showCatName val="0"/>
          <c:showSerName val="0"/>
          <c:showPercent val="0"/>
          <c:showBubbleSize val="0"/>
        </c:dLbls>
        <c:marker val="1"/>
        <c:smooth val="0"/>
        <c:axId val="26080384"/>
        <c:axId val="26082304"/>
      </c:lineChart>
      <c:dateAx>
        <c:axId val="26080384"/>
        <c:scaling>
          <c:orientation val="minMax"/>
        </c:scaling>
        <c:delete val="1"/>
        <c:axPos val="b"/>
        <c:numFmt formatCode="ge" sourceLinked="1"/>
        <c:majorTickMark val="none"/>
        <c:minorTickMark val="none"/>
        <c:tickLblPos val="none"/>
        <c:crossAx val="26082304"/>
        <c:crosses val="autoZero"/>
        <c:auto val="1"/>
        <c:lblOffset val="100"/>
        <c:baseTimeUnit val="years"/>
      </c:dateAx>
      <c:valAx>
        <c:axId val="260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8" sqref="B8: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東吾妻町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K2</v>
      </c>
      <c r="X8" s="46"/>
      <c r="Y8" s="46"/>
      <c r="Z8" s="46"/>
      <c r="AA8" s="46"/>
      <c r="AB8" s="46"/>
      <c r="AC8" s="46"/>
      <c r="AD8" s="3"/>
      <c r="AE8" s="3"/>
      <c r="AF8" s="3"/>
      <c r="AG8" s="3"/>
      <c r="AH8" s="3"/>
      <c r="AI8" s="3"/>
      <c r="AJ8" s="3"/>
      <c r="AK8" s="3"/>
      <c r="AL8" s="47">
        <f>データ!R6</f>
        <v>15253</v>
      </c>
      <c r="AM8" s="47"/>
      <c r="AN8" s="47"/>
      <c r="AO8" s="47"/>
      <c r="AP8" s="47"/>
      <c r="AQ8" s="47"/>
      <c r="AR8" s="47"/>
      <c r="AS8" s="47"/>
      <c r="AT8" s="43">
        <f>データ!S6</f>
        <v>253.91</v>
      </c>
      <c r="AU8" s="43"/>
      <c r="AV8" s="43"/>
      <c r="AW8" s="43"/>
      <c r="AX8" s="43"/>
      <c r="AY8" s="43"/>
      <c r="AZ8" s="43"/>
      <c r="BA8" s="43"/>
      <c r="BB8" s="43">
        <f>データ!T6</f>
        <v>60.07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29.83</v>
      </c>
      <c r="Q10" s="43"/>
      <c r="R10" s="43"/>
      <c r="S10" s="43"/>
      <c r="T10" s="43"/>
      <c r="U10" s="43"/>
      <c r="V10" s="43"/>
      <c r="W10" s="43">
        <f>データ!P6</f>
        <v>100</v>
      </c>
      <c r="X10" s="43"/>
      <c r="Y10" s="43"/>
      <c r="Z10" s="43"/>
      <c r="AA10" s="43"/>
      <c r="AB10" s="43"/>
      <c r="AC10" s="43"/>
      <c r="AD10" s="47">
        <f>データ!Q6</f>
        <v>3699</v>
      </c>
      <c r="AE10" s="47"/>
      <c r="AF10" s="47"/>
      <c r="AG10" s="47"/>
      <c r="AH10" s="47"/>
      <c r="AI10" s="47"/>
      <c r="AJ10" s="47"/>
      <c r="AK10" s="2"/>
      <c r="AL10" s="47">
        <f>データ!U6</f>
        <v>4507</v>
      </c>
      <c r="AM10" s="47"/>
      <c r="AN10" s="47"/>
      <c r="AO10" s="47"/>
      <c r="AP10" s="47"/>
      <c r="AQ10" s="47"/>
      <c r="AR10" s="47"/>
      <c r="AS10" s="47"/>
      <c r="AT10" s="43">
        <f>データ!V6</f>
        <v>0.52</v>
      </c>
      <c r="AU10" s="43"/>
      <c r="AV10" s="43"/>
      <c r="AW10" s="43"/>
      <c r="AX10" s="43"/>
      <c r="AY10" s="43"/>
      <c r="AZ10" s="43"/>
      <c r="BA10" s="43"/>
      <c r="BB10" s="43">
        <f>データ!W6</f>
        <v>8667.31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M1" workbookViewId="0">
      <selection activeCell="CQ9" sqref="CQ9"/>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104299</v>
      </c>
      <c r="D6" s="31">
        <f t="shared" si="3"/>
        <v>47</v>
      </c>
      <c r="E6" s="31">
        <f t="shared" si="3"/>
        <v>18</v>
      </c>
      <c r="F6" s="31">
        <f t="shared" si="3"/>
        <v>0</v>
      </c>
      <c r="G6" s="31">
        <f t="shared" si="3"/>
        <v>0</v>
      </c>
      <c r="H6" s="31" t="str">
        <f t="shared" si="3"/>
        <v>群馬県　東吾妻町</v>
      </c>
      <c r="I6" s="31" t="str">
        <f t="shared" si="3"/>
        <v>法非適用</v>
      </c>
      <c r="J6" s="31" t="str">
        <f t="shared" si="3"/>
        <v>下水道事業</v>
      </c>
      <c r="K6" s="31" t="str">
        <f t="shared" si="3"/>
        <v>特定地域生活排水処理</v>
      </c>
      <c r="L6" s="31" t="str">
        <f t="shared" si="3"/>
        <v>K2</v>
      </c>
      <c r="M6" s="32" t="str">
        <f t="shared" si="3"/>
        <v>-</v>
      </c>
      <c r="N6" s="32" t="str">
        <f t="shared" si="3"/>
        <v>該当数値なし</v>
      </c>
      <c r="O6" s="32">
        <f t="shared" si="3"/>
        <v>29.83</v>
      </c>
      <c r="P6" s="32">
        <f t="shared" si="3"/>
        <v>100</v>
      </c>
      <c r="Q6" s="32">
        <f t="shared" si="3"/>
        <v>3699</v>
      </c>
      <c r="R6" s="32">
        <f t="shared" si="3"/>
        <v>15253</v>
      </c>
      <c r="S6" s="32">
        <f t="shared" si="3"/>
        <v>253.91</v>
      </c>
      <c r="T6" s="32">
        <f t="shared" si="3"/>
        <v>60.07</v>
      </c>
      <c r="U6" s="32">
        <f t="shared" si="3"/>
        <v>4507</v>
      </c>
      <c r="V6" s="32">
        <f t="shared" si="3"/>
        <v>0.52</v>
      </c>
      <c r="W6" s="32">
        <f t="shared" si="3"/>
        <v>8667.31</v>
      </c>
      <c r="X6" s="33">
        <f>IF(X7="",NA(),X7)</f>
        <v>96.93</v>
      </c>
      <c r="Y6" s="33">
        <f t="shared" ref="Y6:AG6" si="4">IF(Y7="",NA(),Y7)</f>
        <v>98.03</v>
      </c>
      <c r="Z6" s="33">
        <f t="shared" si="4"/>
        <v>96.67</v>
      </c>
      <c r="AA6" s="33">
        <f t="shared" si="4"/>
        <v>100.24</v>
      </c>
      <c r="AB6" s="33">
        <f t="shared" si="4"/>
        <v>98.46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442.18</v>
      </c>
      <c r="BK6" s="33">
        <f t="shared" si="7"/>
        <v>421.01</v>
      </c>
      <c r="BL6" s="33">
        <f t="shared" si="7"/>
        <v>202.91</v>
      </c>
      <c r="BM6" s="33">
        <f t="shared" si="7"/>
        <v>232.83</v>
      </c>
      <c r="BN6" s="33">
        <f t="shared" si="7"/>
        <v>261.08</v>
      </c>
      <c r="BO6" s="32" t="str">
        <f>IF(BO7="","",IF(BO7="-","【-】","【"&amp;SUBSTITUTE(TEXT(BO7,"#,##0.00"),"-","△")&amp;"】"))</f>
        <v>【375.36】</v>
      </c>
      <c r="BP6" s="33">
        <f>IF(BP7="",NA(),BP7)</f>
        <v>100</v>
      </c>
      <c r="BQ6" s="33">
        <f t="shared" ref="BQ6:BY6" si="8">IF(BQ7="",NA(),BQ7)</f>
        <v>100</v>
      </c>
      <c r="BR6" s="33">
        <f t="shared" si="8"/>
        <v>100</v>
      </c>
      <c r="BS6" s="33">
        <f t="shared" si="8"/>
        <v>94.79</v>
      </c>
      <c r="BT6" s="33">
        <f t="shared" si="8"/>
        <v>89.39</v>
      </c>
      <c r="BU6" s="33">
        <f t="shared" si="8"/>
        <v>61.59</v>
      </c>
      <c r="BV6" s="33">
        <f t="shared" si="8"/>
        <v>58.98</v>
      </c>
      <c r="BW6" s="33">
        <f t="shared" si="8"/>
        <v>72.77</v>
      </c>
      <c r="BX6" s="33">
        <f t="shared" si="8"/>
        <v>67.92</v>
      </c>
      <c r="BY6" s="33">
        <f t="shared" si="8"/>
        <v>68.61</v>
      </c>
      <c r="BZ6" s="32" t="str">
        <f>IF(BZ7="","",IF(BZ7="-","【-】","【"&amp;SUBSTITUTE(TEXT(BZ7,"#,##0.00"),"-","△")&amp;"】"))</f>
        <v>【60.44】</v>
      </c>
      <c r="CA6" s="33">
        <f>IF(CA7="",NA(),CA7)</f>
        <v>233.41</v>
      </c>
      <c r="CB6" s="33">
        <f t="shared" ref="CB6:CJ6" si="9">IF(CB7="",NA(),CB7)</f>
        <v>245.29</v>
      </c>
      <c r="CC6" s="33">
        <f t="shared" si="9"/>
        <v>238.88</v>
      </c>
      <c r="CD6" s="33">
        <f t="shared" si="9"/>
        <v>232.09</v>
      </c>
      <c r="CE6" s="33">
        <f t="shared" si="9"/>
        <v>262.14999999999998</v>
      </c>
      <c r="CF6" s="33">
        <f t="shared" si="9"/>
        <v>242.92</v>
      </c>
      <c r="CG6" s="33">
        <f t="shared" si="9"/>
        <v>253.84</v>
      </c>
      <c r="CH6" s="33">
        <f t="shared" si="9"/>
        <v>243.06</v>
      </c>
      <c r="CI6" s="33">
        <f t="shared" si="9"/>
        <v>229.12</v>
      </c>
      <c r="CJ6" s="33">
        <f t="shared" si="9"/>
        <v>241.18</v>
      </c>
      <c r="CK6" s="32" t="str">
        <f>IF(CK7="","",IF(CK7="-","【-】","【"&amp;SUBSTITUTE(TEXT(CK7,"#,##0.00"),"-","△")&amp;"】"))</f>
        <v>【267.61】</v>
      </c>
      <c r="CL6" s="33">
        <f>IF(CL7="",NA(),CL7)</f>
        <v>44.84</v>
      </c>
      <c r="CM6" s="33">
        <f t="shared" ref="CM6:CU6" si="10">IF(CM7="",NA(),CM7)</f>
        <v>41.02</v>
      </c>
      <c r="CN6" s="33">
        <f t="shared" si="10"/>
        <v>43.93</v>
      </c>
      <c r="CO6" s="33">
        <f t="shared" si="10"/>
        <v>48.26</v>
      </c>
      <c r="CP6" s="33">
        <f t="shared" si="10"/>
        <v>47.37</v>
      </c>
      <c r="CQ6" s="33">
        <f t="shared" si="10"/>
        <v>57.53</v>
      </c>
      <c r="CR6" s="33">
        <f t="shared" si="10"/>
        <v>60.03</v>
      </c>
      <c r="CS6" s="33">
        <f t="shared" si="10"/>
        <v>51.83</v>
      </c>
      <c r="CT6" s="33">
        <f t="shared" si="10"/>
        <v>59.5</v>
      </c>
      <c r="CU6" s="33">
        <f t="shared" si="10"/>
        <v>53.84</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97.64</v>
      </c>
      <c r="DE6" s="33">
        <f t="shared" si="11"/>
        <v>92.37</v>
      </c>
      <c r="DF6" s="33">
        <f t="shared" si="11"/>
        <v>95.04</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104299</v>
      </c>
      <c r="D7" s="35">
        <v>47</v>
      </c>
      <c r="E7" s="35">
        <v>18</v>
      </c>
      <c r="F7" s="35">
        <v>0</v>
      </c>
      <c r="G7" s="35">
        <v>0</v>
      </c>
      <c r="H7" s="35" t="s">
        <v>95</v>
      </c>
      <c r="I7" s="35" t="s">
        <v>96</v>
      </c>
      <c r="J7" s="35" t="s">
        <v>97</v>
      </c>
      <c r="K7" s="35" t="s">
        <v>98</v>
      </c>
      <c r="L7" s="35" t="s">
        <v>99</v>
      </c>
      <c r="M7" s="36" t="s">
        <v>100</v>
      </c>
      <c r="N7" s="36" t="s">
        <v>101</v>
      </c>
      <c r="O7" s="36">
        <v>29.83</v>
      </c>
      <c r="P7" s="36">
        <v>100</v>
      </c>
      <c r="Q7" s="36">
        <v>3699</v>
      </c>
      <c r="R7" s="36">
        <v>15253</v>
      </c>
      <c r="S7" s="36">
        <v>253.91</v>
      </c>
      <c r="T7" s="36">
        <v>60.07</v>
      </c>
      <c r="U7" s="36">
        <v>4507</v>
      </c>
      <c r="V7" s="36">
        <v>0.52</v>
      </c>
      <c r="W7" s="36">
        <v>8667.31</v>
      </c>
      <c r="X7" s="36">
        <v>96.93</v>
      </c>
      <c r="Y7" s="36">
        <v>98.03</v>
      </c>
      <c r="Z7" s="36">
        <v>96.67</v>
      </c>
      <c r="AA7" s="36">
        <v>100.24</v>
      </c>
      <c r="AB7" s="36">
        <v>98.46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442.18</v>
      </c>
      <c r="BK7" s="36">
        <v>421.01</v>
      </c>
      <c r="BL7" s="36">
        <v>202.91</v>
      </c>
      <c r="BM7" s="36">
        <v>232.83</v>
      </c>
      <c r="BN7" s="36">
        <v>261.08</v>
      </c>
      <c r="BO7" s="36">
        <v>375.36</v>
      </c>
      <c r="BP7" s="36">
        <v>100</v>
      </c>
      <c r="BQ7" s="36">
        <v>100</v>
      </c>
      <c r="BR7" s="36">
        <v>100</v>
      </c>
      <c r="BS7" s="36">
        <v>94.79</v>
      </c>
      <c r="BT7" s="36">
        <v>89.39</v>
      </c>
      <c r="BU7" s="36">
        <v>61.59</v>
      </c>
      <c r="BV7" s="36">
        <v>58.98</v>
      </c>
      <c r="BW7" s="36">
        <v>72.77</v>
      </c>
      <c r="BX7" s="36">
        <v>67.92</v>
      </c>
      <c r="BY7" s="36">
        <v>68.61</v>
      </c>
      <c r="BZ7" s="36">
        <v>60.44</v>
      </c>
      <c r="CA7" s="36">
        <v>233.41</v>
      </c>
      <c r="CB7" s="36">
        <v>245.29</v>
      </c>
      <c r="CC7" s="36">
        <v>238.88</v>
      </c>
      <c r="CD7" s="36">
        <v>232.09</v>
      </c>
      <c r="CE7" s="36">
        <v>262.14999999999998</v>
      </c>
      <c r="CF7" s="36">
        <v>242.92</v>
      </c>
      <c r="CG7" s="36">
        <v>253.84</v>
      </c>
      <c r="CH7" s="36">
        <v>243.06</v>
      </c>
      <c r="CI7" s="36">
        <v>229.12</v>
      </c>
      <c r="CJ7" s="36">
        <v>241.18</v>
      </c>
      <c r="CK7" s="36">
        <v>267.61</v>
      </c>
      <c r="CL7" s="36">
        <v>44.84</v>
      </c>
      <c r="CM7" s="36">
        <v>41.02</v>
      </c>
      <c r="CN7" s="36">
        <v>43.93</v>
      </c>
      <c r="CO7" s="36">
        <v>48.26</v>
      </c>
      <c r="CP7" s="36">
        <v>47.37</v>
      </c>
      <c r="CQ7" s="36">
        <v>57.53</v>
      </c>
      <c r="CR7" s="36">
        <v>60.03</v>
      </c>
      <c r="CS7" s="36">
        <v>51.83</v>
      </c>
      <c r="CT7" s="36">
        <v>59.5</v>
      </c>
      <c r="CU7" s="36">
        <v>53.84</v>
      </c>
      <c r="CV7" s="36">
        <v>57.75</v>
      </c>
      <c r="CW7" s="36">
        <v>100</v>
      </c>
      <c r="CX7" s="36">
        <v>100</v>
      </c>
      <c r="CY7" s="36">
        <v>100</v>
      </c>
      <c r="CZ7" s="36">
        <v>100</v>
      </c>
      <c r="DA7" s="36">
        <v>100</v>
      </c>
      <c r="DB7" s="36">
        <v>76.78</v>
      </c>
      <c r="DC7" s="36">
        <v>76.8</v>
      </c>
      <c r="DD7" s="36">
        <v>97.64</v>
      </c>
      <c r="DE7" s="36">
        <v>92.37</v>
      </c>
      <c r="DF7" s="36">
        <v>95.04</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100</v>
      </c>
      <c r="EE7" s="36" t="s">
        <v>100</v>
      </c>
      <c r="EF7" s="36" t="s">
        <v>100</v>
      </c>
      <c r="EG7" s="36" t="s">
        <v>100</v>
      </c>
      <c r="EH7" s="36" t="s">
        <v>100</v>
      </c>
      <c r="EI7" s="36" t="s">
        <v>100</v>
      </c>
      <c r="EJ7" s="36" t="s">
        <v>100</v>
      </c>
      <c r="EK7" s="36" t="s">
        <v>100</v>
      </c>
      <c r="EL7" s="36" t="s">
        <v>100</v>
      </c>
      <c r="EM7" s="36" t="s">
        <v>100</v>
      </c>
      <c r="EN7" s="36" t="s">
        <v>100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2016-02-03T09:24:53Z</dcterms:created>
  <dcterms:modified xsi:type="dcterms:W3CDTF">2016-02-23T04:13:18Z</dcterms:modified>
  <cp:category/>
</cp:coreProperties>
</file>