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8 昭和村\"/>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<sst xmlns="http://schemas.openxmlformats.org/spreadsheetml/2006/main" count="231" uniqueCount="110">
  <si>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</si>
  <si>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</si>
  <si>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</si>
  <si>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</si>
  <si>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</si>
  <si>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</si>
  <si>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</si>
  <si>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</si>
  <si>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</si>
  <si>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</si>
  <si>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</si>
  <si>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</si>
  <si>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</si>
  <si>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</si>
  <si>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</si>
  <si>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</si>
  <si>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</si>
  <si>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</si>
  <si>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</si>
  <si>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</si>
  <si>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</si>
  <si>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</si>
  <si>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</si>
  <si>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</si>
  <si>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</si>
  <si>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</si>
  <si>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</si>
  <si>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</si>
  <si>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</si>
  <si>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</si>
  <si>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</si>
  <si>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</si>
  <si>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</si>
  <si>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</si>
  <si>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</si>
  <si>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</si>
  <si>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</si>
  <si>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</si>
  <si>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</si>
  <si>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</si>
  <si>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</si>
  <si>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</si>
  <si>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</si>
  <si>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</si>
  <si>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</si>
  <si>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</si>
  <si>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</si>
  <si>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</si>
  <si>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</si>
  <si>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</si>
  <si>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</si>
  <si>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</si>
  <si>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</si>
  <si>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</si>
  <si>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</si>
  <si>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</si>
  <si>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</si>
  <si>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</si>
  <si>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</si>
  <si>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</si>
  <si>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</si>
  <si>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</si>
  <si>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</si>
  <si>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</si>
  <si>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</si>
  <si>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</si>
  <si>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</si>
  <si>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</si>
  <si>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</si>
  <si>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</si>
  <si>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</si>
  <si>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</si>
  <si>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</si>
  <si>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</si>
  <si>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</si>
  <si>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</si>
  <si>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</si>
  <si>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</si>
  <si>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</si>
  <si>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</si>
  <si>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</si>
  <si>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</si>
  <si>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</si>
  <si>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</si>
  <si>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</si>
  <si>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</si>
  <si>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</si>
  <si>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</si>
  <si>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</si>
  <si>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</si>
  <si>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</si>
  <si>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</si>
  <si>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</si>
  <si>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</si>
  <si>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</si>
  <si>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</si>
  <si>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昭和村</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</si>
  <si>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</si>
  <si>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</si>
  <si>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</si>
  <si>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</si>
  <si>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</si>
  <si>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</si>
  <si>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</si>
  <si>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</si>
  <si>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</si>
  <si>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</si>
  <si>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</si>
  <si>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収益的収支については、経費の増減が顕著に表れることから経費の安定的な支出を行いながら安定性を保つよう努めたい。料金収入は定額制のため大きな変動はない。
　企業債残高は、事業中であり毎年積み増ししているが事業の縮小により毎年残高は減っている。
　経費回収率は料金の設定が低く、類似団体平均を大きく下回っていることを考慮すれば、使用料改定を行って値上げすることが必要である。
　汚水処理原価では平均値を下回っている状況ではある。
　施設利用率では、本事業では５人槽から１０人槽の整備をおこなっていることから、使用者の数が必ず低くなり、小家族化、高齢化により率は横ばいか今後は低下することも想定される。
　水洗化率については、設置した浄化槽は効率的に稼働し使用されていることを表している。今後も住民の需要を推し量りながら事業を進めて行きたい。
　水洗化率について設置者の使用開始を管理した結果であり今後もこの状態維持しつつ事業の進ちょくを図りたい。
　</t>
    <rPh sb="1" eb="3">
      <t>シュウエキ</t>
    </rPh>
    <rPh sb="3" eb="4">
      <t>テキ</t>
    </rPh>
    <rPh sb="4" eb="6">
      <t>シュウシ</t>
    </rPh>
    <rPh sb="12" eb="14">
      <t>ケイヒ</t>
    </rPh>
    <rPh sb="15" eb="17">
      <t>ゾウゲン</t>
    </rPh>
    <rPh sb="18" eb="20">
      <t>ケンチョ</t>
    </rPh>
    <rPh sb="21" eb="22">
      <t>アラワ</t>
    </rPh>
    <rPh sb="28" eb="30">
      <t>ケイヒ</t>
    </rPh>
    <rPh sb="31" eb="34">
      <t>アンテイテキ</t>
    </rPh>
    <rPh sb="35" eb="37">
      <t>シシュツ</t>
    </rPh>
    <rPh sb="38" eb="39">
      <t>オコナ</t>
    </rPh>
    <rPh sb="43" eb="46">
      <t>アンテイセイ</t>
    </rPh>
    <rPh sb="47" eb="48">
      <t>タモ</t>
    </rPh>
    <rPh sb="51" eb="52">
      <t>ツト</t>
    </rPh>
    <rPh sb="56" eb="58">
      <t>リョウキン</t>
    </rPh>
    <rPh sb="58" eb="60">
      <t>シュウニュウ</t>
    </rPh>
    <rPh sb="61" eb="63">
      <t>テイガク</t>
    </rPh>
    <rPh sb="63" eb="64">
      <t>セイ</t>
    </rPh>
    <rPh sb="67" eb="68">
      <t>オオ</t>
    </rPh>
    <rPh sb="70" eb="72">
      <t>ヘンドウ</t>
    </rPh>
    <rPh sb="78" eb="81">
      <t>キギョウサイ</t>
    </rPh>
    <rPh sb="81" eb="83">
      <t>ザンダカ</t>
    </rPh>
    <rPh sb="85" eb="87">
      <t>ジギョウ</t>
    </rPh>
    <rPh sb="91" eb="93">
      <t>マイネン</t>
    </rPh>
    <rPh sb="93" eb="94">
      <t>ツ</t>
    </rPh>
    <rPh sb="95" eb="96">
      <t>マ</t>
    </rPh>
    <rPh sb="102" eb="104">
      <t>ジギョウ</t>
    </rPh>
    <rPh sb="105" eb="107">
      <t>シュクショウ</t>
    </rPh>
    <rPh sb="110" eb="112">
      <t>マイトシ</t>
    </rPh>
    <rPh sb="112" eb="114">
      <t>ザンダカ</t>
    </rPh>
    <rPh sb="115" eb="116">
      <t>ヘ</t>
    </rPh>
    <rPh sb="123" eb="125">
      <t>ケイヒ</t>
    </rPh>
    <rPh sb="125" eb="128">
      <t>カイシュウリツ</t>
    </rPh>
    <rPh sb="129" eb="131">
      <t>リョウキン</t>
    </rPh>
    <rPh sb="132" eb="134">
      <t>セッテイ</t>
    </rPh>
    <rPh sb="135" eb="136">
      <t>ヒク</t>
    </rPh>
    <rPh sb="138" eb="140">
      <t>ルイジ</t>
    </rPh>
    <rPh sb="140" eb="142">
      <t>ダンタイ</t>
    </rPh>
    <rPh sb="142" eb="144">
      <t>ヘイキン</t>
    </rPh>
    <rPh sb="145" eb="146">
      <t>オオ</t>
    </rPh>
    <rPh sb="148" eb="150">
      <t>シタマワ</t>
    </rPh>
    <rPh sb="157" eb="159">
      <t>コウリョ</t>
    </rPh>
    <rPh sb="163" eb="166">
      <t>シヨウリョウ</t>
    </rPh>
    <rPh sb="166" eb="168">
      <t>カイテイ</t>
    </rPh>
    <rPh sb="169" eb="170">
      <t>オコナ</t>
    </rPh>
    <rPh sb="172" eb="174">
      <t>ネア</t>
    </rPh>
    <rPh sb="180" eb="182">
      <t>ヒツヨウ</t>
    </rPh>
    <rPh sb="188" eb="190">
      <t>オスイ</t>
    </rPh>
    <rPh sb="190" eb="192">
      <t>ショリ</t>
    </rPh>
    <rPh sb="192" eb="194">
      <t>ゲンカ</t>
    </rPh>
    <rPh sb="196" eb="199">
      <t>ヘイキンチ</t>
    </rPh>
    <rPh sb="200" eb="202">
      <t>シタマワ</t>
    </rPh>
    <rPh sb="206" eb="208">
      <t>ジョウキョウ</t>
    </rPh>
    <rPh sb="215" eb="217">
      <t>シセツ</t>
    </rPh>
    <rPh sb="217" eb="220">
      <t>リヨウリツ</t>
    </rPh>
    <rPh sb="223" eb="224">
      <t>ホン</t>
    </rPh>
    <rPh sb="224" eb="226">
      <t>ジギョウ</t>
    </rPh>
    <rPh sb="229" eb="231">
      <t>ニンソウ</t>
    </rPh>
    <rPh sb="235" eb="237">
      <t>ニンソウ</t>
    </rPh>
    <rPh sb="238" eb="240">
      <t>セイビ</t>
    </rPh>
    <rPh sb="253" eb="256">
      <t>シヨウシャ</t>
    </rPh>
    <rPh sb="257" eb="258">
      <t>カズ</t>
    </rPh>
    <rPh sb="259" eb="260">
      <t>カナラ</t>
    </rPh>
    <rPh sb="261" eb="262">
      <t>ヒク</t>
    </rPh>
    <rPh sb="266" eb="269">
      <t>ショウカゾク</t>
    </rPh>
    <rPh sb="269" eb="270">
      <t>カ</t>
    </rPh>
    <rPh sb="271" eb="274">
      <t>コウレイカ</t>
    </rPh>
    <rPh sb="277" eb="278">
      <t>リツ</t>
    </rPh>
    <rPh sb="279" eb="280">
      <t>ヨコ</t>
    </rPh>
    <rPh sb="283" eb="285">
      <t>コンゴ</t>
    </rPh>
    <rPh sb="286" eb="288">
      <t>テイカ</t>
    </rPh>
    <rPh sb="293" eb="295">
      <t>ソウテイ</t>
    </rPh>
    <rPh sb="301" eb="304">
      <t>スイセンカ</t>
    </rPh>
    <rPh sb="304" eb="305">
      <t>リツ</t>
    </rPh>
    <rPh sb="311" eb="313">
      <t>セッチ</t>
    </rPh>
    <rPh sb="315" eb="318">
      <t>ジョウカソウ</t>
    </rPh>
    <rPh sb="319" eb="322">
      <t>コウリツテキ</t>
    </rPh>
    <rPh sb="323" eb="325">
      <t>カドウ</t>
    </rPh>
    <rPh sb="326" eb="328">
      <t>シヨウ</t>
    </rPh>
    <rPh sb="336" eb="337">
      <t>アラワ</t>
    </rPh>
    <rPh sb="342" eb="344">
      <t>コンゴ</t>
    </rPh>
    <rPh sb="345" eb="347">
      <t>ジュウミン</t>
    </rPh>
    <rPh sb="348" eb="350">
      <t>ジュヨウ</t>
    </rPh>
    <rPh sb="351" eb="352">
      <t>オ</t>
    </rPh>
    <rPh sb="353" eb="354">
      <t>ハカ</t>
    </rPh>
    <rPh sb="358" eb="360">
      <t>ジギョウ</t>
    </rPh>
    <rPh sb="361" eb="362">
      <t>スス</t>
    </rPh>
    <rPh sb="364" eb="365">
      <t>イ</t>
    </rPh>
    <rPh sb="371" eb="374">
      <t>スイセンカ</t>
    </rPh>
    <rPh sb="374" eb="375">
      <t>リツ</t>
    </rPh>
    <rPh sb="379" eb="382">
      <t>セッチシャ</t>
    </rPh>
    <rPh sb="383" eb="385">
      <t>シヨウ</t>
    </rPh>
    <rPh sb="385" eb="387">
      <t>カイシ</t>
    </rPh>
    <rPh sb="388" eb="390">
      <t>カンリ</t>
    </rPh>
    <rPh sb="392" eb="394">
      <t>ケッカ</t>
    </rPh>
    <rPh sb="397" eb="399">
      <t>コンゴ</t>
    </rPh>
    <rPh sb="402" eb="404">
      <t>ジョウタイ</t>
    </rPh>
    <rPh sb="404" eb="406">
      <t>イジ</t>
    </rPh>
    <rPh sb="409" eb="411">
      <t>ジギョウ</t>
    </rPh>
    <rPh sb="412" eb="413">
      <t>シン</t>
    </rPh>
    <rPh sb="417" eb="418">
      <t>ハカ</t>
    </rPh>
    <phoneticPr fontId="4"/>
  </si>
  <si>
    <t>　本事業で設置する合併処理浄化槽は、特に農耕地帯に住宅が散在している地域の下水事業として、適しており、今後も継続し事業推進を図りたい。
　ただ、設置に関しては、国庫補助要件を満たす事業量が安定的に確保できないことから、事業継続には、一般会計の繰出金へ依存した形での事業実施に、住民の理解を今後も得ることが出来るかどうかによる。</t>
    <rPh sb="1" eb="2">
      <t>ホン</t>
    </rPh>
    <rPh sb="2" eb="4">
      <t>ジギョウ</t>
    </rPh>
    <rPh sb="5" eb="7">
      <t>セッチ</t>
    </rPh>
    <rPh sb="9" eb="11">
      <t>ガッペイ</t>
    </rPh>
    <rPh sb="11" eb="13">
      <t>ショリ</t>
    </rPh>
    <rPh sb="13" eb="16">
      <t>ジョウカソウ</t>
    </rPh>
    <rPh sb="18" eb="19">
      <t>トク</t>
    </rPh>
    <rPh sb="20" eb="22">
      <t>ノウコウ</t>
    </rPh>
    <rPh sb="22" eb="24">
      <t>チタイ</t>
    </rPh>
    <rPh sb="25" eb="27">
      <t>ジュウタク</t>
    </rPh>
    <rPh sb="28" eb="30">
      <t>サンザイ</t>
    </rPh>
    <rPh sb="34" eb="36">
      <t>チイキ</t>
    </rPh>
    <rPh sb="37" eb="39">
      <t>ゲスイ</t>
    </rPh>
    <rPh sb="39" eb="41">
      <t>ジギョウ</t>
    </rPh>
    <rPh sb="45" eb="46">
      <t>テキ</t>
    </rPh>
    <rPh sb="51" eb="53">
      <t>コンゴ</t>
    </rPh>
    <rPh sb="54" eb="56">
      <t>ケイゾク</t>
    </rPh>
    <rPh sb="57" eb="59">
      <t>ジギョウ</t>
    </rPh>
    <rPh sb="59" eb="61">
      <t>スイシン</t>
    </rPh>
    <rPh sb="62" eb="63">
      <t>ハカ</t>
    </rPh>
    <rPh sb="72" eb="74">
      <t>セッチ</t>
    </rPh>
    <rPh sb="75" eb="76">
      <t>カン</t>
    </rPh>
    <rPh sb="80" eb="82">
      <t>コッコ</t>
    </rPh>
    <rPh sb="82" eb="84">
      <t>ホジョ</t>
    </rPh>
    <rPh sb="84" eb="86">
      <t>ヨウケン</t>
    </rPh>
    <rPh sb="87" eb="88">
      <t>ミ</t>
    </rPh>
    <rPh sb="90" eb="92">
      <t>ジギョウ</t>
    </rPh>
    <rPh sb="92" eb="93">
      <t>リョウ</t>
    </rPh>
    <rPh sb="94" eb="96">
      <t>アンテイ</t>
    </rPh>
    <rPh sb="96" eb="97">
      <t>テキ</t>
    </rPh>
    <rPh sb="98" eb="100">
      <t>カクホ</t>
    </rPh>
    <rPh sb="109" eb="111">
      <t>ジギョウ</t>
    </rPh>
    <rPh sb="111" eb="113">
      <t>ケイゾク</t>
    </rPh>
    <rPh sb="116" eb="118">
      <t>イッパン</t>
    </rPh>
    <rPh sb="118" eb="120">
      <t>カイケイ</t>
    </rPh>
    <rPh sb="121" eb="122">
      <t>ク</t>
    </rPh>
    <rPh sb="122" eb="123">
      <t>ダ</t>
    </rPh>
    <rPh sb="123" eb="124">
      <t>キン</t>
    </rPh>
    <rPh sb="125" eb="127">
      <t>イゾン</t>
    </rPh>
    <rPh sb="129" eb="130">
      <t>カタチ</t>
    </rPh>
    <rPh sb="132" eb="134">
      <t>ジギョウ</t>
    </rPh>
    <rPh sb="134" eb="136">
      <t>ジッシ</t>
    </rPh>
    <rPh sb="138" eb="140">
      <t>ジュウミン</t>
    </rPh>
    <rPh sb="141" eb="143">
      <t>リカイ</t>
    </rPh>
    <rPh sb="144" eb="146">
      <t>コンゴ</t>
    </rPh>
    <rPh sb="147" eb="148">
      <t>エ</t>
    </rPh>
    <rPh sb="152" eb="154">
      <t>デキ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</si>
</sst>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435712"/>
        <c:axId val="10924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9435712"/>
        <c:axId val="109241592"/>
      </c:lineChart>
      <c:dateAx>
        <c:axId val="109435712"/>
        <c:scaling>
          <c:orientation val="minMax"/>
        </c:scaling>
        <c:delete val="1"/>
        <c:axPos val="b"/>
        <c:numFmt formatCode="ge" sourceLinked="1"/>
        <c:majorTickMark val="none"/>
        <c:minorTickMark val="none"/>
        <c:tickLblPos val="none"/>
        <c:crossAx val="109241592"/>
        <c:crosses val="autoZero"/>
        <c:auto val="1"/>
        <c:lblOffset val="100"/>
        <c:baseTimeUnit val="years"/>
      </c:dateAx>
      <c:valAx>
        <c:axId val="10924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93.23</c:v>
                </c:pt>
                <c:pt idx="1">
                  <c:v>95.39</c:v>
                </c:pt>
                <c:pt idx="2">
                  <c:v>94.36</c:v>
                </c:pt>
                <c:pt idx="3">
                  <c:v>93.37</c:v>
                </c:pt>
                <c:pt idx="4">
                  <c:v>100</c:v>
                </c:pt>
              </c:numCache>
            </c:numRef>
          </c:val>
        </c:ser>
        <c:dLbls>
          <c:showLegendKey val="0"/>
          <c:showVal val="0"/>
          <c:showCatName val="0"/>
          <c:showSerName val="0"/>
          <c:showPercent val="0"/>
          <c:showBubbleSize val="0"/>
        </c:dLbls>
        <c:gapWidth val="150"/>
        <c:axId val="224812280"/>
        <c:axId val="2248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24812280"/>
        <c:axId val="224812672"/>
      </c:lineChart>
      <c:dateAx>
        <c:axId val="224812280"/>
        <c:scaling>
          <c:orientation val="minMax"/>
        </c:scaling>
        <c:delete val="1"/>
        <c:axPos val="b"/>
        <c:numFmt formatCode="ge" sourceLinked="1"/>
        <c:majorTickMark val="none"/>
        <c:minorTickMark val="none"/>
        <c:tickLblPos val="none"/>
        <c:crossAx val="224812672"/>
        <c:crosses val="autoZero"/>
        <c:auto val="1"/>
        <c:lblOffset val="100"/>
        <c:baseTimeUnit val="years"/>
      </c:dateAx>
      <c:valAx>
        <c:axId val="2248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1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93.9</c:v>
                </c:pt>
                <c:pt idx="1">
                  <c:v>97.65</c:v>
                </c:pt>
                <c:pt idx="2">
                  <c:v>97.68</c:v>
                </c:pt>
                <c:pt idx="3">
                  <c:v>100</c:v>
                </c:pt>
                <c:pt idx="4">
                  <c:v>100</c:v>
                </c:pt>
              </c:numCache>
            </c:numRef>
          </c:val>
        </c:ser>
        <c:dLbls>
          <c:showLegendKey val="0"/>
          <c:showVal val="0"/>
          <c:showCatName val="0"/>
          <c:showSerName val="0"/>
          <c:showPercent val="0"/>
          <c:showBubbleSize val="0"/>
        </c:dLbls>
        <c:gapWidth val="150"/>
        <c:axId val="138435568"/>
        <c:axId val="13843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38435568"/>
        <c:axId val="138435960"/>
      </c:lineChart>
      <c:dateAx>
        <c:axId val="138435568"/>
        <c:scaling>
          <c:orientation val="minMax"/>
        </c:scaling>
        <c:delete val="1"/>
        <c:axPos val="b"/>
        <c:numFmt formatCode="ge" sourceLinked="1"/>
        <c:majorTickMark val="none"/>
        <c:minorTickMark val="none"/>
        <c:tickLblPos val="none"/>
        <c:crossAx val="138435960"/>
        <c:crosses val="autoZero"/>
        <c:auto val="1"/>
        <c:lblOffset val="100"/>
        <c:baseTimeUnit val="years"/>
      </c:dateAx>
      <c:valAx>
        <c:axId val="13843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3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99.37</c:v>
                </c:pt>
                <c:pt idx="1">
                  <c:v>97.29</c:v>
                </c:pt>
                <c:pt idx="2">
                  <c:v>61.17</c:v>
                </c:pt>
                <c:pt idx="3">
                  <c:v>83.7</c:v>
                </c:pt>
                <c:pt idx="4">
                  <c:v>101.24</c:v>
                </c:pt>
              </c:numCache>
            </c:numRef>
          </c:val>
        </c:ser>
        <c:dLbls>
          <c:showLegendKey val="0"/>
          <c:showVal val="0"/>
          <c:showCatName val="0"/>
          <c:showSerName val="0"/>
          <c:showPercent val="0"/>
          <c:showBubbleSize val="0"/>
        </c:dLbls>
        <c:gapWidth val="150"/>
        <c:axId val="135713120"/>
        <c:axId val="11014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713120"/>
        <c:axId val="110147112"/>
      </c:lineChart>
      <c:dateAx>
        <c:axId val="135713120"/>
        <c:scaling>
          <c:orientation val="minMax"/>
        </c:scaling>
        <c:delete val="1"/>
        <c:axPos val="b"/>
        <c:numFmt formatCode="ge" sourceLinked="1"/>
        <c:majorTickMark val="none"/>
        <c:minorTickMark val="none"/>
        <c:tickLblPos val="none"/>
        <c:crossAx val="110147112"/>
        <c:crosses val="autoZero"/>
        <c:auto val="1"/>
        <c:lblOffset val="100"/>
        <c:baseTimeUnit val="years"/>
      </c:dateAx>
      <c:valAx>
        <c:axId val="11014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673320"/>
        <c:axId val="13867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673320"/>
        <c:axId val="138673704"/>
      </c:lineChart>
      <c:dateAx>
        <c:axId val="138673320"/>
        <c:scaling>
          <c:orientation val="minMax"/>
        </c:scaling>
        <c:delete val="1"/>
        <c:axPos val="b"/>
        <c:numFmt formatCode="ge" sourceLinked="1"/>
        <c:majorTickMark val="none"/>
        <c:minorTickMark val="none"/>
        <c:tickLblPos val="none"/>
        <c:crossAx val="138673704"/>
        <c:crosses val="autoZero"/>
        <c:auto val="1"/>
        <c:lblOffset val="100"/>
        <c:baseTimeUnit val="years"/>
      </c:dateAx>
      <c:valAx>
        <c:axId val="13867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7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45000"/>
        <c:axId val="13521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45000"/>
        <c:axId val="135214472"/>
      </c:lineChart>
      <c:dateAx>
        <c:axId val="110045000"/>
        <c:scaling>
          <c:orientation val="minMax"/>
        </c:scaling>
        <c:delete val="1"/>
        <c:axPos val="b"/>
        <c:numFmt formatCode="ge" sourceLinked="1"/>
        <c:majorTickMark val="none"/>
        <c:minorTickMark val="none"/>
        <c:tickLblPos val="none"/>
        <c:crossAx val="135214472"/>
        <c:crosses val="autoZero"/>
        <c:auto val="1"/>
        <c:lblOffset val="100"/>
        <c:baseTimeUnit val="years"/>
      </c:dateAx>
      <c:valAx>
        <c:axId val="13521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232032"/>
        <c:axId val="13823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232032"/>
        <c:axId val="138232424"/>
      </c:lineChart>
      <c:dateAx>
        <c:axId val="138232032"/>
        <c:scaling>
          <c:orientation val="minMax"/>
        </c:scaling>
        <c:delete val="1"/>
        <c:axPos val="b"/>
        <c:numFmt formatCode="ge" sourceLinked="1"/>
        <c:majorTickMark val="none"/>
        <c:minorTickMark val="none"/>
        <c:tickLblPos val="none"/>
        <c:crossAx val="138232424"/>
        <c:crosses val="autoZero"/>
        <c:auto val="1"/>
        <c:lblOffset val="100"/>
        <c:baseTimeUnit val="years"/>
      </c:dateAx>
      <c:valAx>
        <c:axId val="13823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233600"/>
        <c:axId val="1382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233600"/>
        <c:axId val="138279136"/>
      </c:lineChart>
      <c:dateAx>
        <c:axId val="138233600"/>
        <c:scaling>
          <c:orientation val="minMax"/>
        </c:scaling>
        <c:delete val="1"/>
        <c:axPos val="b"/>
        <c:numFmt formatCode="ge" sourceLinked="1"/>
        <c:majorTickMark val="none"/>
        <c:minorTickMark val="none"/>
        <c:tickLblPos val="none"/>
        <c:crossAx val="138279136"/>
        <c:crosses val="autoZero"/>
        <c:auto val="1"/>
        <c:lblOffset val="100"/>
        <c:baseTimeUnit val="years"/>
      </c:dateAx>
      <c:valAx>
        <c:axId val="1382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1153.03</c:v>
                </c:pt>
                <c:pt idx="1">
                  <c:v>949.87</c:v>
                </c:pt>
                <c:pt idx="2">
                  <c:v>925.25</c:v>
                </c:pt>
                <c:pt idx="3">
                  <c:v>913.72</c:v>
                </c:pt>
                <c:pt idx="4">
                  <c:v>864.87</c:v>
                </c:pt>
              </c:numCache>
            </c:numRef>
          </c:val>
        </c:ser>
        <c:dLbls>
          <c:showLegendKey val="0"/>
          <c:showVal val="0"/>
          <c:showCatName val="0"/>
          <c:showSerName val="0"/>
          <c:showPercent val="0"/>
          <c:showBubbleSize val="0"/>
        </c:dLbls>
        <c:gapWidth val="150"/>
        <c:axId val="138280312"/>
        <c:axId val="1382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38280312"/>
        <c:axId val="138280704"/>
      </c:lineChart>
      <c:dateAx>
        <c:axId val="138280312"/>
        <c:scaling>
          <c:orientation val="minMax"/>
        </c:scaling>
        <c:delete val="1"/>
        <c:axPos val="b"/>
        <c:numFmt formatCode="ge" sourceLinked="1"/>
        <c:majorTickMark val="none"/>
        <c:minorTickMark val="none"/>
        <c:tickLblPos val="none"/>
        <c:crossAx val="138280704"/>
        <c:crosses val="autoZero"/>
        <c:auto val="1"/>
        <c:lblOffset val="100"/>
        <c:baseTimeUnit val="years"/>
      </c:dateAx>
      <c:valAx>
        <c:axId val="1382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8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63.31</c:v>
                </c:pt>
                <c:pt idx="1">
                  <c:v>51.79</c:v>
                </c:pt>
                <c:pt idx="2">
                  <c:v>47.87</c:v>
                </c:pt>
                <c:pt idx="3">
                  <c:v>47.97</c:v>
                </c:pt>
                <c:pt idx="4">
                  <c:v>39.799999999999997</c:v>
                </c:pt>
              </c:numCache>
            </c:numRef>
          </c:val>
        </c:ser>
        <c:dLbls>
          <c:showLegendKey val="0"/>
          <c:showVal val="0"/>
          <c:showCatName val="0"/>
          <c:showSerName val="0"/>
          <c:showPercent val="0"/>
          <c:showBubbleSize val="0"/>
        </c:dLbls>
        <c:gapWidth val="150"/>
        <c:axId val="138384304"/>
        <c:axId val="13838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38384304"/>
        <c:axId val="138384696"/>
      </c:lineChart>
      <c:dateAx>
        <c:axId val="138384304"/>
        <c:scaling>
          <c:orientation val="minMax"/>
        </c:scaling>
        <c:delete val="1"/>
        <c:axPos val="b"/>
        <c:numFmt formatCode="ge" sourceLinked="1"/>
        <c:majorTickMark val="none"/>
        <c:minorTickMark val="none"/>
        <c:tickLblPos val="none"/>
        <c:crossAx val="138384696"/>
        <c:crosses val="autoZero"/>
        <c:auto val="1"/>
        <c:lblOffset val="100"/>
        <c:baseTimeUnit val="years"/>
      </c:dateAx>
      <c:valAx>
        <c:axId val="13838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8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75.44</c:v>
                </c:pt>
                <c:pt idx="1">
                  <c:v>101.06</c:v>
                </c:pt>
                <c:pt idx="2">
                  <c:v>108.85</c:v>
                </c:pt>
                <c:pt idx="3">
                  <c:v>105.6</c:v>
                </c:pt>
                <c:pt idx="4">
                  <c:v>130.47</c:v>
                </c:pt>
              </c:numCache>
            </c:numRef>
          </c:val>
        </c:ser>
        <c:dLbls>
          <c:showLegendKey val="0"/>
          <c:showVal val="0"/>
          <c:showCatName val="0"/>
          <c:showSerName val="0"/>
          <c:showPercent val="0"/>
          <c:showBubbleSize val="0"/>
        </c:dLbls>
        <c:gapWidth val="150"/>
        <c:axId val="65316232"/>
        <c:axId val="2248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65316232"/>
        <c:axId val="224811104"/>
      </c:lineChart>
      <c:dateAx>
        <c:axId val="65316232"/>
        <c:scaling>
          <c:orientation val="minMax"/>
        </c:scaling>
        <c:delete val="1"/>
        <c:axPos val="b"/>
        <c:numFmt formatCode="ge" sourceLinked="1"/>
        <c:majorTickMark val="none"/>
        <c:minorTickMark val="none"/>
        <c:tickLblPos val="none"/>
        <c:crossAx val="224811104"/>
        <c:crosses val="autoZero"/>
        <c:auto val="1"/>
        <c:lblOffset val="100"/>
        <c:baseTimeUnit val="years"/>
      </c:dateAx>
      <c:valAx>
        <c:axId val="2248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1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I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昭和村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7657</v>
      </c>
      <c r="AM8" s="47"/>
      <c r="AN8" s="47"/>
      <c r="AO8" s="47"/>
      <c r="AP8" s="47"/>
      <c r="AQ8" s="47"/>
      <c r="AR8" s="47"/>
      <c r="AS8" s="47"/>
      <c r="AT8" s="43">
        <f>データ!S6</f>
        <v>64.14</v>
      </c>
      <c r="AU8" s="43"/>
      <c r="AV8" s="43"/>
      <c r="AW8" s="43"/>
      <c r="AX8" s="43"/>
      <c r="AY8" s="43"/>
      <c r="AZ8" s="43"/>
      <c r="BA8" s="43"/>
      <c r="BB8" s="43">
        <f>データ!T6</f>
        <v>119.38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17.52</v>
      </c>
      <c r="Q10" s="43"/>
      <c r="R10" s="43"/>
      <c r="S10" s="43"/>
      <c r="T10" s="43"/>
      <c r="U10" s="43"/>
      <c r="V10" s="43"/>
      <c r="W10" s="43">
        <f>データ!P6</f>
        <v>100</v>
      </c>
      <c r="X10" s="43"/>
      <c r="Y10" s="43"/>
      <c r="Z10" s="43"/>
      <c r="AA10" s="43"/>
      <c r="AB10" s="43"/>
      <c r="AC10" s="43"/>
      <c r="AD10" s="47">
        <f>データ!Q6</f>
        <v>2530</v>
      </c>
      <c r="AE10" s="47"/>
      <c r="AF10" s="47"/>
      <c r="AG10" s="47"/>
      <c r="AH10" s="47"/>
      <c r="AI10" s="47"/>
      <c r="AJ10" s="47"/>
      <c r="AK10" s="2"/>
      <c r="AL10" s="47">
        <f>データ!U6</f>
        <v>1346</v>
      </c>
      <c r="AM10" s="47"/>
      <c r="AN10" s="47"/>
      <c r="AO10" s="47"/>
      <c r="AP10" s="47"/>
      <c r="AQ10" s="47"/>
      <c r="AR10" s="47"/>
      <c r="AS10" s="47"/>
      <c r="AT10" s="43">
        <f>データ!V6</f>
        <v>0.15</v>
      </c>
      <c r="AU10" s="43"/>
      <c r="AV10" s="43"/>
      <c r="AW10" s="43"/>
      <c r="AX10" s="43"/>
      <c r="AY10" s="43"/>
      <c r="AZ10" s="43"/>
      <c r="BA10" s="43"/>
      <c r="BB10" s="43">
        <f>データ!W6</f>
        <v>8973.33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N17" sqref="CN17"/>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104485</v>
      </c>
      <c r="D6" s="31">
        <f t="shared" si="3"/>
        <v>47</v>
      </c>
      <c r="E6" s="31">
        <f t="shared" si="3"/>
        <v>18</v>
      </c>
      <c r="F6" s="31">
        <f t="shared" si="3"/>
        <v>0</v>
      </c>
      <c r="G6" s="31">
        <f t="shared" si="3"/>
        <v>0</v>
      </c>
      <c r="H6" s="31" t="str">
        <f t="shared" si="3"/>
        <v>群馬県　昭和村</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17.52</v>
      </c>
      <c r="P6" s="32">
        <f t="shared" si="3"/>
        <v>100</v>
      </c>
      <c r="Q6" s="32">
        <f t="shared" si="3"/>
        <v>2530</v>
      </c>
      <c r="R6" s="32">
        <f t="shared" si="3"/>
        <v>7657</v>
      </c>
      <c r="S6" s="32">
        <f t="shared" si="3"/>
        <v>64.14</v>
      </c>
      <c r="T6" s="32">
        <f t="shared" si="3"/>
        <v>119.38</v>
      </c>
      <c r="U6" s="32">
        <f t="shared" si="3"/>
        <v>1346</v>
      </c>
      <c r="V6" s="32">
        <f t="shared" si="3"/>
        <v>0.15</v>
      </c>
      <c r="W6" s="32">
        <f t="shared" si="3"/>
        <v>8973.33</v>
      </c>
      <c r="X6" s="33">
        <f>IF(X7="",NA(),X7)</f>
        <v>99.37</v>
      </c>
      <c r="Y6" s="33">
        <f t="shared" ref="Y6:AG6" si="4">IF(Y7="",NA(),Y7)</f>
        <v>97.29</v>
      </c>
      <c r="Z6" s="33">
        <f t="shared" si="4"/>
        <v>61.17</v>
      </c>
      <c r="AA6" s="33">
        <f t="shared" si="4"/>
        <v>83.7</v>
      </c>
      <c r="AB6" s="33">
        <f t="shared" si="4"/>
        <v>101.24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1153.03</v>
      </c>
      <c r="BF6" s="33">
        <f t="shared" ref="BF6:BN6" si="7">IF(BF7="",NA(),BF7)</f>
        <v>949.87</v>
      </c>
      <c r="BG6" s="33">
        <f t="shared" si="7"/>
        <v>925.25</v>
      </c>
      <c r="BH6" s="33">
        <f t="shared" si="7"/>
        <v>913.72</v>
      </c>
      <c r="BI6" s="33">
        <f t="shared" si="7"/>
        <v>864.87</v>
      </c>
      <c r="BJ6" s="33">
        <f t="shared" si="7"/>
        <v>442.18</v>
      </c>
      <c r="BK6" s="33">
        <f t="shared" si="7"/>
        <v>421.01</v>
      </c>
      <c r="BL6" s="33">
        <f t="shared" si="7"/>
        <v>430.64</v>
      </c>
      <c r="BM6" s="33">
        <f t="shared" si="7"/>
        <v>446.63</v>
      </c>
      <c r="BN6" s="33">
        <f t="shared" si="7"/>
        <v>416.91</v>
      </c>
      <c r="BO6" s="32" t="str">
        <f>IF(BO7="","",IF(BO7="-","【-】","【"&amp;SUBSTITUTE(TEXT(BO7,"#,##0.00"),"-","△")&amp;"】"))</f>
        <v>【375.36】</v>
      </c>
      <c r="BP6" s="33">
        <f>IF(BP7="",NA(),BP7)</f>
        <v>63.31</v>
      </c>
      <c r="BQ6" s="33">
        <f t="shared" ref="BQ6:BY6" si="8">IF(BQ7="",NA(),BQ7)</f>
        <v>51.79</v>
      </c>
      <c r="BR6" s="33">
        <f t="shared" si="8"/>
        <v>47.87</v>
      </c>
      <c r="BS6" s="33">
        <f t="shared" si="8"/>
        <v>47.97</v>
      </c>
      <c r="BT6" s="33">
        <f t="shared" si="8"/>
        <v>39.799999999999997</v>
      </c>
      <c r="BU6" s="33">
        <f t="shared" si="8"/>
        <v>61.59</v>
      </c>
      <c r="BV6" s="33">
        <f t="shared" si="8"/>
        <v>58.98</v>
      </c>
      <c r="BW6" s="33">
        <f t="shared" si="8"/>
        <v>58.78</v>
      </c>
      <c r="BX6" s="33">
        <f t="shared" si="8"/>
        <v>58.53</v>
      </c>
      <c r="BY6" s="33">
        <f t="shared" si="8"/>
        <v>57.93</v>
      </c>
      <c r="BZ6" s="32" t="str">
        <f>IF(BZ7="","",IF(BZ7="-","【-】","【"&amp;SUBSTITUTE(TEXT(BZ7,"#,##0.00"),"-","△")&amp;"】"))</f>
        <v>【60.44】</v>
      </c>
      <c r="CA6" s="33">
        <f>IF(CA7="",NA(),CA7)</f>
        <v>75.44</v>
      </c>
      <c r="CB6" s="33">
        <f t="shared" ref="CB6:CJ6" si="9">IF(CB7="",NA(),CB7)</f>
        <v>101.06</v>
      </c>
      <c r="CC6" s="33">
        <f t="shared" si="9"/>
        <v>108.85</v>
      </c>
      <c r="CD6" s="33">
        <f t="shared" si="9"/>
        <v>105.6</v>
      </c>
      <c r="CE6" s="33">
        <f t="shared" si="9"/>
        <v>130.47</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93.23</v>
      </c>
      <c r="CM6" s="33">
        <f t="shared" ref="CM6:CU6" si="10">IF(CM7="",NA(),CM7)</f>
        <v>95.39</v>
      </c>
      <c r="CN6" s="33">
        <f t="shared" si="10"/>
        <v>94.36</v>
      </c>
      <c r="CO6" s="33">
        <f t="shared" si="10"/>
        <v>93.37</v>
      </c>
      <c r="CP6" s="33">
        <f t="shared" si="10"/>
        <v>100</v>
      </c>
      <c r="CQ6" s="33">
        <f t="shared" si="10"/>
        <v>57.53</v>
      </c>
      <c r="CR6" s="33">
        <f t="shared" si="10"/>
        <v>60.03</v>
      </c>
      <c r="CS6" s="33">
        <f t="shared" si="10"/>
        <v>61.93</v>
      </c>
      <c r="CT6" s="33">
        <f t="shared" si="10"/>
        <v>58.06</v>
      </c>
      <c r="CU6" s="33">
        <f t="shared" si="10"/>
        <v>59.08</v>
      </c>
      <c r="CV6" s="32" t="str">
        <f>IF(CV7="","",IF(CV7="-","【-】","【"&amp;SUBSTITUTE(TEXT(CV7,"#,##0.00"),"-","△")&amp;"】"))</f>
        <v>【57.75】</v>
      </c>
      <c r="CW6" s="33">
        <f>IF(CW7="",NA(),CW7)</f>
        <v>93.9</v>
      </c>
      <c r="CX6" s="33">
        <f t="shared" ref="CX6:DF6" si="11">IF(CX7="",NA(),CX7)</f>
        <v>97.65</v>
      </c>
      <c r="CY6" s="33">
        <f t="shared" si="11"/>
        <v>97.68</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104485</v>
      </c>
      <c r="D7" s="35">
        <v>47</v>
      </c>
      <c r="E7" s="35">
        <v>18</v>
      </c>
      <c r="F7" s="35">
        <v>0</v>
      </c>
      <c r="G7" s="35">
        <v>0</v>
      </c>
      <c r="H7" s="35" t="s">
        <v>96</v>
      </c>
      <c r="I7" s="35" t="s">
        <v>97</v>
      </c>
      <c r="J7" s="35" t="s">
        <v>98</v>
      </c>
      <c r="K7" s="35" t="s">
        <v>99</v>
      </c>
      <c r="L7" s="35" t="s">
        <v>100</v>
      </c>
      <c r="M7" s="36" t="s">
        <v>101</v>
      </c>
      <c r="N7" s="36" t="s">
        <v>102</v>
      </c>
      <c r="O7" s="36">
        <v>17.52</v>
      </c>
      <c r="P7" s="36">
        <v>100</v>
      </c>
      <c r="Q7" s="36">
        <v>2530</v>
      </c>
      <c r="R7" s="36">
        <v>7657</v>
      </c>
      <c r="S7" s="36">
        <v>64.14</v>
      </c>
      <c r="T7" s="36">
        <v>119.38</v>
      </c>
      <c r="U7" s="36">
        <v>1346</v>
      </c>
      <c r="V7" s="36">
        <v>0.15</v>
      </c>
      <c r="W7" s="36">
        <v>8973.33</v>
      </c>
      <c r="X7" s="36">
        <v>99.37</v>
      </c>
      <c r="Y7" s="36">
        <v>97.29</v>
      </c>
      <c r="Z7" s="36">
        <v>61.17</v>
      </c>
      <c r="AA7" s="36">
        <v>83.7</v>
      </c>
      <c r="AB7" s="36">
        <v>101.24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1153.03</v>
      </c>
      <c r="BF7" s="36">
        <v>949.87</v>
      </c>
      <c r="BG7" s="36">
        <v>925.25</v>
      </c>
      <c r="BH7" s="36">
        <v>913.72</v>
      </c>
      <c r="BI7" s="36">
        <v>864.87</v>
      </c>
      <c r="BJ7" s="36">
        <v>442.18</v>
      </c>
      <c r="BK7" s="36">
        <v>421.01</v>
      </c>
      <c r="BL7" s="36">
        <v>430.64</v>
      </c>
      <c r="BM7" s="36">
        <v>446.63</v>
      </c>
      <c r="BN7" s="36">
        <v>416.91</v>
      </c>
      <c r="BO7" s="36">
        <v>375.36</v>
      </c>
      <c r="BP7" s="36">
        <v>63.31</v>
      </c>
      <c r="BQ7" s="36">
        <v>51.79</v>
      </c>
      <c r="BR7" s="36">
        <v>47.87</v>
      </c>
      <c r="BS7" s="36">
        <v>47.97</v>
      </c>
      <c r="BT7" s="36">
        <v>39.799999999999997</v>
      </c>
      <c r="BU7" s="36">
        <v>61.59</v>
      </c>
      <c r="BV7" s="36">
        <v>58.98</v>
      </c>
      <c r="BW7" s="36">
        <v>58.78</v>
      </c>
      <c r="BX7" s="36">
        <v>58.53</v>
      </c>
      <c r="BY7" s="36">
        <v>57.93</v>
      </c>
      <c r="BZ7" s="36">
        <v>60.44</v>
      </c>
      <c r="CA7" s="36">
        <v>75.44</v>
      </c>
      <c r="CB7" s="36">
        <v>101.06</v>
      </c>
      <c r="CC7" s="36">
        <v>108.85</v>
      </c>
      <c r="CD7" s="36">
        <v>105.6</v>
      </c>
      <c r="CE7" s="36">
        <v>130.47</v>
      </c>
      <c r="CF7" s="36">
        <v>242.92</v>
      </c>
      <c r="CG7" s="36">
        <v>253.84</v>
      </c>
      <c r="CH7" s="36">
        <v>257.02999999999997</v>
      </c>
      <c r="CI7" s="36">
        <v>266.57</v>
      </c>
      <c r="CJ7" s="36">
        <v>276.93</v>
      </c>
      <c r="CK7" s="36">
        <v>267.61</v>
      </c>
      <c r="CL7" s="36">
        <v>93.23</v>
      </c>
      <c r="CM7" s="36">
        <v>95.39</v>
      </c>
      <c r="CN7" s="36">
        <v>94.36</v>
      </c>
      <c r="CO7" s="36">
        <v>93.37</v>
      </c>
      <c r="CP7" s="36">
        <v>100</v>
      </c>
      <c r="CQ7" s="36">
        <v>57.53</v>
      </c>
      <c r="CR7" s="36">
        <v>60.03</v>
      </c>
      <c r="CS7" s="36">
        <v>61.93</v>
      </c>
      <c r="CT7" s="36">
        <v>58.06</v>
      </c>
      <c r="CU7" s="36">
        <v>59.08</v>
      </c>
      <c r="CV7" s="36">
        <v>57.75</v>
      </c>
      <c r="CW7" s="36">
        <v>93.9</v>
      </c>
      <c r="CX7" s="36">
        <v>97.65</v>
      </c>
      <c r="CY7" s="36">
        <v>97.68</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2016-02-03T09:24:54Z</dcterms:created>
  <dcterms:modified xsi:type="dcterms:W3CDTF">2016-02-22T08:46:39Z</dcterms:modified>
  <cp:category/>
</cp:coreProperties>
</file>