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320" windowHeight="79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<sst xmlns="http://schemas.openxmlformats.org/spreadsheetml/2006/main" count="226" uniqueCount="111">
  <si>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</si>
  <si>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</si>
  <si>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</si>
  <si>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</si>
  <si>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</si>
  <si>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</si>
  <si>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</si>
  <si>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</si>
  <si>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</si>
  <si>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</si>
  <si>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</si>
  <si>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</si>
  <si>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</si>
  <si>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</si>
  <si>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</si>
  <si>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</si>
  <si>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</si>
  <si>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</si>
  <si>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</si>
  <si>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</si>
  <si>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</si>
  <si>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</si>
  <si>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</si>
  <si>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</si>
  <si>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</si>
  <si>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</si>
  <si>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</si>
  <si>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</si>
  <si>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</si>
  <si>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</si>
  <si>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</si>
  <si>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</si>
  <si>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</si>
  <si>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</si>
  <si>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</si>
  <si>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</si>
  <si>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</si>
  <si>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</si>
  <si>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</si>
  <si>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</si>
  <si>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</si>
  <si>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</si>
  <si>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</si>
  <si>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</si>
  <si>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</si>
  <si>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</si>
  <si>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</si>
  <si>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</si>
  <si>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</si>
  <si>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</si>
  <si>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</si>
  <si>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</si>
  <si>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</si>
  <si>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</si>
  <si>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</si>
  <si>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</si>
  <si>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</si>
  <si>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</si>
  <si>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</si>
  <si>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</si>
  <si>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</si>
  <si>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</si>
  <si>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</si>
  <si>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</si>
  <si>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</si>
  <si>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</si>
  <si>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</si>
  <si>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</si>
  <si>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</si>
  <si>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</si>
  <si>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</si>
  <si>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</si>
  <si>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</si>
  <si>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</si>
  <si>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</si>
  <si>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</si>
  <si>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</si>
  <si>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</si>
  <si>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</si>
  <si>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</si>
  <si>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</si>
  <si>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</si>
  <si>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</si>
  <si>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</si>
  <si>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</si>
  <si>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</si>
  <si>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</si>
  <si>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</si>
  <si>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</si>
  <si>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</si>
  <si>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</si>
  <si>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</si>
  <si>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</si>
  <si>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</si>
  <si>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</si>
  <si>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</si>
  <si>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桐生市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</si>
  <si>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</si>
  <si>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</si>
  <si>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</si>
  <si>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</si>
  <si>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</si>
  <si>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</si>
  <si>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</si>
  <si>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</si>
  <si>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</si>
  <si>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</si>
  <si>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</si>
  <si>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新里地区の下水道事業を表しているものですが、新里地区の下水道事業開始は平成13年度(15年経過)であり、老朽化は進んでいないため、左図③管渠改善率はゼロとなっています。</t>
    <rPh sb="1" eb="3">
      <t>トクテイ</t>
    </rPh>
    <rPh sb="3" eb="5">
      <t>カンキョウ</t>
    </rPh>
    <rPh sb="5" eb="7">
      <t>ホゼン</t>
    </rPh>
    <rPh sb="7" eb="9">
      <t>コウキョウ</t>
    </rPh>
    <rPh sb="9" eb="12">
      <t>ゲスイドウ</t>
    </rPh>
    <rPh sb="12" eb="14">
      <t>ジギョウ</t>
    </rPh>
    <rPh sb="16" eb="18">
      <t>ニイサト</t>
    </rPh>
    <rPh sb="18" eb="20">
      <t>チク</t>
    </rPh>
    <rPh sb="21" eb="24">
      <t>ゲスイドウ</t>
    </rPh>
    <rPh sb="24" eb="26">
      <t>ジギョウ</t>
    </rPh>
    <rPh sb="27" eb="28">
      <t>アラワ</t>
    </rPh>
    <rPh sb="38" eb="40">
      <t>ニイサト</t>
    </rPh>
    <rPh sb="40" eb="42">
      <t>チク</t>
    </rPh>
    <rPh sb="43" eb="46">
      <t>ゲスイドウ</t>
    </rPh>
    <rPh sb="46" eb="48">
      <t>ジギョウ</t>
    </rPh>
    <rPh sb="48" eb="50">
      <t>カイシ</t>
    </rPh>
    <rPh sb="51" eb="53">
      <t>ヘイセイ</t>
    </rPh>
    <rPh sb="55" eb="57">
      <t>ネンド</t>
    </rPh>
    <rPh sb="60" eb="61">
      <t>ネン</t>
    </rPh>
    <rPh sb="61" eb="63">
      <t>ケイカ</t>
    </rPh>
    <rPh sb="68" eb="71">
      <t>ロウキュウカ</t>
    </rPh>
    <rPh sb="72" eb="73">
      <t>スス</t>
    </rPh>
    <rPh sb="81" eb="83">
      <t>サズ</t>
    </rPh>
    <rPh sb="84" eb="86">
      <t>カンキョ</t>
    </rPh>
    <rPh sb="86" eb="88">
      <t>カイゼン</t>
    </rPh>
    <rPh sb="88" eb="89">
      <t>リツ</t>
    </rPh>
    <phoneticPr fontId="4"/>
  </si>
  <si>
    <t>　桐生市の1か月20㎥当たりの家庭料金(下水道使用料)は2,268円であり、同規模団体に比べ、安価となっています。
※参考(集計の関係上、平成26年度データ)
同規模団体：1か月20㎥当たり家庭料金　3,098円
　このことが、左図①収益的収支比率、⑤経費回収率について、100％に満たず、改善を要する要因となっています。
　なお、収益的収支比率については、100％に満たない場合、赤字を意味しており、下水道を利用している方々からの料金収入では、下水道事業の運営は困難な状況となっています。なお、赤字分は税金で補填されています。
　左図⑥汚水処理原価については、横ばいで推移しております。この要因は、原価計算の基礎となる維持管理費等が毎年変動しておりますが、原価が過度に高くならぬよう、資本費平準化債などの国の制度を活用しているためです。
　左図⑧水洗化率については、上昇傾向にあります。この要因は、下水道が使えるようになった区域の方々へ、下水道のメリットや浄化槽等から下水道切替時に利用可能な無利子融資制度を案内するなど、下水道利用者の増加に向けた取り組みによるものです。
　最後に④企業債残高対事業規模比率については、平均値より低い値で推移していますが、これは新里地区の下水道整備は整備途上にあるため、工事費の財源として活用している企業債(借入)の残高も少ないためです。</t>
    <rPh sb="1" eb="4">
      <t>キリュウシ</t>
    </rPh>
    <rPh sb="7" eb="8">
      <t>ゲツ</t>
    </rPh>
    <rPh sb="11" eb="12">
      <t>ア</t>
    </rPh>
    <rPh sb="15" eb="17">
      <t>カテイ</t>
    </rPh>
    <rPh sb="17" eb="19">
      <t>リョウキン</t>
    </rPh>
    <rPh sb="20" eb="23">
      <t>ゲスイドウ</t>
    </rPh>
    <rPh sb="23" eb="25">
      <t>シヨウ</t>
    </rPh>
    <rPh sb="25" eb="26">
      <t>リョウ</t>
    </rPh>
    <rPh sb="33" eb="34">
      <t>エン</t>
    </rPh>
    <rPh sb="38" eb="41">
      <t>ドウキボ</t>
    </rPh>
    <rPh sb="41" eb="43">
      <t>ダンタイ</t>
    </rPh>
    <rPh sb="44" eb="45">
      <t>クラ</t>
    </rPh>
    <rPh sb="47" eb="49">
      <t>アンカ</t>
    </rPh>
    <rPh sb="59" eb="61">
      <t>サンコウ</t>
    </rPh>
    <rPh sb="62" eb="64">
      <t>シュウケイ</t>
    </rPh>
    <rPh sb="65" eb="67">
      <t>カンケイ</t>
    </rPh>
    <rPh sb="67" eb="68">
      <t>ウエ</t>
    </rPh>
    <rPh sb="69" eb="71">
      <t>ヘイセイ</t>
    </rPh>
    <rPh sb="73" eb="75">
      <t>ネンド</t>
    </rPh>
    <rPh sb="114" eb="116">
      <t>サズ</t>
    </rPh>
    <rPh sb="117" eb="119">
      <t>シュウエキ</t>
    </rPh>
    <rPh sb="119" eb="120">
      <t>テキ</t>
    </rPh>
    <rPh sb="120" eb="122">
      <t>シュウシ</t>
    </rPh>
    <rPh sb="122" eb="124">
      <t>ヒリツ</t>
    </rPh>
    <rPh sb="126" eb="128">
      <t>ケイヒ</t>
    </rPh>
    <rPh sb="128" eb="130">
      <t>カイシュウ</t>
    </rPh>
    <rPh sb="130" eb="131">
      <t>リツ</t>
    </rPh>
    <rPh sb="141" eb="142">
      <t>ミ</t>
    </rPh>
    <rPh sb="145" eb="147">
      <t>カイゼン</t>
    </rPh>
    <rPh sb="148" eb="149">
      <t>ヨウ</t>
    </rPh>
    <rPh sb="151" eb="153">
      <t>ヨウイン</t>
    </rPh>
    <rPh sb="166" eb="169">
      <t>シュウエキテキ</t>
    </rPh>
    <rPh sb="169" eb="171">
      <t>シュウシ</t>
    </rPh>
    <rPh sb="171" eb="173">
      <t>ヒリツ</t>
    </rPh>
    <rPh sb="184" eb="185">
      <t>ミ</t>
    </rPh>
    <rPh sb="188" eb="190">
      <t>バアイ</t>
    </rPh>
    <rPh sb="191" eb="193">
      <t>アカジ</t>
    </rPh>
    <rPh sb="194" eb="196">
      <t>イミ</t>
    </rPh>
    <rPh sb="201" eb="204">
      <t>ゲスイドウ</t>
    </rPh>
    <rPh sb="205" eb="207">
      <t>リヨウ</t>
    </rPh>
    <rPh sb="211" eb="213">
      <t>カタガタ</t>
    </rPh>
    <rPh sb="216" eb="218">
      <t>リョウキン</t>
    </rPh>
    <rPh sb="218" eb="220">
      <t>シュウニュウ</t>
    </rPh>
    <rPh sb="223" eb="226">
      <t>ゲスイドウ</t>
    </rPh>
    <rPh sb="226" eb="228">
      <t>ジギョウ</t>
    </rPh>
    <rPh sb="229" eb="231">
      <t>ウンエイ</t>
    </rPh>
    <rPh sb="232" eb="234">
      <t>コンナン</t>
    </rPh>
    <rPh sb="235" eb="237">
      <t>ジョウキョウ</t>
    </rPh>
    <rPh sb="248" eb="250">
      <t>アカジ</t>
    </rPh>
    <rPh sb="250" eb="251">
      <t>ブン</t>
    </rPh>
    <rPh sb="252" eb="254">
      <t>ゼイキン</t>
    </rPh>
    <rPh sb="255" eb="257">
      <t>ホテン</t>
    </rPh>
    <rPh sb="266" eb="268">
      <t>サズ</t>
    </rPh>
    <rPh sb="269" eb="271">
      <t>オスイ</t>
    </rPh>
    <rPh sb="271" eb="273">
      <t>ショリ</t>
    </rPh>
    <rPh sb="273" eb="275">
      <t>ゲンカ</t>
    </rPh>
    <rPh sb="281" eb="282">
      <t>ヨコ</t>
    </rPh>
    <rPh sb="285" eb="287">
      <t>スイイ</t>
    </rPh>
    <rPh sb="296" eb="298">
      <t>ヨウイン</t>
    </rPh>
    <rPh sb="300" eb="302">
      <t>ゲンカ</t>
    </rPh>
    <rPh sb="302" eb="304">
      <t>ケイサン</t>
    </rPh>
    <rPh sb="305" eb="307">
      <t>キソ</t>
    </rPh>
    <rPh sb="310" eb="312">
      <t>イジ</t>
    </rPh>
    <rPh sb="312" eb="314">
      <t>カンリ</t>
    </rPh>
    <rPh sb="314" eb="315">
      <t>ヒ</t>
    </rPh>
    <rPh sb="315" eb="316">
      <t>トウ</t>
    </rPh>
    <rPh sb="317" eb="319">
      <t>マイトシ</t>
    </rPh>
    <rPh sb="319" eb="321">
      <t>ヘンドウ</t>
    </rPh>
    <rPh sb="329" eb="331">
      <t>ゲンカ</t>
    </rPh>
    <rPh sb="332" eb="334">
      <t>カド</t>
    </rPh>
    <rPh sb="335" eb="336">
      <t>タカ</t>
    </rPh>
    <rPh sb="343" eb="345">
      <t>シホン</t>
    </rPh>
    <rPh sb="345" eb="346">
      <t>ヒ</t>
    </rPh>
    <rPh sb="346" eb="349">
      <t>ヘイジュンカ</t>
    </rPh>
    <rPh sb="349" eb="350">
      <t>サイ</t>
    </rPh>
    <rPh sb="353" eb="354">
      <t>クニ</t>
    </rPh>
    <rPh sb="355" eb="357">
      <t>セイド</t>
    </rPh>
    <rPh sb="358" eb="360">
      <t>カツヨウ</t>
    </rPh>
    <rPh sb="371" eb="373">
      <t>サズ</t>
    </rPh>
    <rPh sb="374" eb="377">
      <t>スイセンカ</t>
    </rPh>
    <rPh sb="377" eb="378">
      <t>リツ</t>
    </rPh>
    <rPh sb="384" eb="386">
      <t>ジョウショウ</t>
    </rPh>
    <rPh sb="386" eb="388">
      <t>ケイコウ</t>
    </rPh>
    <rPh sb="396" eb="398">
      <t>ヨウイン</t>
    </rPh>
    <rPh sb="400" eb="403">
      <t>ゲスイドウ</t>
    </rPh>
    <rPh sb="404" eb="405">
      <t>ツカ</t>
    </rPh>
    <rPh sb="413" eb="414">
      <t>ク</t>
    </rPh>
    <rPh sb="414" eb="415">
      <t>イキ</t>
    </rPh>
    <rPh sb="416" eb="418">
      <t>カタガタ</t>
    </rPh>
    <rPh sb="420" eb="423">
      <t>ゲスイドウ</t>
    </rPh>
    <rPh sb="429" eb="432">
      <t>ジョウカソウ</t>
    </rPh>
    <rPh sb="432" eb="433">
      <t>トウ</t>
    </rPh>
    <rPh sb="435" eb="438">
      <t>ゲスイドウ</t>
    </rPh>
    <rPh sb="438" eb="440">
      <t>キリカエ</t>
    </rPh>
    <rPh sb="440" eb="441">
      <t>トキ</t>
    </rPh>
    <rPh sb="442" eb="444">
      <t>リヨウ</t>
    </rPh>
    <rPh sb="444" eb="446">
      <t>カノウ</t>
    </rPh>
    <rPh sb="447" eb="448">
      <t>ム</t>
    </rPh>
    <rPh sb="448" eb="450">
      <t>リシ</t>
    </rPh>
    <rPh sb="450" eb="452">
      <t>ユウシ</t>
    </rPh>
    <rPh sb="452" eb="454">
      <t>セイド</t>
    </rPh>
    <rPh sb="455" eb="457">
      <t>アンナイ</t>
    </rPh>
    <rPh sb="462" eb="465">
      <t>ゲスイドウ</t>
    </rPh>
    <rPh sb="465" eb="468">
      <t>リヨウシャ</t>
    </rPh>
    <rPh sb="469" eb="471">
      <t>ゾウカ</t>
    </rPh>
    <rPh sb="472" eb="473">
      <t>ム</t>
    </rPh>
    <rPh sb="475" eb="476">
      <t>ト</t>
    </rPh>
    <rPh sb="477" eb="478">
      <t>ク</t>
    </rPh>
    <rPh sb="489" eb="491">
      <t>サイゴ</t>
    </rPh>
    <rPh sb="493" eb="495">
      <t>キギョウ</t>
    </rPh>
    <rPh sb="495" eb="496">
      <t>サイ</t>
    </rPh>
    <rPh sb="496" eb="498">
      <t>ザンダカ</t>
    </rPh>
    <rPh sb="498" eb="499">
      <t>タイ</t>
    </rPh>
    <rPh sb="499" eb="501">
      <t>ジギョウ</t>
    </rPh>
    <rPh sb="501" eb="503">
      <t>キボ</t>
    </rPh>
    <rPh sb="503" eb="505">
      <t>ヒリツ</t>
    </rPh>
    <rPh sb="511" eb="513">
      <t>ヘイキン</t>
    </rPh>
    <rPh sb="513" eb="514">
      <t>アタイ</t>
    </rPh>
    <rPh sb="516" eb="517">
      <t>ヒク</t>
    </rPh>
    <rPh sb="518" eb="519">
      <t>アタイ</t>
    </rPh>
    <rPh sb="520" eb="522">
      <t>スイイ</t>
    </rPh>
    <rPh sb="532" eb="534">
      <t>ニイサト</t>
    </rPh>
    <rPh sb="534" eb="536">
      <t>チク</t>
    </rPh>
    <rPh sb="537" eb="540">
      <t>ゲスイドウ</t>
    </rPh>
    <rPh sb="540" eb="542">
      <t>セイビ</t>
    </rPh>
    <rPh sb="543" eb="545">
      <t>セイビ</t>
    </rPh>
    <rPh sb="545" eb="547">
      <t>トジョウ</t>
    </rPh>
    <rPh sb="553" eb="555">
      <t>コウジ</t>
    </rPh>
    <rPh sb="555" eb="556">
      <t>ヒ</t>
    </rPh>
    <rPh sb="557" eb="559">
      <t>ザイゲン</t>
    </rPh>
    <rPh sb="562" eb="564">
      <t>カツヨウ</t>
    </rPh>
    <rPh sb="568" eb="570">
      <t>キギョウ</t>
    </rPh>
    <rPh sb="570" eb="571">
      <t>サイ</t>
    </rPh>
    <rPh sb="572" eb="574">
      <t>カリイレ</t>
    </rPh>
    <rPh sb="576" eb="578">
      <t>ザンダカ</t>
    </rPh>
    <rPh sb="579" eb="580">
      <t>スク</t>
    </rPh>
    <phoneticPr fontId="4"/>
  </si>
  <si>
    <t>　新里地区の下水道事業は、事業開始から15年と比較的新しいため、下水道普及率も33.6％と低く、普及率を高めていくには、今後も新規整備が必要な状況です。しかしながら、下水道管を整備していくには、多額の工事費が必要となり、同時に工事費の財源として多額の借入を行う必要があります。よって、現状のまま新規整備を行う場合、借入金の返済負担も増大します。一方で返済負担を上回る料金収入の増加が見込まれれば良いのですが、人口密度が低い区域の場合、利用者を十分に確保できず、収入不足が生じ、収支の悪化が懸念されます。
　以上を踏まえ、今後の整備方針について、検証していきます。また、現状の赤字補填の税金投入を解消するため、料金(下水道使用料)改定を行う予定です。これらのことを総合的に勘案し、下水道サービスを安定的に提供できるよう、長期計画の策定を図っていきます。</t>
    <rPh sb="1" eb="3">
      <t>ニイサト</t>
    </rPh>
    <rPh sb="3" eb="5">
      <t>チク</t>
    </rPh>
    <rPh sb="6" eb="9">
      <t>ゲスイドウ</t>
    </rPh>
    <rPh sb="9" eb="11">
      <t>ジギョウ</t>
    </rPh>
    <rPh sb="13" eb="15">
      <t>ジギョウ</t>
    </rPh>
    <rPh sb="15" eb="17">
      <t>カイシ</t>
    </rPh>
    <rPh sb="21" eb="22">
      <t>ネン</t>
    </rPh>
    <rPh sb="23" eb="26">
      <t>ヒカクテキ</t>
    </rPh>
    <rPh sb="26" eb="27">
      <t>アタラ</t>
    </rPh>
    <rPh sb="32" eb="35">
      <t>ゲスイドウ</t>
    </rPh>
    <rPh sb="35" eb="37">
      <t>フキュウ</t>
    </rPh>
    <rPh sb="37" eb="38">
      <t>リツ</t>
    </rPh>
    <rPh sb="45" eb="46">
      <t>ヒク</t>
    </rPh>
    <rPh sb="48" eb="50">
      <t>フキュウ</t>
    </rPh>
    <rPh sb="50" eb="51">
      <t>リツ</t>
    </rPh>
    <rPh sb="52" eb="53">
      <t>タカ</t>
    </rPh>
    <rPh sb="60" eb="62">
      <t>コンゴ</t>
    </rPh>
    <rPh sb="63" eb="65">
      <t>シンキ</t>
    </rPh>
    <rPh sb="65" eb="67">
      <t>セイビ</t>
    </rPh>
    <rPh sb="68" eb="70">
      <t>ヒツヨウ</t>
    </rPh>
    <rPh sb="71" eb="73">
      <t>ジョウキョウ</t>
    </rPh>
    <rPh sb="83" eb="86">
      <t>ゲスイドウ</t>
    </rPh>
    <rPh sb="86" eb="87">
      <t>クダ</t>
    </rPh>
    <rPh sb="88" eb="90">
      <t>セイビ</t>
    </rPh>
    <rPh sb="97" eb="99">
      <t>タガク</t>
    </rPh>
    <rPh sb="100" eb="102">
      <t>コウジ</t>
    </rPh>
    <rPh sb="102" eb="103">
      <t>ヒ</t>
    </rPh>
    <rPh sb="104" eb="106">
      <t>ヒツヨウ</t>
    </rPh>
    <rPh sb="110" eb="112">
      <t>ドウジ</t>
    </rPh>
    <rPh sb="113" eb="115">
      <t>コウジ</t>
    </rPh>
    <rPh sb="115" eb="116">
      <t>ヒ</t>
    </rPh>
    <rPh sb="117" eb="119">
      <t>ザイゲン</t>
    </rPh>
    <rPh sb="122" eb="124">
      <t>タガク</t>
    </rPh>
    <rPh sb="125" eb="127">
      <t>カリイレ</t>
    </rPh>
    <rPh sb="128" eb="129">
      <t>オコナ</t>
    </rPh>
    <rPh sb="130" eb="132">
      <t>ヒツヨウ</t>
    </rPh>
    <rPh sb="142" eb="144">
      <t>ゲンジョウ</t>
    </rPh>
    <rPh sb="147" eb="149">
      <t>シンキ</t>
    </rPh>
    <rPh sb="149" eb="151">
      <t>セイビ</t>
    </rPh>
    <rPh sb="152" eb="153">
      <t>オコナ</t>
    </rPh>
    <rPh sb="154" eb="156">
      <t>バアイ</t>
    </rPh>
    <rPh sb="157" eb="159">
      <t>カリイレ</t>
    </rPh>
    <rPh sb="159" eb="160">
      <t>キン</t>
    </rPh>
    <rPh sb="161" eb="163">
      <t>ヘンサイ</t>
    </rPh>
    <rPh sb="163" eb="165">
      <t>フタン</t>
    </rPh>
    <rPh sb="166" eb="168">
      <t>ゾウダイ</t>
    </rPh>
    <rPh sb="172" eb="174">
      <t>イッポウ</t>
    </rPh>
    <rPh sb="175" eb="177">
      <t>ヘンサイ</t>
    </rPh>
    <rPh sb="177" eb="179">
      <t>フタン</t>
    </rPh>
    <rPh sb="180" eb="182">
      <t>ウワマワ</t>
    </rPh>
    <rPh sb="183" eb="185">
      <t>リョウキン</t>
    </rPh>
    <rPh sb="185" eb="187">
      <t>シュウニュウ</t>
    </rPh>
    <rPh sb="188" eb="190">
      <t>ゾウカ</t>
    </rPh>
    <rPh sb="191" eb="193">
      <t>ミコ</t>
    </rPh>
    <rPh sb="197" eb="198">
      <t>ヨ</t>
    </rPh>
    <rPh sb="204" eb="206">
      <t>ジンコウ</t>
    </rPh>
    <rPh sb="206" eb="208">
      <t>ミツド</t>
    </rPh>
    <rPh sb="209" eb="210">
      <t>ヒク</t>
    </rPh>
    <rPh sb="211" eb="212">
      <t>ク</t>
    </rPh>
    <rPh sb="212" eb="213">
      <t>イキ</t>
    </rPh>
    <rPh sb="214" eb="216">
      <t>バアイ</t>
    </rPh>
    <rPh sb="217" eb="220">
      <t>リヨウシャ</t>
    </rPh>
    <rPh sb="221" eb="223">
      <t>ジュウブン</t>
    </rPh>
    <rPh sb="224" eb="226">
      <t>カクホ</t>
    </rPh>
    <rPh sb="230" eb="232">
      <t>シュウニュウ</t>
    </rPh>
    <rPh sb="232" eb="234">
      <t>フソク</t>
    </rPh>
    <rPh sb="235" eb="236">
      <t>ショウ</t>
    </rPh>
    <rPh sb="238" eb="240">
      <t>シュウシ</t>
    </rPh>
    <rPh sb="241" eb="243">
      <t>アッカ</t>
    </rPh>
    <rPh sb="244" eb="246">
      <t>ケネン</t>
    </rPh>
    <rPh sb="253" eb="255">
      <t>イジョウ</t>
    </rPh>
    <rPh sb="256" eb="257">
      <t>フ</t>
    </rPh>
    <rPh sb="260" eb="262">
      <t>コンゴ</t>
    </rPh>
    <rPh sb="263" eb="265">
      <t>セイビ</t>
    </rPh>
    <rPh sb="265" eb="267">
      <t>ホウシン</t>
    </rPh>
    <rPh sb="272" eb="274">
      <t>ケンショウ</t>
    </rPh>
    <rPh sb="284" eb="286">
      <t>ゲンジョウ</t>
    </rPh>
    <rPh sb="287" eb="289">
      <t>アカジ</t>
    </rPh>
    <rPh sb="289" eb="291">
      <t>ホテン</t>
    </rPh>
    <rPh sb="292" eb="294">
      <t>ゼイキン</t>
    </rPh>
    <rPh sb="294" eb="296">
      <t>トウニュウ</t>
    </rPh>
    <rPh sb="297" eb="299">
      <t>カイショウ</t>
    </rPh>
    <rPh sb="304" eb="306">
      <t>リョウキン</t>
    </rPh>
    <rPh sb="307" eb="310">
      <t>ゲスイドウ</t>
    </rPh>
    <rPh sb="310" eb="312">
      <t>シヨウ</t>
    </rPh>
    <rPh sb="312" eb="313">
      <t>リョウ</t>
    </rPh>
    <rPh sb="314" eb="316">
      <t>カイテイ</t>
    </rPh>
    <rPh sb="317" eb="318">
      <t>オコナ</t>
    </rPh>
    <rPh sb="319" eb="321">
      <t>ヨテイ</t>
    </rPh>
    <rPh sb="331" eb="333">
      <t>ソウゴウ</t>
    </rPh>
    <rPh sb="333" eb="334">
      <t>テキ</t>
    </rPh>
    <rPh sb="335" eb="337">
      <t>カンアン</t>
    </rPh>
    <rPh sb="339" eb="342">
      <t>ゲスイドウ</t>
    </rPh>
    <rPh sb="347" eb="349">
      <t>アンテイ</t>
    </rPh>
    <rPh sb="349" eb="350">
      <t>テキ</t>
    </rPh>
    <rPh sb="351" eb="353">
      <t>テイキョウ</t>
    </rPh>
    <rPh sb="359" eb="361">
      <t>チョウキ</t>
    </rPh>
    <rPh sb="361" eb="363">
      <t>ケイカク</t>
    </rPh>
    <rPh sb="364" eb="366">
      <t>サクテイ</t>
    </rPh>
    <rPh sb="367" eb="36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</si>
</sst>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489536"/>
        <c:axId val="1210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87489536"/>
        <c:axId val="121058432"/>
      </c:lineChart>
      <c:dateAx>
        <c:axId val="87489536"/>
        <c:scaling>
          <c:orientation val="minMax"/>
        </c:scaling>
        <c:delete val="1"/>
        <c:axPos val="b"/>
        <c:numFmt formatCode="ge" sourceLinked="1"/>
        <c:majorTickMark val="none"/>
        <c:minorTickMark val="none"/>
        <c:tickLblPos val="none"/>
        <c:crossAx val="121058432"/>
        <c:crosses val="autoZero"/>
        <c:auto val="1"/>
        <c:lblOffset val="100"/>
        <c:baseTimeUnit val="years"/>
      </c:dateAx>
      <c:valAx>
        <c:axId val="1210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982336"/>
        <c:axId val="1221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21982336"/>
        <c:axId val="122107392"/>
      </c:lineChart>
      <c:dateAx>
        <c:axId val="121982336"/>
        <c:scaling>
          <c:orientation val="minMax"/>
        </c:scaling>
        <c:delete val="1"/>
        <c:axPos val="b"/>
        <c:numFmt formatCode="ge" sourceLinked="1"/>
        <c:majorTickMark val="none"/>
        <c:minorTickMark val="none"/>
        <c:tickLblPos val="none"/>
        <c:crossAx val="122107392"/>
        <c:crosses val="autoZero"/>
        <c:auto val="1"/>
        <c:lblOffset val="100"/>
        <c:baseTimeUnit val="years"/>
      </c:dateAx>
      <c:valAx>
        <c:axId val="1221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63.07</c:v>
                </c:pt>
                <c:pt idx="1">
                  <c:v>62.76</c:v>
                </c:pt>
                <c:pt idx="2">
                  <c:v>63.21</c:v>
                </c:pt>
                <c:pt idx="3">
                  <c:v>65.290000000000006</c:v>
                </c:pt>
                <c:pt idx="4">
                  <c:v>67.31</c:v>
                </c:pt>
              </c:numCache>
            </c:numRef>
          </c:val>
        </c:ser>
        <c:dLbls>
          <c:showLegendKey val="0"/>
          <c:showVal val="0"/>
          <c:showCatName val="0"/>
          <c:showSerName val="0"/>
          <c:showPercent val="0"/>
          <c:showBubbleSize val="0"/>
        </c:dLbls>
        <c:gapWidth val="150"/>
        <c:axId val="122186752"/>
        <c:axId val="1222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22186752"/>
        <c:axId val="122258560"/>
      </c:lineChart>
      <c:dateAx>
        <c:axId val="122186752"/>
        <c:scaling>
          <c:orientation val="minMax"/>
        </c:scaling>
        <c:delete val="1"/>
        <c:axPos val="b"/>
        <c:numFmt formatCode="ge" sourceLinked="1"/>
        <c:majorTickMark val="none"/>
        <c:minorTickMark val="none"/>
        <c:tickLblPos val="none"/>
        <c:crossAx val="122258560"/>
        <c:crosses val="autoZero"/>
        <c:auto val="1"/>
        <c:lblOffset val="100"/>
        <c:baseTimeUnit val="years"/>
      </c:dateAx>
      <c:valAx>
        <c:axId val="1222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96.06</c:v>
                </c:pt>
                <c:pt idx="1">
                  <c:v>83.06</c:v>
                </c:pt>
                <c:pt idx="2">
                  <c:v>80.09</c:v>
                </c:pt>
                <c:pt idx="3">
                  <c:v>78.94</c:v>
                </c:pt>
                <c:pt idx="4">
                  <c:v>76.39</c:v>
                </c:pt>
              </c:numCache>
            </c:numRef>
          </c:val>
        </c:ser>
        <c:dLbls>
          <c:showLegendKey val="0"/>
          <c:showVal val="0"/>
          <c:showCatName val="0"/>
          <c:showSerName val="0"/>
          <c:showPercent val="0"/>
          <c:showBubbleSize val="0"/>
        </c:dLbls>
        <c:gapWidth val="150"/>
        <c:axId val="121154176"/>
        <c:axId val="1211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154176"/>
        <c:axId val="121172736"/>
      </c:lineChart>
      <c:dateAx>
        <c:axId val="121154176"/>
        <c:scaling>
          <c:orientation val="minMax"/>
        </c:scaling>
        <c:delete val="1"/>
        <c:axPos val="b"/>
        <c:numFmt formatCode="ge" sourceLinked="1"/>
        <c:majorTickMark val="none"/>
        <c:minorTickMark val="none"/>
        <c:tickLblPos val="none"/>
        <c:crossAx val="121172736"/>
        <c:crosses val="autoZero"/>
        <c:auto val="1"/>
        <c:lblOffset val="100"/>
        <c:baseTimeUnit val="years"/>
      </c:dateAx>
      <c:valAx>
        <c:axId val="1211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264384"/>
        <c:axId val="1212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264384"/>
        <c:axId val="121299328"/>
      </c:lineChart>
      <c:dateAx>
        <c:axId val="121264384"/>
        <c:scaling>
          <c:orientation val="minMax"/>
        </c:scaling>
        <c:delete val="1"/>
        <c:axPos val="b"/>
        <c:numFmt formatCode="ge" sourceLinked="1"/>
        <c:majorTickMark val="none"/>
        <c:minorTickMark val="none"/>
        <c:tickLblPos val="none"/>
        <c:crossAx val="121299328"/>
        <c:crosses val="autoZero"/>
        <c:auto val="1"/>
        <c:lblOffset val="100"/>
        <c:baseTimeUnit val="years"/>
      </c:dateAx>
      <c:valAx>
        <c:axId val="1212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501568"/>
        <c:axId val="1215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501568"/>
        <c:axId val="121585664"/>
      </c:lineChart>
      <c:dateAx>
        <c:axId val="121501568"/>
        <c:scaling>
          <c:orientation val="minMax"/>
        </c:scaling>
        <c:delete val="1"/>
        <c:axPos val="b"/>
        <c:numFmt formatCode="ge" sourceLinked="1"/>
        <c:majorTickMark val="none"/>
        <c:minorTickMark val="none"/>
        <c:tickLblPos val="none"/>
        <c:crossAx val="121585664"/>
        <c:crosses val="autoZero"/>
        <c:auto val="1"/>
        <c:lblOffset val="100"/>
        <c:baseTimeUnit val="years"/>
      </c:dateAx>
      <c:valAx>
        <c:axId val="1215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611776"/>
        <c:axId val="1216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611776"/>
        <c:axId val="121613696"/>
      </c:lineChart>
      <c:dateAx>
        <c:axId val="121611776"/>
        <c:scaling>
          <c:orientation val="minMax"/>
        </c:scaling>
        <c:delete val="1"/>
        <c:axPos val="b"/>
        <c:numFmt formatCode="ge" sourceLinked="1"/>
        <c:majorTickMark val="none"/>
        <c:minorTickMark val="none"/>
        <c:tickLblPos val="none"/>
        <c:crossAx val="121613696"/>
        <c:crosses val="autoZero"/>
        <c:auto val="1"/>
        <c:lblOffset val="100"/>
        <c:baseTimeUnit val="years"/>
      </c:dateAx>
      <c:valAx>
        <c:axId val="121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660544"/>
        <c:axId val="1216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660544"/>
        <c:axId val="121662464"/>
      </c:lineChart>
      <c:dateAx>
        <c:axId val="121660544"/>
        <c:scaling>
          <c:orientation val="minMax"/>
        </c:scaling>
        <c:delete val="1"/>
        <c:axPos val="b"/>
        <c:numFmt formatCode="ge" sourceLinked="1"/>
        <c:majorTickMark val="none"/>
        <c:minorTickMark val="none"/>
        <c:tickLblPos val="none"/>
        <c:crossAx val="121662464"/>
        <c:crosses val="autoZero"/>
        <c:auto val="1"/>
        <c:lblOffset val="100"/>
        <c:baseTimeUnit val="years"/>
      </c:dateAx>
      <c:valAx>
        <c:axId val="1216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22.13</c:v>
                </c:pt>
                <c:pt idx="1">
                  <c:v>170.39</c:v>
                </c:pt>
                <c:pt idx="2">
                  <c:v>278.47000000000003</c:v>
                </c:pt>
                <c:pt idx="3">
                  <c:v>248.73</c:v>
                </c:pt>
                <c:pt idx="4">
                  <c:v>352.01</c:v>
                </c:pt>
              </c:numCache>
            </c:numRef>
          </c:val>
        </c:ser>
        <c:dLbls>
          <c:showLegendKey val="0"/>
          <c:showVal val="0"/>
          <c:showCatName val="0"/>
          <c:showSerName val="0"/>
          <c:showPercent val="0"/>
          <c:showBubbleSize val="0"/>
        </c:dLbls>
        <c:gapWidth val="150"/>
        <c:axId val="121713408"/>
        <c:axId val="1217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21713408"/>
        <c:axId val="121715328"/>
      </c:lineChart>
      <c:dateAx>
        <c:axId val="121713408"/>
        <c:scaling>
          <c:orientation val="minMax"/>
        </c:scaling>
        <c:delete val="1"/>
        <c:axPos val="b"/>
        <c:numFmt formatCode="ge" sourceLinked="1"/>
        <c:majorTickMark val="none"/>
        <c:minorTickMark val="none"/>
        <c:tickLblPos val="none"/>
        <c:crossAx val="121715328"/>
        <c:crosses val="autoZero"/>
        <c:auto val="1"/>
        <c:lblOffset val="100"/>
        <c:baseTimeUnit val="years"/>
      </c:dateAx>
      <c:valAx>
        <c:axId val="1217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93.39</c:v>
                </c:pt>
                <c:pt idx="1">
                  <c:v>80.540000000000006</c:v>
                </c:pt>
                <c:pt idx="2">
                  <c:v>80.900000000000006</c:v>
                </c:pt>
                <c:pt idx="3">
                  <c:v>83.39</c:v>
                </c:pt>
                <c:pt idx="4">
                  <c:v>82.56</c:v>
                </c:pt>
              </c:numCache>
            </c:numRef>
          </c:val>
        </c:ser>
        <c:dLbls>
          <c:showLegendKey val="0"/>
          <c:showVal val="0"/>
          <c:showCatName val="0"/>
          <c:showSerName val="0"/>
          <c:showPercent val="0"/>
          <c:showBubbleSize val="0"/>
        </c:dLbls>
        <c:gapWidth val="150"/>
        <c:axId val="121770368"/>
        <c:axId val="1217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21770368"/>
        <c:axId val="121772288"/>
      </c:lineChart>
      <c:dateAx>
        <c:axId val="121770368"/>
        <c:scaling>
          <c:orientation val="minMax"/>
        </c:scaling>
        <c:delete val="1"/>
        <c:axPos val="b"/>
        <c:numFmt formatCode="ge" sourceLinked="1"/>
        <c:majorTickMark val="none"/>
        <c:minorTickMark val="none"/>
        <c:tickLblPos val="none"/>
        <c:crossAx val="121772288"/>
        <c:crosses val="autoZero"/>
        <c:auto val="1"/>
        <c:lblOffset val="100"/>
        <c:baseTimeUnit val="years"/>
      </c:dateAx>
      <c:valAx>
        <c:axId val="1217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21958400"/>
        <c:axId val="1219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21958400"/>
        <c:axId val="121960320"/>
      </c:lineChart>
      <c:dateAx>
        <c:axId val="121958400"/>
        <c:scaling>
          <c:orientation val="minMax"/>
        </c:scaling>
        <c:delete val="1"/>
        <c:axPos val="b"/>
        <c:numFmt formatCode="ge" sourceLinked="1"/>
        <c:majorTickMark val="none"/>
        <c:minorTickMark val="none"/>
        <c:tickLblPos val="none"/>
        <c:crossAx val="121960320"/>
        <c:crosses val="autoZero"/>
        <c:auto val="1"/>
        <c:lblOffset val="100"/>
        <c:baseTimeUnit val="years"/>
      </c:dateAx>
      <c:valAx>
        <c:axId val="1219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桐生市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116934</v>
      </c>
      <c r="AM8" s="64"/>
      <c r="AN8" s="64"/>
      <c r="AO8" s="64"/>
      <c r="AP8" s="64"/>
      <c r="AQ8" s="64"/>
      <c r="AR8" s="64"/>
      <c r="AS8" s="64"/>
      <c r="AT8" s="63">
        <f>データ!S6</f>
        <v>274.45</v>
      </c>
      <c r="AU8" s="63"/>
      <c r="AV8" s="63"/>
      <c r="AW8" s="63"/>
      <c r="AX8" s="63"/>
      <c r="AY8" s="63"/>
      <c r="AZ8" s="63"/>
      <c r="BA8" s="63"/>
      <c r="BB8" s="63">
        <f>データ!T6</f>
        <v>426.07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4.88</v>
      </c>
      <c r="Q10" s="63"/>
      <c r="R10" s="63"/>
      <c r="S10" s="63"/>
      <c r="T10" s="63"/>
      <c r="U10" s="63"/>
      <c r="V10" s="63"/>
      <c r="W10" s="63">
        <f>データ!P6</f>
        <v>100</v>
      </c>
      <c r="X10" s="63"/>
      <c r="Y10" s="63"/>
      <c r="Z10" s="63"/>
      <c r="AA10" s="63"/>
      <c r="AB10" s="63"/>
      <c r="AC10" s="63"/>
      <c r="AD10" s="64">
        <f>データ!Q6</f>
        <v>2268</v>
      </c>
      <c r="AE10" s="64"/>
      <c r="AF10" s="64"/>
      <c r="AG10" s="64"/>
      <c r="AH10" s="64"/>
      <c r="AI10" s="64"/>
      <c r="AJ10" s="64"/>
      <c r="AK10" s="2"/>
      <c r="AL10" s="64">
        <f>データ!U6</f>
        <v>5672</v>
      </c>
      <c r="AM10" s="64"/>
      <c r="AN10" s="64"/>
      <c r="AO10" s="64"/>
      <c r="AP10" s="64"/>
      <c r="AQ10" s="64"/>
      <c r="AR10" s="64"/>
      <c r="AS10" s="64"/>
      <c r="AT10" s="63">
        <f>データ!V6</f>
        <v>2.17</v>
      </c>
      <c r="AU10" s="63"/>
      <c r="AV10" s="63"/>
      <c r="AW10" s="63"/>
      <c r="AX10" s="63"/>
      <c r="AY10" s="63"/>
      <c r="AZ10" s="63"/>
      <c r="BA10" s="63"/>
      <c r="BB10" s="63">
        <f>データ!W6</f>
        <v>2613.8200000000002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102032</v>
      </c>
      <c r="D6" s="31">
        <f t="shared" si="3"/>
        <v>47</v>
      </c>
      <c r="E6" s="31">
        <f t="shared" si="3"/>
        <v>17</v>
      </c>
      <c r="F6" s="31">
        <f t="shared" si="3"/>
        <v>4</v>
      </c>
      <c r="G6" s="31">
        <f t="shared" si="3"/>
        <v>0</v>
      </c>
      <c r="H6" s="31" t="str">
        <f t="shared" si="3"/>
        <v>群馬県　桐生市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4.88</v>
      </c>
      <c r="P6" s="32">
        <f t="shared" si="3"/>
        <v>100</v>
      </c>
      <c r="Q6" s="32">
        <f t="shared" si="3"/>
        <v>2268</v>
      </c>
      <c r="R6" s="32">
        <f t="shared" si="3"/>
        <v>116934</v>
      </c>
      <c r="S6" s="32">
        <f t="shared" si="3"/>
        <v>274.45</v>
      </c>
      <c r="T6" s="32">
        <f t="shared" si="3"/>
        <v>426.07</v>
      </c>
      <c r="U6" s="32">
        <f t="shared" si="3"/>
        <v>5672</v>
      </c>
      <c r="V6" s="32">
        <f t="shared" si="3"/>
        <v>2.17</v>
      </c>
      <c r="W6" s="32">
        <f t="shared" si="3"/>
        <v>2613.8200000000002</v>
      </c>
      <c r="X6" s="33">
        <f>IF(X7="",NA(),X7)</f>
        <v>96.06</v>
      </c>
      <c r="Y6" s="33">
        <f t="shared" ref="Y6:AG6" si="4">IF(Y7="",NA(),Y7)</f>
        <v>83.06</v>
      </c>
      <c r="Z6" s="33">
        <f t="shared" si="4"/>
        <v>80.09</v>
      </c>
      <c r="AA6" s="33">
        <f t="shared" si="4"/>
        <v>78.94</v>
      </c>
      <c r="AB6" s="33">
        <f t="shared" si="4"/>
        <v>76.39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22.13</v>
      </c>
      <c r="BF6" s="33">
        <f t="shared" ref="BF6:BN6" si="7">IF(BF7="",NA(),BF7)</f>
        <v>170.39</v>
      </c>
      <c r="BG6" s="33">
        <f t="shared" si="7"/>
        <v>278.47000000000003</v>
      </c>
      <c r="BH6" s="33">
        <f t="shared" si="7"/>
        <v>248.73</v>
      </c>
      <c r="BI6" s="33">
        <f t="shared" si="7"/>
        <v>352.01</v>
      </c>
      <c r="BJ6" s="33">
        <f t="shared" si="7"/>
        <v>1835.56</v>
      </c>
      <c r="BK6" s="33">
        <f t="shared" si="7"/>
        <v>1716.82</v>
      </c>
      <c r="BL6" s="33">
        <f t="shared" si="7"/>
        <v>1554.05</v>
      </c>
      <c r="BM6" s="33">
        <f t="shared" si="7"/>
        <v>1671.86</v>
      </c>
      <c r="BN6" s="33">
        <f t="shared" si="7"/>
        <v>1673.47</v>
      </c>
      <c r="BO6" s="32" t="str">
        <f>IF(BO7="","",IF(BO7="-","【-】","【"&amp;SUBSTITUTE(TEXT(BO7,"#,##0.00"),"-","△")&amp;"】"))</f>
        <v>【1,457.06】</v>
      </c>
      <c r="BP6" s="33">
        <f>IF(BP7="",NA(),BP7)</f>
        <v>93.39</v>
      </c>
      <c r="BQ6" s="33">
        <f t="shared" ref="BQ6:BY6" si="8">IF(BQ7="",NA(),BQ7)</f>
        <v>80.540000000000006</v>
      </c>
      <c r="BR6" s="33">
        <f t="shared" si="8"/>
        <v>80.900000000000006</v>
      </c>
      <c r="BS6" s="33">
        <f t="shared" si="8"/>
        <v>83.39</v>
      </c>
      <c r="BT6" s="33">
        <f t="shared" si="8"/>
        <v>82.56</v>
      </c>
      <c r="BU6" s="33">
        <f t="shared" si="8"/>
        <v>52.89</v>
      </c>
      <c r="BV6" s="33">
        <f t="shared" si="8"/>
        <v>51.73</v>
      </c>
      <c r="BW6" s="33">
        <f t="shared" si="8"/>
        <v>53.01</v>
      </c>
      <c r="BX6" s="33">
        <f t="shared" si="8"/>
        <v>50.54</v>
      </c>
      <c r="BY6" s="33">
        <f t="shared" si="8"/>
        <v>49.22</v>
      </c>
      <c r="BZ6" s="32" t="str">
        <f>IF(BZ7="","",IF(BZ7="-","【-】","【"&amp;SUBSTITUTE(TEXT(BZ7,"#,##0.00"),"-","△")&amp;"】"))</f>
        <v>【64.73】</v>
      </c>
      <c r="CA6" s="33">
        <f>IF(CA7="",NA(),CA7)</f>
        <v>150</v>
      </c>
      <c r="CB6" s="33">
        <f t="shared" ref="CB6:CJ6" si="9">IF(CB7="",NA(),CB7)</f>
        <v>150</v>
      </c>
      <c r="CC6" s="33">
        <f t="shared" si="9"/>
        <v>150</v>
      </c>
      <c r="CD6" s="33">
        <f t="shared" si="9"/>
        <v>150</v>
      </c>
      <c r="CE6" s="33">
        <f t="shared" si="9"/>
        <v>150</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63.07</v>
      </c>
      <c r="CX6" s="33">
        <f t="shared" ref="CX6:DF6" si="11">IF(CX7="",NA(),CX7)</f>
        <v>62.76</v>
      </c>
      <c r="CY6" s="33">
        <f t="shared" si="11"/>
        <v>63.21</v>
      </c>
      <c r="CZ6" s="33">
        <f t="shared" si="11"/>
        <v>65.290000000000006</v>
      </c>
      <c r="DA6" s="33">
        <f t="shared" si="11"/>
        <v>67.31</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102032</v>
      </c>
      <c r="D7" s="35">
        <v>47</v>
      </c>
      <c r="E7" s="35">
        <v>17</v>
      </c>
      <c r="F7" s="35">
        <v>4</v>
      </c>
      <c r="G7" s="35">
        <v>0</v>
      </c>
      <c r="H7" s="35" t="s">
        <v>96</v>
      </c>
      <c r="I7" s="35" t="s">
        <v>97</v>
      </c>
      <c r="J7" s="35" t="s">
        <v>98</v>
      </c>
      <c r="K7" s="35" t="s">
        <v>99</v>
      </c>
      <c r="L7" s="35" t="s">
        <v>100</v>
      </c>
      <c r="M7" s="36" t="s">
        <v>101</v>
      </c>
      <c r="N7" s="36" t="s">
        <v>102</v>
      </c>
      <c r="O7" s="36">
        <v>4.88</v>
      </c>
      <c r="P7" s="36">
        <v>100</v>
      </c>
      <c r="Q7" s="36">
        <v>2268</v>
      </c>
      <c r="R7" s="36">
        <v>116934</v>
      </c>
      <c r="S7" s="36">
        <v>274.45</v>
      </c>
      <c r="T7" s="36">
        <v>426.07</v>
      </c>
      <c r="U7" s="36">
        <v>5672</v>
      </c>
      <c r="V7" s="36">
        <v>2.17</v>
      </c>
      <c r="W7" s="36">
        <v>2613.8200000000002</v>
      </c>
      <c r="X7" s="36">
        <v>96.06</v>
      </c>
      <c r="Y7" s="36">
        <v>83.06</v>
      </c>
      <c r="Z7" s="36">
        <v>80.09</v>
      </c>
      <c r="AA7" s="36">
        <v>78.94</v>
      </c>
      <c r="AB7" s="36">
        <v>76.39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22.13</v>
      </c>
      <c r="BF7" s="36">
        <v>170.39</v>
      </c>
      <c r="BG7" s="36">
        <v>278.47000000000003</v>
      </c>
      <c r="BH7" s="36">
        <v>248.73</v>
      </c>
      <c r="BI7" s="36">
        <v>352.01</v>
      </c>
      <c r="BJ7" s="36">
        <v>1835.56</v>
      </c>
      <c r="BK7" s="36">
        <v>1716.82</v>
      </c>
      <c r="BL7" s="36">
        <v>1554.05</v>
      </c>
      <c r="BM7" s="36">
        <v>1671.86</v>
      </c>
      <c r="BN7" s="36">
        <v>1673.47</v>
      </c>
      <c r="BO7" s="36">
        <v>1457.06</v>
      </c>
      <c r="BP7" s="36">
        <v>93.39</v>
      </c>
      <c r="BQ7" s="36">
        <v>80.540000000000006</v>
      </c>
      <c r="BR7" s="36">
        <v>80.900000000000006</v>
      </c>
      <c r="BS7" s="36">
        <v>83.39</v>
      </c>
      <c r="BT7" s="36">
        <v>82.56</v>
      </c>
      <c r="BU7" s="36">
        <v>52.89</v>
      </c>
      <c r="BV7" s="36">
        <v>51.73</v>
      </c>
      <c r="BW7" s="36">
        <v>53.01</v>
      </c>
      <c r="BX7" s="36">
        <v>50.54</v>
      </c>
      <c r="BY7" s="36">
        <v>49.22</v>
      </c>
      <c r="BZ7" s="36">
        <v>64.73</v>
      </c>
      <c r="CA7" s="36">
        <v>150</v>
      </c>
      <c r="CB7" s="36">
        <v>150</v>
      </c>
      <c r="CC7" s="36">
        <v>150</v>
      </c>
      <c r="CD7" s="36">
        <v>150</v>
      </c>
      <c r="CE7" s="36">
        <v>150</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63.07</v>
      </c>
      <c r="CX7" s="36">
        <v>62.76</v>
      </c>
      <c r="CY7" s="36">
        <v>63.21</v>
      </c>
      <c r="CZ7" s="36">
        <v>65.290000000000006</v>
      </c>
      <c r="DA7" s="36">
        <v>67.31</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2017-02-15T01:14:43Z</cp:lastPrinted>
  <dcterms:created xsi:type="dcterms:W3CDTF">2017-02-08T02:59:45Z</dcterms:created>
  <dcterms:modified xsi:type="dcterms:W3CDTF">2017-02-15T01:14:45Z</dcterms:modified>
  <cp:category/>
</cp:coreProperties>
</file>