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8_●渋川市\【最終版】下水道事業\"/>
    </mc:Choice>
  </mc:AlternateContent>
  <workbookProtection workbookPassword="8649" lockStructure="1"/>
  <bookViews>
    <workbookView xWindow="0" yWindow="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E10" i="5"/>
  <c r="B10" i="5"/>
</calcChain>
</file>

<file path=xl/sharedStrings.xml><?xml version="1.0" encoding="utf-8"?>
<sst xmlns="http://schemas.openxmlformats.org/spreadsheetml/2006/main" count="232" uniqueCount="110">
  <si>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</si>
  <si>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</si>
  <si>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</si>
  <si>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</si>
  <si>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</si>
  <si>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</si>
  <si>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</si>
  <si>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</si>
  <si>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</si>
  <si>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</si>
  <si>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8"/>
  </si>
  <si>
    <t>【】</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</si>
  <si>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</si>
  <si>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</si>
  <si>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</si>
  <si>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</si>
  <si>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</si>
  <si>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</si>
  <si>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</si>
  <si>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</si>
  <si>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</si>
  <si>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</si>
  <si>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</si>
  <si>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8"/>
  </si>
  <si>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</si>
  <si>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</si>
  <si>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</si>
  <si>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</si>
  <si>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</si>
  <si>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</si>
  <si>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③管渠改善率(％)</t>
  </si>
  <si>
    <t>－</t>
  </si>
  <si>
    <t>業種CD</t>
    <rPh sb="0" eb="2">
      <t>ギョウシュ</t>
    </rPh>
    <phoneticPr fontId="8"/>
  </si>
  <si>
    <t>②累積欠損金比率(％)</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</si>
  <si>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</si>
  <si>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</si>
  <si>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</si>
  <si>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</si>
  <si>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</si>
  <si>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①有形固定資産減価償却率(％)</t>
    <rPh sb="1" eb="3">
      <t>ユウケイ</t>
    </rPh>
    <rPh sb="3" eb="5">
      <t>コテイ</t>
    </rPh>
    <rPh sb="5" eb="7">
      <t>シサン</t>
    </rPh>
    <rPh sb="7" eb="9">
      <t>ゲンカ</t>
    </rPh>
    <rPh sb="9" eb="11">
      <t>ショウキャク</t>
    </rPh>
    <rPh sb="11" eb="12">
      <t>リツ</t>
    </rPh>
    <phoneticPr fontId="8"/>
  </si>
  <si>
    <t>「単年度の収支」</t>
  </si>
  <si>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</si>
  <si>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</si>
  <si>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</si>
  <si>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</si>
  <si>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</si>
  <si>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</si>
  <si>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</si>
  <si>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</si>
  <si>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</si>
  <si>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</si>
  <si>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</si>
  <si>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</si>
  <si>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</si>
  <si>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</si>
  <si>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</si>
  <si>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</si>
  <si>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</si>
  <si>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</si>
  <si>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項番</t>
    <rPh sb="0" eb="2">
      <t>コウバン</t>
    </rPh>
    <phoneticPr fontId="8"/>
  </si>
  <si>
    <t>⑤経費回収率(％)</t>
  </si>
  <si>
    <t>年度</t>
    <rPh sb="0" eb="2">
      <t>ネンド</t>
    </rPh>
    <phoneticPr fontId="8"/>
  </si>
  <si>
    <t>事業CD</t>
    <rPh sb="0" eb="2">
      <t>ジギョウ</t>
    </rPh>
    <phoneticPr fontId="8"/>
  </si>
  <si>
    <t>施設CD</t>
    <rPh sb="0" eb="2">
      <t>シセツ</t>
    </rPh>
    <phoneticPr fontId="8"/>
  </si>
  <si>
    <t>①収益的収支比率(％)</t>
    <rPh sb="1" eb="4">
      <t>シュウエキテキ</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</si>
  <si>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</si>
  <si>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</si>
  <si>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</si>
  <si>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</si>
  <si>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</si>
  <si>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</si>
  <si>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</si>
  <si>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</si>
  <si>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　平成１８年度で浄化槽整備事業が完了しているため、維持管理のみの運営となっている。                          耐用年数の経過とともにさらなる維持管理費の増大が見込まれるが、現状では収益的収支比率が下降しており、経費回収率も横ばいの状況であることから、使用料の改定を検討する必要がある。</t>
    <rPh sb="1" eb="3">
      <t>ヘイセイ</t>
    </rPh>
    <rPh sb="5" eb="7">
      <t>ネンド</t>
    </rPh>
    <rPh sb="8" eb="11">
      <t>ジョウカソウ</t>
    </rPh>
    <rPh sb="11" eb="13">
      <t>セイビ</t>
    </rPh>
    <rPh sb="13" eb="15">
      <t>ジギョウ</t>
    </rPh>
    <rPh sb="16" eb="18">
      <t>カンリョウ</t>
    </rPh>
    <rPh sb="25" eb="27">
      <t>イジ</t>
    </rPh>
    <rPh sb="27" eb="29">
      <t>カンリ</t>
    </rPh>
    <rPh sb="32" eb="34">
      <t>ウンエイ</t>
    </rPh>
    <rPh sb="67" eb="69">
      <t>タイヨウ</t>
    </rPh>
    <rPh sb="69" eb="71">
      <t>ネンスウ</t>
    </rPh>
    <rPh sb="72" eb="74">
      <t>ケイカ</t>
    </rPh>
    <rPh sb="82" eb="84">
      <t>イジ</t>
    </rPh>
    <rPh sb="84" eb="87">
      <t>カンリヒ</t>
    </rPh>
    <rPh sb="88" eb="89">
      <t>ゾウ</t>
    </rPh>
    <rPh sb="89" eb="90">
      <t>ダイ</t>
    </rPh>
    <rPh sb="91" eb="93">
      <t>ミコ</t>
    </rPh>
    <rPh sb="98" eb="100">
      <t>ゲンジョウ</t>
    </rPh>
    <rPh sb="102" eb="105">
      <t>シュウエキテキ</t>
    </rPh>
    <rPh sb="105" eb="107">
      <t>シュウシ</t>
    </rPh>
    <rPh sb="107" eb="109">
      <t>ヒリツ</t>
    </rPh>
    <rPh sb="110" eb="112">
      <t>カコウ</t>
    </rPh>
    <rPh sb="117" eb="119">
      <t>ケイヒ</t>
    </rPh>
    <rPh sb="119" eb="122">
      <t>カイシュウリツ</t>
    </rPh>
    <rPh sb="123" eb="124">
      <t>ヨコ</t>
    </rPh>
    <rPh sb="127" eb="129">
      <t>ジョウキョウ</t>
    </rPh>
    <rPh sb="137" eb="140">
      <t>シヨウリョウ</t>
    </rPh>
    <rPh sb="141" eb="143">
      <t>カイテイ</t>
    </rPh>
    <rPh sb="144" eb="146">
      <t>ケントウ</t>
    </rPh>
    <rPh sb="148" eb="150">
      <t>ヒツヨウ</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</si>
  <si>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</si>
  <si>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</si>
  <si>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</si>
  <si>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</si>
  <si>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</si>
  <si>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</si>
  <si>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</si>
  <si>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</si>
  <si>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</si>
  <si>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</si>
  <si>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</si>
  <si>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</si>
  <si>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</si>
  <si>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</si>
  <si>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</si>
  <si>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</si>
  <si>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</si>
  <si>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</si>
  <si>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</si>
  <si>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</si>
  <si>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</si>
  <si>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</si>
  <si>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群馬県　渋川市</t>
  </si>
  <si>
    <t>法非適用</t>
  </si>
  <si>
    <t>下水道事業</t>
  </si>
  <si>
    <t>個別排水処理</t>
  </si>
  <si>
    <t>L2</t>
  </si>
  <si>
    <t>-</t>
  </si>
  <si>
    <t>（１）①収益的収支比率が下降している。                      ⑤経費回収率がほぼ横ばいで、類似団体と比較して低い。                                                    ⑥汚水処理原価もほぼ横ばいで類似団体と比較しても低い。                                                 ⑧水洗化率はほぼ横ばいで、類似団体と比較しても同程度となっている。                                      （２）収益的収支比率が下降しており、経費回収率も類似団体と比較して低い状況であることから、施設利用率、水洗化率を上昇させる必要がある。</t>
    <rPh sb="4" eb="7">
      <t>シュウエキテキ</t>
    </rPh>
    <rPh sb="7" eb="9">
      <t>シュウシ</t>
    </rPh>
    <rPh sb="9" eb="11">
      <t>ヒリツ</t>
    </rPh>
    <rPh sb="12" eb="14">
      <t>カコウ</t>
    </rPh>
    <rPh sb="42" eb="44">
      <t>ケイヒ</t>
    </rPh>
    <rPh sb="44" eb="47">
      <t>カイシュウリツ</t>
    </rPh>
    <rPh sb="50" eb="51">
      <t>ヨコ</t>
    </rPh>
    <rPh sb="55" eb="57">
      <t>ルイジ</t>
    </rPh>
    <rPh sb="57" eb="59">
      <t>ダンタイ</t>
    </rPh>
    <rPh sb="60" eb="62">
      <t>ヒカク</t>
    </rPh>
    <rPh sb="64" eb="65">
      <t>ヒク</t>
    </rPh>
    <rPh sb="120" eb="122">
      <t>オスイ</t>
    </rPh>
    <rPh sb="122" eb="124">
      <t>ショリ</t>
    </rPh>
    <rPh sb="124" eb="126">
      <t>ゲンカ</t>
    </rPh>
    <rPh sb="129" eb="130">
      <t>ヨコ</t>
    </rPh>
    <rPh sb="133" eb="135">
      <t>ルイジ</t>
    </rPh>
    <rPh sb="135" eb="137">
      <t>ダンタイ</t>
    </rPh>
    <rPh sb="138" eb="140">
      <t>ヒカク</t>
    </rPh>
    <rPh sb="143" eb="144">
      <t>ヒク</t>
    </rPh>
    <rPh sb="196" eb="199">
      <t>スイセンカ</t>
    </rPh>
    <rPh sb="199" eb="200">
      <t>リツ</t>
    </rPh>
    <rPh sb="203" eb="204">
      <t>ヨコ</t>
    </rPh>
    <rPh sb="208" eb="210">
      <t>ルイジ</t>
    </rPh>
    <rPh sb="210" eb="212">
      <t>ダンタイ</t>
    </rPh>
    <rPh sb="213" eb="215">
      <t>ヒカク</t>
    </rPh>
    <rPh sb="218" eb="221">
      <t>ドウテイド</t>
    </rPh>
    <rPh sb="269" eb="272">
      <t>シュウエキテキ</t>
    </rPh>
    <rPh sb="272" eb="274">
      <t>シュウシ</t>
    </rPh>
    <rPh sb="274" eb="276">
      <t>ヒリツ</t>
    </rPh>
    <rPh sb="277" eb="279">
      <t>カコウ</t>
    </rPh>
    <rPh sb="284" eb="286">
      <t>ケイヒ</t>
    </rPh>
    <rPh sb="286" eb="289">
      <t>カイシュウリツ</t>
    </rPh>
    <rPh sb="290" eb="292">
      <t>ルイジ</t>
    </rPh>
    <rPh sb="292" eb="294">
      <t>ダンタイ</t>
    </rPh>
    <rPh sb="295" eb="297">
      <t>ヒカク</t>
    </rPh>
    <rPh sb="299" eb="300">
      <t>ヒク</t>
    </rPh>
    <rPh sb="301" eb="303">
      <t>ジョウキョウ</t>
    </rPh>
    <rPh sb="311" eb="313">
      <t>シセツ</t>
    </rPh>
    <rPh sb="313" eb="316">
      <t>リヨウリツ</t>
    </rPh>
    <rPh sb="317" eb="320">
      <t>スイセンカ</t>
    </rPh>
    <rPh sb="320" eb="321">
      <t>リツ</t>
    </rPh>
    <rPh sb="322" eb="324">
      <t>ジョウショウ</t>
    </rPh>
    <rPh sb="327" eb="329">
      <t>ヒツヨウ</t>
    </rPh>
    <phoneticPr fontId="8"/>
  </si>
  <si>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</si>
  <si>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</si>
  <si>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</si>
  <si>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</si>
  <si>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</si>
  <si>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</si>
  <si>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③最も古いもので平成１０年度の設置のため、浄化槽本体の耐用年数の残存も１０年以上となっている。</t>
    <rPh sb="1" eb="2">
      <t>モット</t>
    </rPh>
    <rPh sb="3" eb="4">
      <t>フル</t>
    </rPh>
    <rPh sb="8" eb="10">
      <t>ヘイセイ</t>
    </rPh>
    <rPh sb="12" eb="14">
      <t>ネンド</t>
    </rPh>
    <rPh sb="15" eb="17">
      <t>セッチ</t>
    </rPh>
    <rPh sb="21" eb="24">
      <t>ジョウカソウ</t>
    </rPh>
    <rPh sb="24" eb="26">
      <t>ホンタイ</t>
    </rPh>
    <rPh sb="27" eb="29">
      <t>タイヨウ</t>
    </rPh>
    <rPh sb="29" eb="31">
      <t>ネンスウ</t>
    </rPh>
    <rPh sb="32" eb="34">
      <t>ザンゾン</t>
    </rPh>
    <rPh sb="37" eb="40">
      <t>ネンイジョウ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</si>
</sst>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51192"/>
        <c:axId val="14484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751192"/>
        <c:axId val="144849128"/>
      </c:lineChart>
      <c:dateAx>
        <c:axId val="110751192"/>
        <c:scaling>
          <c:orientation val="minMax"/>
        </c:scaling>
        <c:delete val="1"/>
        <c:axPos val="b"/>
        <c:numFmt formatCode="ge" sourceLinked="1"/>
        <c:majorTickMark val="none"/>
        <c:minorTickMark val="none"/>
        <c:tickLblPos val="none"/>
        <c:crossAx val="144849128"/>
        <c:crosses val="autoZero"/>
        <c:auto val="1"/>
        <c:lblOffset val="100"/>
        <c:baseTimeUnit val="years"/>
      </c:dateAx>
      <c:valAx>
        <c:axId val="14484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07511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89.11</c:v>
                </c:pt>
                <c:pt idx="1">
                  <c:v>88.61</c:v>
                </c:pt>
                <c:pt idx="2">
                  <c:v>88.24</c:v>
                </c:pt>
                <c:pt idx="3">
                  <c:v>88</c:v>
                </c:pt>
                <c:pt idx="4">
                  <c:v>87.62</c:v>
                </c:pt>
              </c:numCache>
            </c:numRef>
          </c:val>
        </c:ser>
        <c:dLbls>
          <c:showLegendKey val="0"/>
          <c:showVal val="0"/>
          <c:showCatName val="0"/>
          <c:showSerName val="0"/>
          <c:showPercent val="0"/>
          <c:showBubbleSize val="0"/>
        </c:dLbls>
        <c:gapWidth val="150"/>
        <c:axId val="145700272"/>
        <c:axId val="14570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700272"/>
        <c:axId val="145700656"/>
      </c:lineChart>
      <c:dateAx>
        <c:axId val="145700272"/>
        <c:scaling>
          <c:orientation val="minMax"/>
        </c:scaling>
        <c:delete val="1"/>
        <c:axPos val="b"/>
        <c:numFmt formatCode="ge" sourceLinked="1"/>
        <c:majorTickMark val="none"/>
        <c:minorTickMark val="none"/>
        <c:tickLblPos val="none"/>
        <c:crossAx val="145700656"/>
        <c:crosses val="autoZero"/>
        <c:auto val="1"/>
        <c:lblOffset val="100"/>
        <c:baseTimeUnit val="years"/>
      </c:dateAx>
      <c:valAx>
        <c:axId val="1457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57002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664200"/>
        <c:axId val="255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664200"/>
        <c:axId val="2559984"/>
      </c:lineChart>
      <c:dateAx>
        <c:axId val="145664200"/>
        <c:scaling>
          <c:orientation val="minMax"/>
        </c:scaling>
        <c:delete val="1"/>
        <c:axPos val="b"/>
        <c:numFmt formatCode="ge" sourceLinked="1"/>
        <c:majorTickMark val="none"/>
        <c:minorTickMark val="none"/>
        <c:tickLblPos val="none"/>
        <c:crossAx val="2559984"/>
        <c:crosses val="autoZero"/>
        <c:auto val="1"/>
        <c:lblOffset val="100"/>
        <c:baseTimeUnit val="years"/>
      </c:dateAx>
      <c:valAx>
        <c:axId val="255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5664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47936"/>
        <c:axId val="14774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47936"/>
        <c:axId val="147748328"/>
      </c:lineChart>
      <c:dateAx>
        <c:axId val="147747936"/>
        <c:scaling>
          <c:orientation val="minMax"/>
        </c:scaling>
        <c:delete val="1"/>
        <c:axPos val="b"/>
        <c:numFmt formatCode="ge" sourceLinked="1"/>
        <c:majorTickMark val="none"/>
        <c:minorTickMark val="none"/>
        <c:tickLblPos val="none"/>
        <c:crossAx val="147748328"/>
        <c:crosses val="autoZero"/>
        <c:auto val="1"/>
        <c:lblOffset val="100"/>
        <c:baseTimeUnit val="years"/>
      </c:dateAx>
      <c:valAx>
        <c:axId val="14774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7479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94768"/>
        <c:axId val="1478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94768"/>
        <c:axId val="147888128"/>
      </c:lineChart>
      <c:dateAx>
        <c:axId val="147694768"/>
        <c:scaling>
          <c:orientation val="minMax"/>
        </c:scaling>
        <c:delete val="1"/>
        <c:axPos val="b"/>
        <c:numFmt formatCode="ge" sourceLinked="1"/>
        <c:majorTickMark val="none"/>
        <c:minorTickMark val="none"/>
        <c:tickLblPos val="none"/>
        <c:crossAx val="147888128"/>
        <c:crosses val="autoZero"/>
        <c:auto val="1"/>
        <c:lblOffset val="100"/>
        <c:baseTimeUnit val="years"/>
      </c:dateAx>
      <c:valAx>
        <c:axId val="1478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6947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889696"/>
        <c:axId val="1479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89696"/>
        <c:axId val="147921888"/>
      </c:lineChart>
      <c:dateAx>
        <c:axId val="147889696"/>
        <c:scaling>
          <c:orientation val="minMax"/>
        </c:scaling>
        <c:delete val="1"/>
        <c:axPos val="b"/>
        <c:numFmt formatCode="ge" sourceLinked="1"/>
        <c:majorTickMark val="none"/>
        <c:minorTickMark val="none"/>
        <c:tickLblPos val="none"/>
        <c:crossAx val="147921888"/>
        <c:crosses val="autoZero"/>
        <c:auto val="1"/>
        <c:lblOffset val="100"/>
        <c:baseTimeUnit val="years"/>
      </c:dateAx>
      <c:valAx>
        <c:axId val="1479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8896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923064"/>
        <c:axId val="147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147923064"/>
        <c:axId val="147923456"/>
      </c:lineChart>
      <c:dateAx>
        <c:axId val="147923064"/>
        <c:scaling>
          <c:orientation val="minMax"/>
        </c:scaling>
        <c:delete val="1"/>
        <c:axPos val="b"/>
        <c:numFmt formatCode="ge" sourceLinked="1"/>
        <c:majorTickMark val="none"/>
        <c:minorTickMark val="none"/>
        <c:tickLblPos val="none"/>
        <c:crossAx val="147923456"/>
        <c:crosses val="autoZero"/>
        <c:auto val="1"/>
        <c:lblOffset val="100"/>
        <c:baseTimeUnit val="years"/>
      </c:dateAx>
      <c:valAx>
        <c:axId val="147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9230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40.96</c:v>
                </c:pt>
                <c:pt idx="1">
                  <c:v>41.34</c:v>
                </c:pt>
                <c:pt idx="2">
                  <c:v>41.53</c:v>
                </c:pt>
                <c:pt idx="3">
                  <c:v>39.1</c:v>
                </c:pt>
                <c:pt idx="4">
                  <c:v>40.590000000000003</c:v>
                </c:pt>
              </c:numCache>
            </c:numRef>
          </c:val>
        </c:ser>
        <c:dLbls>
          <c:showLegendKey val="0"/>
          <c:showVal val="0"/>
          <c:showCatName val="0"/>
          <c:showSerName val="0"/>
          <c:showPercent val="0"/>
          <c:showBubbleSize val="0"/>
        </c:dLbls>
        <c:gapWidth val="150"/>
        <c:axId val="147694376"/>
        <c:axId val="1476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147694376"/>
        <c:axId val="147693984"/>
      </c:lineChart>
      <c:dateAx>
        <c:axId val="147694376"/>
        <c:scaling>
          <c:orientation val="minMax"/>
        </c:scaling>
        <c:delete val="1"/>
        <c:axPos val="b"/>
        <c:numFmt formatCode="ge" sourceLinked="1"/>
        <c:majorTickMark val="none"/>
        <c:minorTickMark val="none"/>
        <c:tickLblPos val="none"/>
        <c:crossAx val="147693984"/>
        <c:crosses val="autoZero"/>
        <c:auto val="1"/>
        <c:lblOffset val="100"/>
        <c:baseTimeUnit val="years"/>
      </c:dateAx>
      <c:valAx>
        <c:axId val="1476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76943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206.92</c:v>
                </c:pt>
                <c:pt idx="1">
                  <c:v>204.11</c:v>
                </c:pt>
                <c:pt idx="2">
                  <c:v>200.73</c:v>
                </c:pt>
                <c:pt idx="3">
                  <c:v>212.78</c:v>
                </c:pt>
                <c:pt idx="4">
                  <c:v>205.37</c:v>
                </c:pt>
              </c:numCache>
            </c:numRef>
          </c:val>
        </c:ser>
        <c:dLbls>
          <c:showLegendKey val="0"/>
          <c:showVal val="0"/>
          <c:showCatName val="0"/>
          <c:showSerName val="0"/>
          <c:showPercent val="0"/>
          <c:showBubbleSize val="0"/>
        </c:dLbls>
        <c:gapWidth val="150"/>
        <c:axId val="239356800"/>
        <c:axId val="23935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239356800"/>
        <c:axId val="239357192"/>
      </c:lineChart>
      <c:dateAx>
        <c:axId val="239356800"/>
        <c:scaling>
          <c:orientation val="minMax"/>
        </c:scaling>
        <c:delete val="1"/>
        <c:axPos val="b"/>
        <c:numFmt formatCode="ge" sourceLinked="1"/>
        <c:majorTickMark val="none"/>
        <c:minorTickMark val="none"/>
        <c:tickLblPos val="none"/>
        <c:crossAx val="239357192"/>
        <c:crosses val="autoZero"/>
        <c:auto val="1"/>
        <c:lblOffset val="100"/>
        <c:baseTimeUnit val="years"/>
      </c:dateAx>
      <c:valAx>
        <c:axId val="23935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393568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67.95</c:v>
                </c:pt>
                <c:pt idx="1">
                  <c:v>66.67</c:v>
                </c:pt>
                <c:pt idx="2">
                  <c:v>65.38</c:v>
                </c:pt>
                <c:pt idx="3">
                  <c:v>60.26</c:v>
                </c:pt>
                <c:pt idx="4">
                  <c:v>61.54</c:v>
                </c:pt>
              </c:numCache>
            </c:numRef>
          </c:val>
        </c:ser>
        <c:dLbls>
          <c:showLegendKey val="0"/>
          <c:showVal val="0"/>
          <c:showCatName val="0"/>
          <c:showSerName val="0"/>
          <c:showPercent val="0"/>
          <c:showBubbleSize val="0"/>
        </c:dLbls>
        <c:gapWidth val="150"/>
        <c:axId val="239686744"/>
        <c:axId val="2396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239686744"/>
        <c:axId val="239687136"/>
      </c:lineChart>
      <c:dateAx>
        <c:axId val="239686744"/>
        <c:scaling>
          <c:orientation val="minMax"/>
        </c:scaling>
        <c:delete val="1"/>
        <c:axPos val="b"/>
        <c:numFmt formatCode="ge" sourceLinked="1"/>
        <c:majorTickMark val="none"/>
        <c:minorTickMark val="none"/>
        <c:tickLblPos val="none"/>
        <c:crossAx val="239687136"/>
        <c:crosses val="autoZero"/>
        <c:auto val="1"/>
        <c:lblOffset val="100"/>
        <c:baseTimeUnit val="years"/>
      </c:dateAx>
      <c:valAx>
        <c:axId val="2396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396867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81.61</c:v>
                </c:pt>
                <c:pt idx="1">
                  <c:v>84.77</c:v>
                </c:pt>
                <c:pt idx="2">
                  <c:v>85.54</c:v>
                </c:pt>
                <c:pt idx="3">
                  <c:v>86.67</c:v>
                </c:pt>
                <c:pt idx="4">
                  <c:v>86.81</c:v>
                </c:pt>
              </c:numCache>
            </c:numRef>
          </c:val>
        </c:ser>
        <c:dLbls>
          <c:showLegendKey val="0"/>
          <c:showVal val="0"/>
          <c:showCatName val="0"/>
          <c:showSerName val="0"/>
          <c:showPercent val="0"/>
          <c:showBubbleSize val="0"/>
        </c:dLbls>
        <c:gapWidth val="150"/>
        <c:axId val="239688312"/>
        <c:axId val="23940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239688312"/>
        <c:axId val="239405168"/>
      </c:lineChart>
      <c:dateAx>
        <c:axId val="239688312"/>
        <c:scaling>
          <c:orientation val="minMax"/>
        </c:scaling>
        <c:delete val="1"/>
        <c:axPos val="b"/>
        <c:numFmt formatCode="ge" sourceLinked="1"/>
        <c:majorTickMark val="none"/>
        <c:minorTickMark val="none"/>
        <c:tickLblPos val="none"/>
        <c:crossAx val="239405168"/>
        <c:crosses val="autoZero"/>
        <c:auto val="1"/>
        <c:lblOffset val="100"/>
        <c:baseTimeUnit val="years"/>
      </c:dateAx>
      <c:valAx>
        <c:axId val="23940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396883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【623.71】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【80.35】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【51.98】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【295.51】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【51.88】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群馬県　渋川市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1</v>
      </c>
      <c r="C7" s="41"/>
      <c r="D7" s="41"/>
      <c r="E7" s="41"/>
      <c r="F7" s="41"/>
      <c r="G7" s="41"/>
      <c r="H7" s="41"/>
      <c r="I7" s="41" t="s">
        <v>3</v>
      </c>
      <c r="J7" s="41"/>
      <c r="K7" s="41"/>
      <c r="L7" s="41"/>
      <c r="M7" s="41"/>
      <c r="N7" s="41"/>
      <c r="O7" s="41"/>
      <c r="P7" s="41" t="s">
        <v>2</v>
      </c>
      <c r="Q7" s="41"/>
      <c r="R7" s="41"/>
      <c r="S7" s="41"/>
      <c r="T7" s="41"/>
      <c r="U7" s="41"/>
      <c r="V7" s="41"/>
      <c r="W7" s="41" t="s">
        <v>4</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7</v>
      </c>
      <c r="BC7" s="41"/>
      <c r="BD7" s="41"/>
      <c r="BE7" s="41"/>
      <c r="BF7" s="41"/>
      <c r="BG7" s="41"/>
      <c r="BH7" s="41"/>
      <c r="BI7" s="41"/>
      <c r="BJ7" s="3"/>
      <c r="BK7" s="3"/>
      <c r="BL7" s="13" t="s">
        <v>10</v>
      </c>
      <c r="BM7" s="14"/>
      <c r="BN7" s="14"/>
      <c r="BO7" s="14"/>
      <c r="BP7" s="14"/>
      <c r="BQ7" s="14"/>
      <c r="BR7" s="14"/>
      <c r="BS7" s="14"/>
      <c r="BT7" s="14"/>
      <c r="BU7" s="14"/>
      <c r="BV7" s="14"/>
      <c r="BW7" s="14"/>
      <c r="BX7" s="14"/>
      <c r="BY7" s="21"/>
    </row>
    <row r="8" spans="1:78" ht="18.75" customHeight="1">
      <c r="A8" s="2"/>
      <c r="B8" s="42" t="str">
        <f>データ!I6</f>
        <v>法非適用</v>
      </c>
      <c r="C8" s="42"/>
      <c r="D8" s="42"/>
      <c r="E8" s="42"/>
      <c r="F8" s="42"/>
      <c r="G8" s="42"/>
      <c r="H8" s="42"/>
      <c r="I8" s="42" t="str">
        <f>データ!J6</f>
        <v>下水道事業</v>
      </c>
      <c r="J8" s="42"/>
      <c r="K8" s="42"/>
      <c r="L8" s="42"/>
      <c r="M8" s="42"/>
      <c r="N8" s="42"/>
      <c r="O8" s="42"/>
      <c r="P8" s="42" t="str">
        <f>データ!K6</f>
        <v>個別排水処理</v>
      </c>
      <c r="Q8" s="42"/>
      <c r="R8" s="42"/>
      <c r="S8" s="42"/>
      <c r="T8" s="42"/>
      <c r="U8" s="42"/>
      <c r="V8" s="42"/>
      <c r="W8" s="42" t="str">
        <f>データ!L6</f>
        <v>L2</v>
      </c>
      <c r="X8" s="42"/>
      <c r="Y8" s="42"/>
      <c r="Z8" s="42"/>
      <c r="AA8" s="42"/>
      <c r="AB8" s="42"/>
      <c r="AC8" s="42"/>
      <c r="AD8" s="3"/>
      <c r="AE8" s="3"/>
      <c r="AF8" s="3"/>
      <c r="AG8" s="3"/>
      <c r="AH8" s="3"/>
      <c r="AI8" s="3"/>
      <c r="AJ8" s="3"/>
      <c r="AK8" s="3"/>
      <c r="AL8" s="43">
        <f>データ!R6</f>
        <v>80861</v>
      </c>
      <c r="AM8" s="43"/>
      <c r="AN8" s="43"/>
      <c r="AO8" s="43"/>
      <c r="AP8" s="43"/>
      <c r="AQ8" s="43"/>
      <c r="AR8" s="43"/>
      <c r="AS8" s="43"/>
      <c r="AT8" s="44">
        <f>データ!S6</f>
        <v>240.27</v>
      </c>
      <c r="AU8" s="44"/>
      <c r="AV8" s="44"/>
      <c r="AW8" s="44"/>
      <c r="AX8" s="44"/>
      <c r="AY8" s="44"/>
      <c r="AZ8" s="44"/>
      <c r="BA8" s="44"/>
      <c r="BB8" s="44">
        <f>データ!T6</f>
        <v>336.54</v>
      </c>
      <c r="BC8" s="44"/>
      <c r="BD8" s="44"/>
      <c r="BE8" s="44"/>
      <c r="BF8" s="44"/>
      <c r="BG8" s="44"/>
      <c r="BH8" s="44"/>
      <c r="BI8" s="44"/>
      <c r="BJ8" s="3"/>
      <c r="BK8" s="3"/>
      <c r="BL8" s="45" t="s">
        <v>12</v>
      </c>
      <c r="BM8" s="46"/>
      <c r="BN8" s="15" t="s">
        <v>14</v>
      </c>
      <c r="BO8" s="18"/>
      <c r="BP8" s="18"/>
      <c r="BQ8" s="18"/>
      <c r="BR8" s="18"/>
      <c r="BS8" s="18"/>
      <c r="BT8" s="18"/>
      <c r="BU8" s="18"/>
      <c r="BV8" s="18"/>
      <c r="BW8" s="18"/>
      <c r="BX8" s="18"/>
      <c r="BY8" s="22"/>
    </row>
    <row r="9" spans="1:78" ht="18.75" customHeight="1">
      <c r="A9" s="2"/>
      <c r="B9" s="41" t="s">
        <v>16</v>
      </c>
      <c r="C9" s="41"/>
      <c r="D9" s="41"/>
      <c r="E9" s="41"/>
      <c r="F9" s="41"/>
      <c r="G9" s="41"/>
      <c r="H9" s="41"/>
      <c r="I9" s="41" t="s">
        <v>17</v>
      </c>
      <c r="J9" s="41"/>
      <c r="K9" s="41"/>
      <c r="L9" s="41"/>
      <c r="M9" s="41"/>
      <c r="N9" s="41"/>
      <c r="O9" s="41"/>
      <c r="P9" s="41" t="s">
        <v>19</v>
      </c>
      <c r="Q9" s="41"/>
      <c r="R9" s="41"/>
      <c r="S9" s="41"/>
      <c r="T9" s="41"/>
      <c r="U9" s="41"/>
      <c r="V9" s="41"/>
      <c r="W9" s="41" t="s">
        <v>21</v>
      </c>
      <c r="X9" s="41"/>
      <c r="Y9" s="41"/>
      <c r="Z9" s="41"/>
      <c r="AA9" s="41"/>
      <c r="AB9" s="41"/>
      <c r="AC9" s="41"/>
      <c r="AD9" s="41" t="s">
        <v>22</v>
      </c>
      <c r="AE9" s="41"/>
      <c r="AF9" s="41"/>
      <c r="AG9" s="41"/>
      <c r="AH9" s="41"/>
      <c r="AI9" s="41"/>
      <c r="AJ9" s="41"/>
      <c r="AK9" s="3"/>
      <c r="AL9" s="41" t="s">
        <v>23</v>
      </c>
      <c r="AM9" s="41"/>
      <c r="AN9" s="41"/>
      <c r="AO9" s="41"/>
      <c r="AP9" s="41"/>
      <c r="AQ9" s="41"/>
      <c r="AR9" s="41"/>
      <c r="AS9" s="41"/>
      <c r="AT9" s="41" t="s">
        <v>25</v>
      </c>
      <c r="AU9" s="41"/>
      <c r="AV9" s="41"/>
      <c r="AW9" s="41"/>
      <c r="AX9" s="41"/>
      <c r="AY9" s="41"/>
      <c r="AZ9" s="41"/>
      <c r="BA9" s="41"/>
      <c r="BB9" s="41" t="s">
        <v>29</v>
      </c>
      <c r="BC9" s="41"/>
      <c r="BD9" s="41"/>
      <c r="BE9" s="41"/>
      <c r="BF9" s="41"/>
      <c r="BG9" s="41"/>
      <c r="BH9" s="41"/>
      <c r="BI9" s="41"/>
      <c r="BJ9" s="3"/>
      <c r="BK9" s="3"/>
      <c r="BL9" s="47" t="s">
        <v>31</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t="str">
        <f>データ!N6</f>
        <v>該当数値なし</v>
      </c>
      <c r="J10" s="44"/>
      <c r="K10" s="44"/>
      <c r="L10" s="44"/>
      <c r="M10" s="44"/>
      <c r="N10" s="44"/>
      <c r="O10" s="44"/>
      <c r="P10" s="44">
        <f>データ!O6</f>
        <v>0.28999999999999998</v>
      </c>
      <c r="Q10" s="44"/>
      <c r="R10" s="44"/>
      <c r="S10" s="44"/>
      <c r="T10" s="44"/>
      <c r="U10" s="44"/>
      <c r="V10" s="44"/>
      <c r="W10" s="44">
        <f>データ!P6</f>
        <v>100</v>
      </c>
      <c r="X10" s="44"/>
      <c r="Y10" s="44"/>
      <c r="Z10" s="44"/>
      <c r="AA10" s="44"/>
      <c r="AB10" s="44"/>
      <c r="AC10" s="44"/>
      <c r="AD10" s="43">
        <f>データ!Q6</f>
        <v>1604</v>
      </c>
      <c r="AE10" s="43"/>
      <c r="AF10" s="43"/>
      <c r="AG10" s="43"/>
      <c r="AH10" s="43"/>
      <c r="AI10" s="43"/>
      <c r="AJ10" s="43"/>
      <c r="AK10" s="2"/>
      <c r="AL10" s="43">
        <f>データ!U6</f>
        <v>235</v>
      </c>
      <c r="AM10" s="43"/>
      <c r="AN10" s="43"/>
      <c r="AO10" s="43"/>
      <c r="AP10" s="43"/>
      <c r="AQ10" s="43"/>
      <c r="AR10" s="43"/>
      <c r="AS10" s="43"/>
      <c r="AT10" s="44">
        <f>データ!V6</f>
        <v>0.12</v>
      </c>
      <c r="AU10" s="44"/>
      <c r="AV10" s="44"/>
      <c r="AW10" s="44"/>
      <c r="AX10" s="44"/>
      <c r="AY10" s="44"/>
      <c r="AZ10" s="44"/>
      <c r="BA10" s="44"/>
      <c r="BB10" s="44">
        <f>データ!W6</f>
        <v>1958.33</v>
      </c>
      <c r="BC10" s="44"/>
      <c r="BD10" s="44"/>
      <c r="BE10" s="44"/>
      <c r="BF10" s="44"/>
      <c r="BG10" s="44"/>
      <c r="BH10" s="44"/>
      <c r="BI10" s="44"/>
      <c r="BJ10" s="2"/>
      <c r="BK10" s="2"/>
      <c r="BL10" s="49" t="s">
        <v>11</v>
      </c>
      <c r="BM10" s="50"/>
      <c r="BN10" s="17" t="s">
        <v>34</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36</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37</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102</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40</v>
      </c>
      <c r="D34" s="66"/>
      <c r="E34" s="66"/>
      <c r="F34" s="66"/>
      <c r="G34" s="66"/>
      <c r="H34" s="66"/>
      <c r="I34" s="66"/>
      <c r="J34" s="66"/>
      <c r="K34" s="66"/>
      <c r="L34" s="66"/>
      <c r="M34" s="66"/>
      <c r="N34" s="66"/>
      <c r="O34" s="66"/>
      <c r="P34" s="66"/>
      <c r="Q34" s="10"/>
      <c r="R34" s="66" t="s">
        <v>41</v>
      </c>
      <c r="S34" s="66"/>
      <c r="T34" s="66"/>
      <c r="U34" s="66"/>
      <c r="V34" s="66"/>
      <c r="W34" s="66"/>
      <c r="X34" s="66"/>
      <c r="Y34" s="66"/>
      <c r="Z34" s="66"/>
      <c r="AA34" s="66"/>
      <c r="AB34" s="66"/>
      <c r="AC34" s="66"/>
      <c r="AD34" s="66"/>
      <c r="AE34" s="66"/>
      <c r="AF34" s="10"/>
      <c r="AG34" s="66" t="s">
        <v>44</v>
      </c>
      <c r="AH34" s="66"/>
      <c r="AI34" s="66"/>
      <c r="AJ34" s="66"/>
      <c r="AK34" s="66"/>
      <c r="AL34" s="66"/>
      <c r="AM34" s="66"/>
      <c r="AN34" s="66"/>
      <c r="AO34" s="66"/>
      <c r="AP34" s="66"/>
      <c r="AQ34" s="66"/>
      <c r="AR34" s="66"/>
      <c r="AS34" s="66"/>
      <c r="AT34" s="66"/>
      <c r="AU34" s="10"/>
      <c r="AV34" s="66" t="s">
        <v>46</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24</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109</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48</v>
      </c>
      <c r="D56" s="66"/>
      <c r="E56" s="66"/>
      <c r="F56" s="66"/>
      <c r="G56" s="66"/>
      <c r="H56" s="66"/>
      <c r="I56" s="66"/>
      <c r="J56" s="66"/>
      <c r="K56" s="66"/>
      <c r="L56" s="66"/>
      <c r="M56" s="66"/>
      <c r="N56" s="66"/>
      <c r="O56" s="66"/>
      <c r="P56" s="66"/>
      <c r="Q56" s="10"/>
      <c r="R56" s="66" t="s">
        <v>13</v>
      </c>
      <c r="S56" s="66"/>
      <c r="T56" s="66"/>
      <c r="U56" s="66"/>
      <c r="V56" s="66"/>
      <c r="W56" s="66"/>
      <c r="X56" s="66"/>
      <c r="Y56" s="66"/>
      <c r="Z56" s="66"/>
      <c r="AA56" s="66"/>
      <c r="AB56" s="66"/>
      <c r="AC56" s="66"/>
      <c r="AD56" s="66"/>
      <c r="AE56" s="66"/>
      <c r="AF56" s="10"/>
      <c r="AG56" s="66" t="s">
        <v>50</v>
      </c>
      <c r="AH56" s="66"/>
      <c r="AI56" s="66"/>
      <c r="AJ56" s="66"/>
      <c r="AK56" s="66"/>
      <c r="AL56" s="66"/>
      <c r="AM56" s="66"/>
      <c r="AN56" s="66"/>
      <c r="AO56" s="66"/>
      <c r="AP56" s="66"/>
      <c r="AQ56" s="66"/>
      <c r="AR56" s="66"/>
      <c r="AS56" s="66"/>
      <c r="AT56" s="66"/>
      <c r="AU56" s="10"/>
      <c r="AV56" s="66" t="s">
        <v>51</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73</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15</v>
      </c>
      <c r="D79" s="66"/>
      <c r="E79" s="66"/>
      <c r="F79" s="66"/>
      <c r="G79" s="66"/>
      <c r="H79" s="66"/>
      <c r="I79" s="66"/>
      <c r="J79" s="66"/>
      <c r="K79" s="66"/>
      <c r="L79" s="66"/>
      <c r="M79" s="66"/>
      <c r="N79" s="66"/>
      <c r="O79" s="66"/>
      <c r="P79" s="66"/>
      <c r="Q79" s="66"/>
      <c r="R79" s="66"/>
      <c r="S79" s="66"/>
      <c r="T79" s="66"/>
      <c r="U79" s="10"/>
      <c r="V79" s="10"/>
      <c r="W79" s="66" t="s">
        <v>53</v>
      </c>
      <c r="X79" s="66"/>
      <c r="Y79" s="66"/>
      <c r="Z79" s="66"/>
      <c r="AA79" s="66"/>
      <c r="AB79" s="66"/>
      <c r="AC79" s="66"/>
      <c r="AD79" s="66"/>
      <c r="AE79" s="66"/>
      <c r="AF79" s="66"/>
      <c r="AG79" s="66"/>
      <c r="AH79" s="66"/>
      <c r="AI79" s="66"/>
      <c r="AJ79" s="66"/>
      <c r="AK79" s="66"/>
      <c r="AL79" s="66"/>
      <c r="AM79" s="66"/>
      <c r="AN79" s="66"/>
      <c r="AO79" s="10"/>
      <c r="AP79" s="10"/>
      <c r="AQ79" s="66" t="s">
        <v>54</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38</v>
      </c>
    </row>
    <row r="84" spans="1:78">
      <c r="C84" s="2" t="s">
        <v>56</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58</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59</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42</v>
      </c>
      <c r="B3" s="28" t="s">
        <v>61</v>
      </c>
      <c r="C3" s="28" t="s">
        <v>47</v>
      </c>
      <c r="D3" s="28" t="s">
        <v>18</v>
      </c>
      <c r="E3" s="28" t="s">
        <v>32</v>
      </c>
      <c r="F3" s="28" t="s">
        <v>62</v>
      </c>
      <c r="G3" s="28" t="s">
        <v>63</v>
      </c>
      <c r="H3" s="75" t="s">
        <v>6</v>
      </c>
      <c r="I3" s="76"/>
      <c r="J3" s="76"/>
      <c r="K3" s="76"/>
      <c r="L3" s="76"/>
      <c r="M3" s="76"/>
      <c r="N3" s="76"/>
      <c r="O3" s="76"/>
      <c r="P3" s="76"/>
      <c r="Q3" s="76"/>
      <c r="R3" s="76"/>
      <c r="S3" s="76"/>
      <c r="T3" s="76"/>
      <c r="U3" s="76"/>
      <c r="V3" s="76"/>
      <c r="W3" s="77"/>
      <c r="X3" s="73" t="s">
        <v>26</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45</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43</v>
      </c>
      <c r="B4" s="29"/>
      <c r="C4" s="29"/>
      <c r="D4" s="29"/>
      <c r="E4" s="29"/>
      <c r="F4" s="29"/>
      <c r="G4" s="29"/>
      <c r="H4" s="78"/>
      <c r="I4" s="79"/>
      <c r="J4" s="79"/>
      <c r="K4" s="79"/>
      <c r="L4" s="79"/>
      <c r="M4" s="79"/>
      <c r="N4" s="79"/>
      <c r="O4" s="79"/>
      <c r="P4" s="79"/>
      <c r="Q4" s="79"/>
      <c r="R4" s="79"/>
      <c r="S4" s="79"/>
      <c r="T4" s="79"/>
      <c r="U4" s="79"/>
      <c r="V4" s="79"/>
      <c r="W4" s="80"/>
      <c r="X4" s="74" t="s">
        <v>64</v>
      </c>
      <c r="Y4" s="74"/>
      <c r="Z4" s="74"/>
      <c r="AA4" s="74"/>
      <c r="AB4" s="74"/>
      <c r="AC4" s="74"/>
      <c r="AD4" s="74"/>
      <c r="AE4" s="74"/>
      <c r="AF4" s="74"/>
      <c r="AG4" s="74"/>
      <c r="AH4" s="74"/>
      <c r="AI4" s="74" t="s">
        <v>33</v>
      </c>
      <c r="AJ4" s="74"/>
      <c r="AK4" s="74"/>
      <c r="AL4" s="74"/>
      <c r="AM4" s="74"/>
      <c r="AN4" s="74"/>
      <c r="AO4" s="74"/>
      <c r="AP4" s="74"/>
      <c r="AQ4" s="74"/>
      <c r="AR4" s="74"/>
      <c r="AS4" s="74"/>
      <c r="AT4" s="74" t="s">
        <v>52</v>
      </c>
      <c r="AU4" s="74"/>
      <c r="AV4" s="74"/>
      <c r="AW4" s="74"/>
      <c r="AX4" s="74"/>
      <c r="AY4" s="74"/>
      <c r="AZ4" s="74"/>
      <c r="BA4" s="74"/>
      <c r="BB4" s="74"/>
      <c r="BC4" s="74"/>
      <c r="BD4" s="74"/>
      <c r="BE4" s="74" t="s">
        <v>65</v>
      </c>
      <c r="BF4" s="74"/>
      <c r="BG4" s="74"/>
      <c r="BH4" s="74"/>
      <c r="BI4" s="74"/>
      <c r="BJ4" s="74"/>
      <c r="BK4" s="74"/>
      <c r="BL4" s="74"/>
      <c r="BM4" s="74"/>
      <c r="BN4" s="74"/>
      <c r="BO4" s="74"/>
      <c r="BP4" s="74" t="s">
        <v>60</v>
      </c>
      <c r="BQ4" s="74"/>
      <c r="BR4" s="74"/>
      <c r="BS4" s="74"/>
      <c r="BT4" s="74"/>
      <c r="BU4" s="74"/>
      <c r="BV4" s="74"/>
      <c r="BW4" s="74"/>
      <c r="BX4" s="74"/>
      <c r="BY4" s="74"/>
      <c r="BZ4" s="74"/>
      <c r="CA4" s="74" t="s">
        <v>35</v>
      </c>
      <c r="CB4" s="74"/>
      <c r="CC4" s="74"/>
      <c r="CD4" s="74"/>
      <c r="CE4" s="74"/>
      <c r="CF4" s="74"/>
      <c r="CG4" s="74"/>
      <c r="CH4" s="74"/>
      <c r="CI4" s="74"/>
      <c r="CJ4" s="74"/>
      <c r="CK4" s="74"/>
      <c r="CL4" s="74" t="s">
        <v>66</v>
      </c>
      <c r="CM4" s="74"/>
      <c r="CN4" s="74"/>
      <c r="CO4" s="74"/>
      <c r="CP4" s="74"/>
      <c r="CQ4" s="74"/>
      <c r="CR4" s="74"/>
      <c r="CS4" s="74"/>
      <c r="CT4" s="74"/>
      <c r="CU4" s="74"/>
      <c r="CV4" s="74"/>
      <c r="CW4" s="74" t="s">
        <v>27</v>
      </c>
      <c r="CX4" s="74"/>
      <c r="CY4" s="74"/>
      <c r="CZ4" s="74"/>
      <c r="DA4" s="74"/>
      <c r="DB4" s="74"/>
      <c r="DC4" s="74"/>
      <c r="DD4" s="74"/>
      <c r="DE4" s="74"/>
      <c r="DF4" s="74"/>
      <c r="DG4" s="74"/>
      <c r="DH4" s="74" t="s">
        <v>39</v>
      </c>
      <c r="DI4" s="74"/>
      <c r="DJ4" s="74"/>
      <c r="DK4" s="74"/>
      <c r="DL4" s="74"/>
      <c r="DM4" s="74"/>
      <c r="DN4" s="74"/>
      <c r="DO4" s="74"/>
      <c r="DP4" s="74"/>
      <c r="DQ4" s="74"/>
      <c r="DR4" s="74"/>
      <c r="DS4" s="74" t="s">
        <v>67</v>
      </c>
      <c r="DT4" s="74"/>
      <c r="DU4" s="74"/>
      <c r="DV4" s="74"/>
      <c r="DW4" s="74"/>
      <c r="DX4" s="74"/>
      <c r="DY4" s="74"/>
      <c r="DZ4" s="74"/>
      <c r="EA4" s="74"/>
      <c r="EB4" s="74"/>
      <c r="EC4" s="74"/>
      <c r="ED4" s="74" t="s">
        <v>30</v>
      </c>
      <c r="EE4" s="74"/>
      <c r="EF4" s="74"/>
      <c r="EG4" s="74"/>
      <c r="EH4" s="74"/>
      <c r="EI4" s="74"/>
      <c r="EJ4" s="74"/>
      <c r="EK4" s="74"/>
      <c r="EL4" s="74"/>
      <c r="EM4" s="74"/>
      <c r="EN4" s="74"/>
    </row>
    <row r="5" spans="1:144">
      <c r="A5" s="26" t="s">
        <v>68</v>
      </c>
      <c r="B5" s="30"/>
      <c r="C5" s="30"/>
      <c r="D5" s="30"/>
      <c r="E5" s="30"/>
      <c r="F5" s="30"/>
      <c r="G5" s="30"/>
      <c r="H5" s="34" t="s">
        <v>69</v>
      </c>
      <c r="I5" s="34" t="s">
        <v>70</v>
      </c>
      <c r="J5" s="34" t="s">
        <v>55</v>
      </c>
      <c r="K5" s="34" t="s">
        <v>71</v>
      </c>
      <c r="L5" s="34" t="s">
        <v>72</v>
      </c>
      <c r="M5" s="34" t="s">
        <v>74</v>
      </c>
      <c r="N5" s="34" t="s">
        <v>75</v>
      </c>
      <c r="O5" s="34" t="s">
        <v>76</v>
      </c>
      <c r="P5" s="34" t="s">
        <v>77</v>
      </c>
      <c r="Q5" s="34" t="s">
        <v>78</v>
      </c>
      <c r="R5" s="34" t="s">
        <v>57</v>
      </c>
      <c r="S5" s="34" t="s">
        <v>79</v>
      </c>
      <c r="T5" s="34" t="s">
        <v>80</v>
      </c>
      <c r="U5" s="34" t="s">
        <v>81</v>
      </c>
      <c r="V5" s="34" t="s">
        <v>82</v>
      </c>
      <c r="W5" s="34" t="s">
        <v>83</v>
      </c>
      <c r="X5" s="34" t="s">
        <v>28</v>
      </c>
      <c r="Y5" s="34" t="s">
        <v>84</v>
      </c>
      <c r="Z5" s="34" t="s">
        <v>85</v>
      </c>
      <c r="AA5" s="34" t="s">
        <v>86</v>
      </c>
      <c r="AB5" s="34" t="s">
        <v>87</v>
      </c>
      <c r="AC5" s="34" t="s">
        <v>88</v>
      </c>
      <c r="AD5" s="34" t="s">
        <v>89</v>
      </c>
      <c r="AE5" s="34" t="s">
        <v>90</v>
      </c>
      <c r="AF5" s="34" t="s">
        <v>91</v>
      </c>
      <c r="AG5" s="34" t="s">
        <v>92</v>
      </c>
      <c r="AH5" s="34" t="s">
        <v>93</v>
      </c>
      <c r="AI5" s="34" t="s">
        <v>28</v>
      </c>
      <c r="AJ5" s="34" t="s">
        <v>84</v>
      </c>
      <c r="AK5" s="34" t="s">
        <v>85</v>
      </c>
      <c r="AL5" s="34" t="s">
        <v>86</v>
      </c>
      <c r="AM5" s="34" t="s">
        <v>87</v>
      </c>
      <c r="AN5" s="34" t="s">
        <v>88</v>
      </c>
      <c r="AO5" s="34" t="s">
        <v>89</v>
      </c>
      <c r="AP5" s="34" t="s">
        <v>90</v>
      </c>
      <c r="AQ5" s="34" t="s">
        <v>91</v>
      </c>
      <c r="AR5" s="34" t="s">
        <v>92</v>
      </c>
      <c r="AS5" s="34" t="s">
        <v>94</v>
      </c>
      <c r="AT5" s="34" t="s">
        <v>28</v>
      </c>
      <c r="AU5" s="34" t="s">
        <v>84</v>
      </c>
      <c r="AV5" s="34" t="s">
        <v>85</v>
      </c>
      <c r="AW5" s="34" t="s">
        <v>86</v>
      </c>
      <c r="AX5" s="34" t="s">
        <v>87</v>
      </c>
      <c r="AY5" s="34" t="s">
        <v>88</v>
      </c>
      <c r="AZ5" s="34" t="s">
        <v>89</v>
      </c>
      <c r="BA5" s="34" t="s">
        <v>90</v>
      </c>
      <c r="BB5" s="34" t="s">
        <v>91</v>
      </c>
      <c r="BC5" s="34" t="s">
        <v>92</v>
      </c>
      <c r="BD5" s="34" t="s">
        <v>94</v>
      </c>
      <c r="BE5" s="34" t="s">
        <v>28</v>
      </c>
      <c r="BF5" s="34" t="s">
        <v>84</v>
      </c>
      <c r="BG5" s="34" t="s">
        <v>85</v>
      </c>
      <c r="BH5" s="34" t="s">
        <v>86</v>
      </c>
      <c r="BI5" s="34" t="s">
        <v>87</v>
      </c>
      <c r="BJ5" s="34" t="s">
        <v>88</v>
      </c>
      <c r="BK5" s="34" t="s">
        <v>89</v>
      </c>
      <c r="BL5" s="34" t="s">
        <v>90</v>
      </c>
      <c r="BM5" s="34" t="s">
        <v>91</v>
      </c>
      <c r="BN5" s="34" t="s">
        <v>92</v>
      </c>
      <c r="BO5" s="34" t="s">
        <v>94</v>
      </c>
      <c r="BP5" s="34" t="s">
        <v>28</v>
      </c>
      <c r="BQ5" s="34" t="s">
        <v>84</v>
      </c>
      <c r="BR5" s="34" t="s">
        <v>85</v>
      </c>
      <c r="BS5" s="34" t="s">
        <v>86</v>
      </c>
      <c r="BT5" s="34" t="s">
        <v>87</v>
      </c>
      <c r="BU5" s="34" t="s">
        <v>88</v>
      </c>
      <c r="BV5" s="34" t="s">
        <v>89</v>
      </c>
      <c r="BW5" s="34" t="s">
        <v>90</v>
      </c>
      <c r="BX5" s="34" t="s">
        <v>91</v>
      </c>
      <c r="BY5" s="34" t="s">
        <v>92</v>
      </c>
      <c r="BZ5" s="34" t="s">
        <v>94</v>
      </c>
      <c r="CA5" s="34" t="s">
        <v>28</v>
      </c>
      <c r="CB5" s="34" t="s">
        <v>84</v>
      </c>
      <c r="CC5" s="34" t="s">
        <v>85</v>
      </c>
      <c r="CD5" s="34" t="s">
        <v>86</v>
      </c>
      <c r="CE5" s="34" t="s">
        <v>87</v>
      </c>
      <c r="CF5" s="34" t="s">
        <v>88</v>
      </c>
      <c r="CG5" s="34" t="s">
        <v>89</v>
      </c>
      <c r="CH5" s="34" t="s">
        <v>90</v>
      </c>
      <c r="CI5" s="34" t="s">
        <v>91</v>
      </c>
      <c r="CJ5" s="34" t="s">
        <v>92</v>
      </c>
      <c r="CK5" s="34" t="s">
        <v>94</v>
      </c>
      <c r="CL5" s="34" t="s">
        <v>28</v>
      </c>
      <c r="CM5" s="34" t="s">
        <v>84</v>
      </c>
      <c r="CN5" s="34" t="s">
        <v>85</v>
      </c>
      <c r="CO5" s="34" t="s">
        <v>86</v>
      </c>
      <c r="CP5" s="34" t="s">
        <v>87</v>
      </c>
      <c r="CQ5" s="34" t="s">
        <v>88</v>
      </c>
      <c r="CR5" s="34" t="s">
        <v>89</v>
      </c>
      <c r="CS5" s="34" t="s">
        <v>90</v>
      </c>
      <c r="CT5" s="34" t="s">
        <v>91</v>
      </c>
      <c r="CU5" s="34" t="s">
        <v>92</v>
      </c>
      <c r="CV5" s="34" t="s">
        <v>94</v>
      </c>
      <c r="CW5" s="34" t="s">
        <v>28</v>
      </c>
      <c r="CX5" s="34" t="s">
        <v>84</v>
      </c>
      <c r="CY5" s="34" t="s">
        <v>85</v>
      </c>
      <c r="CZ5" s="34" t="s">
        <v>86</v>
      </c>
      <c r="DA5" s="34" t="s">
        <v>87</v>
      </c>
      <c r="DB5" s="34" t="s">
        <v>88</v>
      </c>
      <c r="DC5" s="34" t="s">
        <v>89</v>
      </c>
      <c r="DD5" s="34" t="s">
        <v>90</v>
      </c>
      <c r="DE5" s="34" t="s">
        <v>91</v>
      </c>
      <c r="DF5" s="34" t="s">
        <v>92</v>
      </c>
      <c r="DG5" s="34" t="s">
        <v>94</v>
      </c>
      <c r="DH5" s="34" t="s">
        <v>28</v>
      </c>
      <c r="DI5" s="34" t="s">
        <v>84</v>
      </c>
      <c r="DJ5" s="34" t="s">
        <v>85</v>
      </c>
      <c r="DK5" s="34" t="s">
        <v>86</v>
      </c>
      <c r="DL5" s="34" t="s">
        <v>87</v>
      </c>
      <c r="DM5" s="34" t="s">
        <v>88</v>
      </c>
      <c r="DN5" s="34" t="s">
        <v>89</v>
      </c>
      <c r="DO5" s="34" t="s">
        <v>90</v>
      </c>
      <c r="DP5" s="34" t="s">
        <v>91</v>
      </c>
      <c r="DQ5" s="34" t="s">
        <v>92</v>
      </c>
      <c r="DR5" s="34" t="s">
        <v>94</v>
      </c>
      <c r="DS5" s="34" t="s">
        <v>28</v>
      </c>
      <c r="DT5" s="34" t="s">
        <v>84</v>
      </c>
      <c r="DU5" s="34" t="s">
        <v>85</v>
      </c>
      <c r="DV5" s="34" t="s">
        <v>86</v>
      </c>
      <c r="DW5" s="34" t="s">
        <v>87</v>
      </c>
      <c r="DX5" s="34" t="s">
        <v>88</v>
      </c>
      <c r="DY5" s="34" t="s">
        <v>89</v>
      </c>
      <c r="DZ5" s="34" t="s">
        <v>90</v>
      </c>
      <c r="EA5" s="34" t="s">
        <v>91</v>
      </c>
      <c r="EB5" s="34" t="s">
        <v>92</v>
      </c>
      <c r="EC5" s="34" t="s">
        <v>94</v>
      </c>
      <c r="ED5" s="34" t="s">
        <v>28</v>
      </c>
      <c r="EE5" s="34" t="s">
        <v>84</v>
      </c>
      <c r="EF5" s="34" t="s">
        <v>85</v>
      </c>
      <c r="EG5" s="34" t="s">
        <v>86</v>
      </c>
      <c r="EH5" s="34" t="s">
        <v>87</v>
      </c>
      <c r="EI5" s="34" t="s">
        <v>88</v>
      </c>
      <c r="EJ5" s="34" t="s">
        <v>89</v>
      </c>
      <c r="EK5" s="34" t="s">
        <v>90</v>
      </c>
      <c r="EL5" s="34" t="s">
        <v>91</v>
      </c>
      <c r="EM5" s="34" t="s">
        <v>92</v>
      </c>
      <c r="EN5" s="34" t="s">
        <v>94</v>
      </c>
    </row>
    <row r="6" spans="1:144" s="25" customFormat="1">
      <c r="A6" s="26" t="s">
        <v>95</v>
      </c>
      <c r="B6" s="31">
        <f t="shared" ref="B6:W6" si="1">B7</f>
        <v>2015</v>
      </c>
      <c r="C6" s="31">
        <f t="shared" si="1"/>
        <v>102083</v>
      </c>
      <c r="D6" s="31">
        <f t="shared" si="1"/>
        <v>47</v>
      </c>
      <c r="E6" s="31">
        <f t="shared" si="1"/>
        <v>18</v>
      </c>
      <c r="F6" s="31">
        <f t="shared" si="1"/>
        <v>1</v>
      </c>
      <c r="G6" s="31">
        <f t="shared" si="1"/>
        <v>0</v>
      </c>
      <c r="H6" s="31" t="str">
        <f t="shared" si="1"/>
        <v>群馬県　渋川市</v>
      </c>
      <c r="I6" s="31" t="str">
        <f t="shared" si="1"/>
        <v>法非適用</v>
      </c>
      <c r="J6" s="31" t="str">
        <f t="shared" si="1"/>
        <v>下水道事業</v>
      </c>
      <c r="K6" s="31" t="str">
        <f t="shared" si="1"/>
        <v>個別排水処理</v>
      </c>
      <c r="L6" s="31" t="str">
        <f t="shared" si="1"/>
        <v>L2</v>
      </c>
      <c r="M6" s="35" t="str">
        <f t="shared" si="1"/>
        <v>-</v>
      </c>
      <c r="N6" s="35" t="str">
        <f t="shared" si="1"/>
        <v>該当数値なし</v>
      </c>
      <c r="O6" s="35">
        <f t="shared" si="1"/>
        <v>0.28999999999999998</v>
      </c>
      <c r="P6" s="35">
        <f t="shared" si="1"/>
        <v>100</v>
      </c>
      <c r="Q6" s="35">
        <f t="shared" si="1"/>
        <v>1604</v>
      </c>
      <c r="R6" s="35">
        <f t="shared" si="1"/>
        <v>80861</v>
      </c>
      <c r="S6" s="35">
        <f t="shared" si="1"/>
        <v>240.27</v>
      </c>
      <c r="T6" s="35">
        <f t="shared" si="1"/>
        <v>336.54</v>
      </c>
      <c r="U6" s="35">
        <f t="shared" si="1"/>
        <v>235</v>
      </c>
      <c r="V6" s="35">
        <f t="shared" si="1"/>
        <v>0.12</v>
      </c>
      <c r="W6" s="35">
        <f t="shared" si="1"/>
        <v>1958.33</v>
      </c>
      <c r="X6" s="39">
        <f t="shared" ref="X6:AG6" si="2">IF(X7="",NA(),X7)</f>
        <v>89.11</v>
      </c>
      <c r="Y6" s="39">
        <f t="shared" si="2"/>
        <v>88.61</v>
      </c>
      <c r="Z6" s="39">
        <f t="shared" si="2"/>
        <v>88.24</v>
      </c>
      <c r="AA6" s="39">
        <f t="shared" si="2"/>
        <v>88</v>
      </c>
      <c r="AB6" s="39">
        <f t="shared" si="2"/>
        <v>87.62</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5">
        <f t="shared" ref="BE6:BN6" si="5">IF(BE7="",NA(),BE7)</f>
        <v>0</v>
      </c>
      <c r="BF6" s="35">
        <f t="shared" si="5"/>
        <v>0</v>
      </c>
      <c r="BG6" s="35">
        <f t="shared" si="5"/>
        <v>0</v>
      </c>
      <c r="BH6" s="35">
        <f t="shared" si="5"/>
        <v>0</v>
      </c>
      <c r="BI6" s="35">
        <f t="shared" si="5"/>
        <v>0</v>
      </c>
      <c r="BJ6" s="39">
        <f t="shared" si="5"/>
        <v>844.96</v>
      </c>
      <c r="BK6" s="39">
        <f t="shared" si="5"/>
        <v>862.78</v>
      </c>
      <c r="BL6" s="39">
        <f t="shared" si="5"/>
        <v>799.41</v>
      </c>
      <c r="BM6" s="39">
        <f t="shared" si="5"/>
        <v>701.33</v>
      </c>
      <c r="BN6" s="39">
        <f t="shared" si="5"/>
        <v>663.76</v>
      </c>
      <c r="BO6" s="35" t="str">
        <f>IF(BO7="","",IF(BO7="-","【-】","【"&amp;SUBSTITUTE(TEXT(BO7,"#,##0.00"),"-","△")&amp;"】"))</f>
        <v>【623.71】</v>
      </c>
      <c r="BP6" s="39">
        <f t="shared" ref="BP6:BY6" si="6">IF(BP7="",NA(),BP7)</f>
        <v>40.96</v>
      </c>
      <c r="BQ6" s="39">
        <f t="shared" si="6"/>
        <v>41.34</v>
      </c>
      <c r="BR6" s="39">
        <f t="shared" si="6"/>
        <v>41.53</v>
      </c>
      <c r="BS6" s="39">
        <f t="shared" si="6"/>
        <v>39.1</v>
      </c>
      <c r="BT6" s="39">
        <f t="shared" si="6"/>
        <v>40.590000000000003</v>
      </c>
      <c r="BU6" s="39">
        <f t="shared" si="6"/>
        <v>51.86</v>
      </c>
      <c r="BV6" s="39">
        <f t="shared" si="6"/>
        <v>54.55</v>
      </c>
      <c r="BW6" s="39">
        <f t="shared" si="6"/>
        <v>51.57</v>
      </c>
      <c r="BX6" s="39">
        <f t="shared" si="6"/>
        <v>53.48</v>
      </c>
      <c r="BY6" s="39">
        <f t="shared" si="6"/>
        <v>53.76</v>
      </c>
      <c r="BZ6" s="35" t="str">
        <f>IF(BZ7="","",IF(BZ7="-","【-】","【"&amp;SUBSTITUTE(TEXT(BZ7,"#,##0.00"),"-","△")&amp;"】"))</f>
        <v>【51.88】</v>
      </c>
      <c r="CA6" s="39">
        <f t="shared" ref="CA6:CJ6" si="7">IF(CA7="",NA(),CA7)</f>
        <v>206.92</v>
      </c>
      <c r="CB6" s="39">
        <f t="shared" si="7"/>
        <v>204.11</v>
      </c>
      <c r="CC6" s="39">
        <f t="shared" si="7"/>
        <v>200.73</v>
      </c>
      <c r="CD6" s="39">
        <f t="shared" si="7"/>
        <v>212.78</v>
      </c>
      <c r="CE6" s="39">
        <f t="shared" si="7"/>
        <v>205.37</v>
      </c>
      <c r="CF6" s="39">
        <f t="shared" si="7"/>
        <v>297.51</v>
      </c>
      <c r="CG6" s="39">
        <f t="shared" si="7"/>
        <v>275.64999999999998</v>
      </c>
      <c r="CH6" s="39">
        <f t="shared" si="7"/>
        <v>282.5</v>
      </c>
      <c r="CI6" s="39">
        <f t="shared" si="7"/>
        <v>277.29000000000002</v>
      </c>
      <c r="CJ6" s="39">
        <f t="shared" si="7"/>
        <v>275.25</v>
      </c>
      <c r="CK6" s="35" t="str">
        <f>IF(CK7="","",IF(CK7="-","【-】","【"&amp;SUBSTITUTE(TEXT(CK7,"#,##0.00"),"-","△")&amp;"】"))</f>
        <v>【295.51】</v>
      </c>
      <c r="CL6" s="39">
        <f t="shared" ref="CL6:CU6" si="8">IF(CL7="",NA(),CL7)</f>
        <v>67.95</v>
      </c>
      <c r="CM6" s="39">
        <f t="shared" si="8"/>
        <v>66.67</v>
      </c>
      <c r="CN6" s="39">
        <f t="shared" si="8"/>
        <v>65.38</v>
      </c>
      <c r="CO6" s="39">
        <f t="shared" si="8"/>
        <v>60.26</v>
      </c>
      <c r="CP6" s="39">
        <f t="shared" si="8"/>
        <v>61.54</v>
      </c>
      <c r="CQ6" s="39">
        <f t="shared" si="8"/>
        <v>55.42</v>
      </c>
      <c r="CR6" s="39">
        <f t="shared" si="8"/>
        <v>58.58</v>
      </c>
      <c r="CS6" s="39">
        <f t="shared" si="8"/>
        <v>48.69</v>
      </c>
      <c r="CT6" s="39">
        <f t="shared" si="8"/>
        <v>52.52</v>
      </c>
      <c r="CU6" s="39">
        <f t="shared" si="8"/>
        <v>54.14</v>
      </c>
      <c r="CV6" s="35" t="str">
        <f>IF(CV7="","",IF(CV7="-","【-】","【"&amp;SUBSTITUTE(TEXT(CV7,"#,##0.00"),"-","△")&amp;"】"))</f>
        <v>【51.98】</v>
      </c>
      <c r="CW6" s="39">
        <f t="shared" ref="CW6:DF6" si="9">IF(CW7="",NA(),CW7)</f>
        <v>81.61</v>
      </c>
      <c r="CX6" s="39">
        <f t="shared" si="9"/>
        <v>84.77</v>
      </c>
      <c r="CY6" s="39">
        <f t="shared" si="9"/>
        <v>85.54</v>
      </c>
      <c r="CZ6" s="39">
        <f t="shared" si="9"/>
        <v>86.67</v>
      </c>
      <c r="DA6" s="39">
        <f t="shared" si="9"/>
        <v>86.81</v>
      </c>
      <c r="DB6" s="39">
        <f t="shared" si="9"/>
        <v>74.290000000000006</v>
      </c>
      <c r="DC6" s="39">
        <f t="shared" si="9"/>
        <v>72.31</v>
      </c>
      <c r="DD6" s="39">
        <f t="shared" si="9"/>
        <v>87.42</v>
      </c>
      <c r="DE6" s="39">
        <f t="shared" si="9"/>
        <v>84.94</v>
      </c>
      <c r="DF6" s="39">
        <f t="shared" si="9"/>
        <v>84.69</v>
      </c>
      <c r="DG6" s="35" t="str">
        <f>IF(DG7="","",IF(DG7="-","【-】","【"&amp;SUBSTITUTE(TEXT(DG7,"#,##0.00"),"-","△")&amp;"】"))</f>
        <v>【80.35】</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9" t="str">
        <f t="shared" ref="ED6:EM6" si="12">IF(ED7="",NA(),ED7)</f>
        <v>-</v>
      </c>
      <c r="EE6" s="39" t="str">
        <f t="shared" si="12"/>
        <v>-</v>
      </c>
      <c r="EF6" s="39" t="str">
        <f t="shared" si="12"/>
        <v>-</v>
      </c>
      <c r="EG6" s="39" t="str">
        <f t="shared" si="12"/>
        <v>-</v>
      </c>
      <c r="EH6" s="39" t="str">
        <f t="shared" si="12"/>
        <v>-</v>
      </c>
      <c r="EI6" s="39" t="str">
        <f t="shared" si="12"/>
        <v>-</v>
      </c>
      <c r="EJ6" s="39" t="str">
        <f t="shared" si="12"/>
        <v>-</v>
      </c>
      <c r="EK6" s="39" t="str">
        <f t="shared" si="12"/>
        <v>-</v>
      </c>
      <c r="EL6" s="39" t="str">
        <f t="shared" si="12"/>
        <v>-</v>
      </c>
      <c r="EM6" s="39" t="str">
        <f t="shared" si="12"/>
        <v>-</v>
      </c>
      <c r="EN6" s="35" t="str">
        <f>IF(EN7="","",IF(EN7="-","【-】","【"&amp;SUBSTITUTE(TEXT(EN7,"#,##0.00"),"-","△")&amp;"】"))</f>
        <v>【-】</v>
      </c>
    </row>
    <row r="7" spans="1:144" s="25" customFormat="1">
      <c r="A7" s="26"/>
      <c r="B7" s="32">
        <v>2015</v>
      </c>
      <c r="C7" s="32">
        <v>102083</v>
      </c>
      <c r="D7" s="32">
        <v>47</v>
      </c>
      <c r="E7" s="32">
        <v>18</v>
      </c>
      <c r="F7" s="32">
        <v>1</v>
      </c>
      <c r="G7" s="32">
        <v>0</v>
      </c>
      <c r="H7" s="32" t="s">
        <v>96</v>
      </c>
      <c r="I7" s="32" t="s">
        <v>97</v>
      </c>
      <c r="J7" s="32" t="s">
        <v>98</v>
      </c>
      <c r="K7" s="32" t="s">
        <v>99</v>
      </c>
      <c r="L7" s="32" t="s">
        <v>100</v>
      </c>
      <c r="M7" s="36" t="s">
        <v>101</v>
      </c>
      <c r="N7" s="36" t="s">
        <v>103</v>
      </c>
      <c r="O7" s="36">
        <v>0.28999999999999998</v>
      </c>
      <c r="P7" s="36">
        <v>100</v>
      </c>
      <c r="Q7" s="36">
        <v>1604</v>
      </c>
      <c r="R7" s="36">
        <v>80861</v>
      </c>
      <c r="S7" s="36">
        <v>240.27</v>
      </c>
      <c r="T7" s="36">
        <v>336.54</v>
      </c>
      <c r="U7" s="36">
        <v>235</v>
      </c>
      <c r="V7" s="36">
        <v>0.12</v>
      </c>
      <c r="W7" s="36">
        <v>1958.33</v>
      </c>
      <c r="X7" s="36">
        <v>89.11</v>
      </c>
      <c r="Y7" s="36">
        <v>88.61</v>
      </c>
      <c r="Z7" s="36">
        <v>88.24</v>
      </c>
      <c r="AA7" s="36">
        <v>88</v>
      </c>
      <c r="AB7" s="36">
        <v>87.62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844.96</v>
      </c>
      <c r="BK7" s="36">
        <v>862.78</v>
      </c>
      <c r="BL7" s="36">
        <v>799.41</v>
      </c>
      <c r="BM7" s="36">
        <v>701.33</v>
      </c>
      <c r="BN7" s="36">
        <v>663.76</v>
      </c>
      <c r="BO7" s="36">
        <v>623.71</v>
      </c>
      <c r="BP7" s="36">
        <v>40.96</v>
      </c>
      <c r="BQ7" s="36">
        <v>41.34</v>
      </c>
      <c r="BR7" s="36">
        <v>41.53</v>
      </c>
      <c r="BS7" s="36">
        <v>39.1</v>
      </c>
      <c r="BT7" s="36">
        <v>40.590000000000003</v>
      </c>
      <c r="BU7" s="36">
        <v>51.86</v>
      </c>
      <c r="BV7" s="36">
        <v>54.55</v>
      </c>
      <c r="BW7" s="36">
        <v>51.57</v>
      </c>
      <c r="BX7" s="36">
        <v>53.48</v>
      </c>
      <c r="BY7" s="36">
        <v>53.76</v>
      </c>
      <c r="BZ7" s="36">
        <v>51.88</v>
      </c>
      <c r="CA7" s="36">
        <v>206.92</v>
      </c>
      <c r="CB7" s="36">
        <v>204.11</v>
      </c>
      <c r="CC7" s="36">
        <v>200.73</v>
      </c>
      <c r="CD7" s="36">
        <v>212.78</v>
      </c>
      <c r="CE7" s="36">
        <v>205.37</v>
      </c>
      <c r="CF7" s="36">
        <v>297.51</v>
      </c>
      <c r="CG7" s="36">
        <v>275.64999999999998</v>
      </c>
      <c r="CH7" s="36">
        <v>282.5</v>
      </c>
      <c r="CI7" s="36">
        <v>277.29000000000002</v>
      </c>
      <c r="CJ7" s="36">
        <v>275.25</v>
      </c>
      <c r="CK7" s="36">
        <v>295.51</v>
      </c>
      <c r="CL7" s="36">
        <v>67.95</v>
      </c>
      <c r="CM7" s="36">
        <v>66.67</v>
      </c>
      <c r="CN7" s="36">
        <v>65.38</v>
      </c>
      <c r="CO7" s="36">
        <v>60.26</v>
      </c>
      <c r="CP7" s="36">
        <v>61.54</v>
      </c>
      <c r="CQ7" s="36">
        <v>55.42</v>
      </c>
      <c r="CR7" s="36">
        <v>58.58</v>
      </c>
      <c r="CS7" s="36">
        <v>48.69</v>
      </c>
      <c r="CT7" s="36">
        <v>52.52</v>
      </c>
      <c r="CU7" s="36">
        <v>54.14</v>
      </c>
      <c r="CV7" s="36">
        <v>51.98</v>
      </c>
      <c r="CW7" s="36">
        <v>81.61</v>
      </c>
      <c r="CX7" s="36">
        <v>84.77</v>
      </c>
      <c r="CY7" s="36">
        <v>85.54</v>
      </c>
      <c r="CZ7" s="36">
        <v>86.67</v>
      </c>
      <c r="DA7" s="36">
        <v>86.81</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104</v>
      </c>
      <c r="C9" s="27" t="s">
        <v>105</v>
      </c>
      <c r="D9" s="27" t="s">
        <v>106</v>
      </c>
      <c r="E9" s="27" t="s">
        <v>107</v>
      </c>
      <c r="F9" s="27" t="s">
        <v>108</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61</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2017-02-08T03:25:41Z</dcterms:created>
  <dcterms:modified xsi:type="dcterms:W3CDTF">2017-02-15T06:09:00Z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2017-02-15T02:11:43Z</vt:filetime>
  </property>
</Properties>
</file>