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<sst xmlns="http://schemas.openxmlformats.org/spreadsheetml/2006/main" count="1052" uniqueCount="596">
  <si>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</si>
  <si>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</si>
  <si>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</si>
  <si>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</si>
  <si>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</si>
  <si>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</si>
  <si>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</si>
  <si>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</si>
  <si>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</si>
  <si>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</si>
  <si>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</si>
  <si>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</si>
  <si>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</si>
  <si>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</si>
  <si>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</si>
  <si>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</si>
  <si>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</si>
  <si>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</si>
  <si>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</si>
  <si>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</si>
  <si>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</si>
  <si>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</si>
  <si>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</si>
  <si>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</si>
  <si>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</si>
  <si>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</si>
  <si>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</si>
  <si>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</si>
  <si>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</si>
  <si>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</si>
  <si>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</si>
  <si>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</si>
  <si>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</si>
  <si>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</si>
  <si>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</si>
  <si>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</si>
  <si>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</si>
  <si>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</si>
  <si>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</si>
  <si>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</si>
  <si>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</si>
  <si>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</si>
  <si>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</si>
  <si>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</si>
  <si>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</si>
  <si>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</si>
  <si>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</si>
  <si>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</si>
  <si>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</si>
  <si>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</si>
  <si>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</si>
  <si>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</si>
  <si>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</si>
  <si>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</si>
  <si>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</si>
  <si>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</si>
  <si>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</si>
  <si>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</si>
  <si>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</si>
  <si>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</si>
  <si>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</si>
  <si>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</si>
  <si>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</si>
  <si>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</si>
  <si>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</si>
  <si>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</si>
  <si>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</si>
  <si>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</si>
  <si>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</si>
  <si>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</si>
  <si>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</si>
  <si>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</si>
  <si>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</si>
  <si>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</si>
  <si>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</si>
  <si>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</si>
  <si>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</si>
  <si>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</si>
  <si>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</si>
  <si>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</si>
  <si>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</si>
  <si>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</si>
  <si>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</si>
  <si>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</si>
  <si>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</si>
  <si>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</si>
  <si>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</si>
  <si>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</si>
  <si>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</si>
  <si>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</si>
  <si>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</si>
  <si>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</si>
  <si>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館林市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</si>
  <si>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</si>
  <si>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</si>
  <si>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</si>
  <si>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</si>
  <si>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</si>
  <si>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</si>
  <si>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</si>
  <si>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</si>
  <si>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</si>
  <si>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</si>
  <si>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</si>
  <si>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</si>
  <si>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</si>
  <si>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</si>
  <si>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</si>
  <si>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</si>
  <si>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</si>
  <si>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</si>
  <si>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</si>
  <si>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</si>
  <si>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</si>
  <si>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</si>
  <si>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</si>
  <si>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</si>
  <si>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</si>
  <si>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</si>
  <si>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</si>
  <si>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</si>
  <si>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</si>
  <si>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</si>
  <si>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</si>
  <si>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</si>
  <si>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</si>
  <si>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</si>
  <si>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</si>
  <si>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</si>
  <si>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</si>
  <si>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</si>
  <si>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</si>
  <si>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</si>
  <si>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</si>
  <si>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</si>
  <si>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</si>
  <si>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</si>
  <si>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</si>
  <si>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</si>
  <si>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</si>
  <si>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</si>
  <si>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</si>
  <si>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</si>
  <si>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</si>
  <si>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</si>
  <si>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</si>
  <si>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</si>
  <si>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</si>
  <si>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</si>
  <si>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</si>
  <si>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</si>
  <si>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</si>
  <si>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</si>
  <si>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</si>
  <si>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</si>
  <si>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</si>
  <si>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</si>
  <si>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</si>
  <si>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</si>
  <si>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</si>
  <si>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</si>
  <si>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</si>
  <si>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</si>
  <si>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</si>
  <si>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</si>
  <si>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</si>
  <si>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</si>
  <si>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</si>
  <si>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</si>
  <si>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</si>
  <si>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</si>
  <si>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</si>
  <si>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</si>
  <si>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</si>
  <si>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</si>
  <si>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</si>
  <si>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</si>
  <si>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</si>
  <si>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</si>
  <si>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</si>
  <si>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</si>
  <si>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</si>
  <si>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</si>
  <si>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</si>
  <si>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</si>
  <si>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</si>
  <si>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</si>
  <si>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</si>
  <si>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</si>
  <si>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</si>
  <si>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</si>
  <si>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</si>
  <si>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</si>
  <si>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</si>
  <si>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</si>
  <si>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</si>
  <si>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</si>
  <si>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</si>
  <si>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</si>
  <si>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</si>
  <si>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</si>
  <si>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</si>
  <si>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</si>
  <si>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</si>
  <si>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</si>
  <si>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</si>
  <si>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</si>
  <si>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</si>
  <si>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</si>
  <si>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</si>
  <si>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</si>
  <si>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</si>
  <si>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群馬県館林市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</si>
  <si>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</si>
  <si>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</si>
  <si>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</si>
  <si>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</si>
  <si>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</si>
  <si>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</si>
  <si>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</si>
  <si>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</si>
  <si>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</si>
  <si>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</si>
  <si>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</si>
  <si>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</si>
  <si>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</si>
  <si>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</si>
  <si>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</si>
  <si>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</si>
  <si>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</si>
  <si>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</si>
  <si>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</si>
  <si>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</si>
  <si>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</si>
  <si>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</si>
  <si>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</si>
  <si>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</si>
  <si>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</si>
  <si>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</si>
  <si>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</si>
  <si>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</si>
  <si>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</si>
  <si>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</si>
  <si>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</si>
  <si>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</si>
  <si>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</si>
  <si>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</si>
  <si>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</si>
  <si>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</si>
  <si>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</si>
  <si>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</si>
  <si>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</si>
  <si>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</si>
  <si>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</si>
  <si>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</si>
  <si>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</si>
  <si>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</si>
  <si>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</si>
  <si>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</si>
  <si>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</si>
  <si>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</si>
  <si>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</si>
  <si>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</si>
  <si>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</si>
  <si>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</si>
  <si>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</si>
  <si>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</si>
  <si>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</si>
  <si>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</si>
  <si>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</si>
  <si>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</si>
  <si>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</si>
  <si>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</si>
  <si>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</si>
  <si>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</si>
  <si>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</si>
  <si>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</si>
  <si>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</si>
  <si>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</si>
  <si>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</si>
  <si>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</si>
  <si>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</si>
  <si>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</si>
  <si>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</si>
  <si>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</si>
  <si>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</si>
  <si>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</si>
  <si>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</si>
  <si>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</si>
  <si>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</si>
  <si>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</si>
  <si>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</si>
  <si>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</si>
  <si>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</si>
  <si>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</si>
  <si>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</si>
  <si>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</si>
  <si>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</si>
  <si>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</si>
  <si>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</si>
  <si>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</si>
  <si>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</si>
  <si>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</si>
  <si>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</si>
  <si>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</si>
  <si>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</si>
  <si>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</si>
  <si>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</si>
  <si>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</si>
  <si>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</si>
  <si>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</si>
  <si>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</si>
  <si>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</si>
  <si>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</si>
  <si>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</si>
  <si>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</si>
  <si>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</si>
  <si>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</si>
  <si>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</si>
  <si>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</si>
  <si>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</si>
  <si>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</si>
  <si>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</si>
  <si>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</si>
  <si>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</si>
  <si>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</si>
  <si>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</si>
  <si>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</si>
  <si>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</si>
  <si>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</si>
  <si>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</si>
  <si>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</si>
  <si>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</si>
  <si>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</si>
  <si>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</si>
  <si>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</si>
  <si>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</si>
  <si>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</si>
  <si>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</si>
  <si>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</si>
  <si>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</si>
  <si>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</si>
  <si>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</si>
  <si>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</si>
  <si>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</si>
  <si>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</si>
  <si>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</si>
  <si>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</si>
  <si>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</si>
  <si>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</si>
  <si>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</si>
  <si>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</si>
  <si>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</si>
  <si>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</si>
  <si>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</si>
  <si>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</si>
  <si>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</si>
  <si>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</si>
  <si>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</si>
  <si>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</si>
  <si>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</si>
  <si>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</si>
  <si>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</si>
  <si>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</si>
  <si>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群馬県館林市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</si>
  <si>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</si>
  <si>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</si>
  <si>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</si>
  <si>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</si>
  <si>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</si>
  <si>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</si>
  <si>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</si>
  <si>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</si>
  <si>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</si>
  <si>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</si>
  <si>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</si>
  <si>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</si>
  <si>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</si>
  <si>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</si>
  <si>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</si>
  <si>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</si>
  <si>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</si>
  <si>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</si>
  <si>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</si>
  <si>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</si>
  <si>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</si>
  <si>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</si>
  <si>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</si>
  <si>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</si>
  <si>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</si>
  <si>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</si>
  <si>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</si>
  <si>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</si>
  <si>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</si>
  <si>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</si>
  <si>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</si>
  <si>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</si>
  <si>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</si>
  <si>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</si>
  <si>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</si>
  <si>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</si>
  <si>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</si>
  <si>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</si>
  <si>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</si>
  <si>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</si>
  <si>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</si>
  <si>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</si>
  <si>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</si>
  <si>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</si>
  <si>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</si>
  <si>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</si>
  <si>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</si>
  <si>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</si>
  <si>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</si>
  <si>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</si>
  <si>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</si>
  <si>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</si>
  <si>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</si>
  <si>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</si>
  <si>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</si>
  <si>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</si>
  <si>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</si>
  <si>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</si>
  <si>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</si>
  <si>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</si>
  <si>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</si>
  <si>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</si>
  <si>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</si>
  <si>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</si>
  <si>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</si>
  <si>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</si>
  <si>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</si>
  <si>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</si>
  <si>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</si>
  <si>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</si>
  <si>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</si>
  <si>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</si>
  <si>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</si>
  <si>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</si>
  <si>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</si>
  <si>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</si>
  <si>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</si>
  <si>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</si>
  <si>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</si>
  <si>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</si>
  <si>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</si>
  <si>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</si>
  <si>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</si>
  <si>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</si>
  <si>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</si>
  <si>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</si>
  <si>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</si>
  <si>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</si>
  <si>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</si>
  <si>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</si>
  <si>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</si>
  <si>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</si>
  <si>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</si>
  <si>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</si>
  <si>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</si>
  <si>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</si>
  <si>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</si>
  <si>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</si>
  <si>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</si>
  <si>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</si>
  <si>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</si>
  <si>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</si>
  <si>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</si>
  <si>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</si>
  <si>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</si>
  <si>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</si>
  <si>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</si>
  <si>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</si>
  <si>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</si>
  <si>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</si>
  <si>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</si>
  <si>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</si>
  <si>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</si>
  <si>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</si>
  <si>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</si>
  <si>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</si>
  <si>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</si>
  <si>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</si>
  <si>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</si>
  <si>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</si>
  <si>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</si>
  <si>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</si>
  <si>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</si>
  <si>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</si>
  <si>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</si>
  <si>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</si>
  <si>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</si>
  <si>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</si>
  <si>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</si>
  <si>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</si>
  <si>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</si>
  <si>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</si>
  <si>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</si>
  <si>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</si>
  <si>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</si>
  <si>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</si>
  <si>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</si>
  <si>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</si>
  <si>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</si>
  <si>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</si>
  <si>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</si>
  <si>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</si>
  <si>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</si>
  <si>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</si>
  <si>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</si>
  <si>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</si>
  <si>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</si>
  <si>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</si>
  <si>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</si>
  <si>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</si>
  <si>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</si>
  <si>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</si>
  <si>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</si>
  <si>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</si>
  <si>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</si>
  <si>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</si>
  <si>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</si>
  <si>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</si>
  <si>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</si>
  <si>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</si>
  <si>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</si>
  <si>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</si>
  <si>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</si>
  <si>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</si>
  <si>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</si>
  <si>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</si>
  <si>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</si>
  <si>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</si>
  <si>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</si>
  <si>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</si>
  <si>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</si>
  <si>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</si>
  <si>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</si>
  <si>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</si>
  <si>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</si>
  <si>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</si>
  <si>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</si>
  <si>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</si>
  <si>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</si>
  <si>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</si>
  <si>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</si>
  <si>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</si>
  <si>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</si>
  <si>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8.68</t>
  </si>
  <si>
    <t>▲ 11.16</t>
  </si>
  <si>
    <t>▲ 0.57</t>
  </si>
  <si>
    <t>▲ 8.79</t>
  </si>
  <si>
    <t>▲ 7.71</t>
  </si>
  <si>
    <t>一般会計</t>
  </si>
  <si>
    <t>介護保険特別会計</t>
  </si>
  <si>
    <t>国民健康保険特別会計</t>
  </si>
  <si>
    <t>下水道事業特別会計</t>
  </si>
  <si>
    <t>後期高齢者医療特別会計</t>
  </si>
  <si>
    <t>農業集落排水事業特別会計</t>
  </si>
  <si>
    <t>その他会計（赤字）</t>
  </si>
  <si>
    <t>その他会計（黒字）</t>
  </si>
  <si>
    <t>ふるさとパートナー基金</t>
    <rPh sb="9" eb="11">
      <t>キキン</t>
    </rPh>
    <phoneticPr fontId="11"/>
  </si>
  <si>
    <t>公共施設建設基金</t>
    <rPh sb="0" eb="2">
      <t>コウキョウ</t>
    </rPh>
    <rPh sb="2" eb="4">
      <t>シセツ</t>
    </rPh>
    <rPh sb="4" eb="6">
      <t>ケンセツ</t>
    </rPh>
    <rPh sb="6" eb="8">
      <t>キキン</t>
    </rPh>
    <phoneticPr fontId="11"/>
  </si>
  <si>
    <t>職員退職手当基金</t>
    <rPh sb="0" eb="2">
      <t>ショクイン</t>
    </rPh>
    <rPh sb="2" eb="4">
      <t>タイショク</t>
    </rPh>
    <rPh sb="4" eb="6">
      <t>テアテ</t>
    </rPh>
    <rPh sb="6" eb="8">
      <t>キキン</t>
    </rPh>
    <phoneticPr fontId="11"/>
  </si>
  <si>
    <t>金券基金</t>
    <rPh sb="0" eb="2">
      <t>キンケン</t>
    </rPh>
    <rPh sb="2" eb="4">
      <t>キキン</t>
    </rPh>
    <phoneticPr fontId="11"/>
  </si>
  <si>
    <t>地域環境基金</t>
    <rPh sb="0" eb="2">
      <t>チイキ</t>
    </rPh>
    <rPh sb="2" eb="4">
      <t>カンキョウ</t>
    </rPh>
    <rPh sb="4" eb="6">
      <t>キキン</t>
    </rPh>
    <phoneticPr fontId="11"/>
  </si>
  <si>
    <t>-</t>
    <phoneticPr fontId="2"/>
  </si>
  <si>
    <t>-</t>
    <phoneticPr fontId="2"/>
  </si>
  <si>
    <t>-</t>
    <phoneticPr fontId="2"/>
  </si>
  <si>
    <t>館林地区消防組合</t>
  </si>
  <si>
    <t>邑楽館林医療事務組合(一般会計）</t>
  </si>
  <si>
    <t>邑楽館林医療事務組合（病院事業会計）</t>
  </si>
  <si>
    <t>館林衛生施設組合</t>
  </si>
  <si>
    <t>群馬県後期高齢者医療広域連合（一般会計）</t>
  </si>
  <si>
    <t>群馬県後期高齢者医療広域連合（事業会計）</t>
  </si>
  <si>
    <t>群馬東部水道企業団</t>
  </si>
  <si>
    <t>群馬県市町村会館管理組合</t>
    <phoneticPr fontId="2"/>
  </si>
  <si>
    <t>　　　　－</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</si>
  <si>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</si>
  <si>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</si>
  <si>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</si>
  <si>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</si>
  <si>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</si>
  <si>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</si>
  <si>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</si>
  <si>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</si>
  <si>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</si>
  <si>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</si>
  <si>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</si>
  <si>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</si>
  <si>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</si>
  <si>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</si>
  <si>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</si>
  <si>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</si>
  <si>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将来負担比率は類似団体と比較して高いが、有形固定資産減価償却率はほぼ同程度となっている。
今後は、消防施設や学校給食センターの整備が予定されているため、将来負担比率の上昇が見込まれるが、有形固定資産減価償却率は下降することが予想される。
公共施設の整備が行われる一方で、体育館や市民プール、文化会館、図書館は特に老朽化が進んでおり、公共施設等総合管理計画や今後策定を予定している個別施設計画などにより、公共施設等の適正な管理に努めていく。</t>
    <rPh sb="86" eb="88">
      <t>ミコ</t>
    </rPh>
    <rPh sb="127" eb="128">
      <t>オコナ</t>
    </rPh>
    <rPh sb="150" eb="153">
      <t>トショカン</t>
    </rPh>
    <rPh sb="170" eb="171">
      <t>トウ</t>
    </rPh>
    <rPh sb="178" eb="180">
      <t>コンゴ</t>
    </rPh>
    <rPh sb="180" eb="182">
      <t>サクテイ</t>
    </rPh>
    <rPh sb="183" eb="185">
      <t>ヨテイ</t>
    </rPh>
    <rPh sb="189" eb="191">
      <t>コベツ</t>
    </rPh>
    <rPh sb="191" eb="193">
      <t>シセツ</t>
    </rPh>
    <rPh sb="193" eb="195">
      <t>ケイカク</t>
    </rPh>
    <rPh sb="201" eb="203">
      <t>コウキョウ</t>
    </rPh>
    <rPh sb="205" eb="206">
      <t>トウ</t>
    </rPh>
    <rPh sb="207" eb="209">
      <t>テキセイ</t>
    </rPh>
    <rPh sb="210" eb="212">
      <t>カンリ</t>
    </rPh>
    <rPh sb="213" eb="214">
      <t>ツト</t>
    </rPh>
    <phoneticPr fontId="5"/>
  </si>
  <si>
    <t xml:space="preserve">将来負担比率は類似団体と比較して高いが、実質公債費比率は低くなっている。
今後、一部事務組合の施設整備に係る元金償還に対する負担金が増額することから、実質公債費比率も上昇することが予想される。
そのため、新規の市債発行について十分に精査し、各比率の上昇の抑制に努めていく。
</t>
    <rPh sb="7" eb="9">
      <t>ルイジ</t>
    </rPh>
    <rPh sb="9" eb="11">
      <t>ダンタイ</t>
    </rPh>
    <rPh sb="12" eb="14">
      <t>ヒカク</t>
    </rPh>
    <rPh sb="40" eb="42">
      <t>イチブ</t>
    </rPh>
    <rPh sb="42" eb="44">
      <t>ジム</t>
    </rPh>
    <rPh sb="44" eb="46">
      <t>クミアイ</t>
    </rPh>
    <rPh sb="47" eb="49">
      <t>シセツ</t>
    </rPh>
    <rPh sb="59" eb="60">
      <t>タイ</t>
    </rPh>
    <rPh sb="62" eb="65">
      <t>フタンキン</t>
    </rPh>
    <rPh sb="66" eb="68">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</si>
</sst>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13E8-4D91-981A-E855F3A50B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43490</c:v>
                </c:pt>
                <c:pt idx="1">
                  <c:v>50260</c:v>
                </c:pt>
                <c:pt idx="2">
                  <c:v>34732</c:v>
                </c:pt>
                <c:pt idx="3">
                  <c:v>31472</c:v>
                </c:pt>
                <c:pt idx="4">
                  <c:v>34879</c:v>
                </c:pt>
              </c:numCache>
            </c:numRef>
          </c:val>
          <c:smooth val="0"/>
          <c:extLst>
            <c:ext xmlns:c16="http://schemas.microsoft.com/office/drawing/2014/chart" uri="{C3380CC4-5D6E-409C-BE32-E72D297353CC}">
              <c16:uniqueId val="{00000001-13E8-4D91-981A-E855F3A50B2E}"/>
            </c:ext>
          </c:extLst>
        </c:ser>
        <c:dLbls>
          <c:showLegendKey val="0"/>
          <c:showVal val="0"/>
          <c:showCatName val="0"/>
          <c:showSerName val="0"/>
          <c:showPercent val="0"/>
          <c:showBubbleSize val="0"/>
        </c:dLbls>
        <c:marker val="1"/>
        <c:smooth val="0"/>
        <c:axId val="401936784"/>
        <c:axId val="401937176"/>
      </c:lineChart>
      <c:catAx>
        <c:axId val="401936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937176"/>
        <c:crosses val="autoZero"/>
        <c:auto val="1"/>
        <c:lblAlgn val="ctr"/>
        <c:lblOffset val="100"/>
        <c:tickLblSkip val="1"/>
        <c:tickMarkSkip val="1"/>
        <c:noMultiLvlLbl val="0"/>
      </c:catAx>
      <c:valAx>
        <c:axId val="4019371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93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9.24</c:v>
                </c:pt>
                <c:pt idx="1">
                  <c:v>8.23</c:v>
                </c:pt>
                <c:pt idx="2">
                  <c:v>13.63</c:v>
                </c:pt>
                <c:pt idx="3">
                  <c:v>11.65</c:v>
                </c:pt>
                <c:pt idx="4">
                  <c:v>10.33</c:v>
                </c:pt>
              </c:numCache>
            </c:numRef>
          </c:val>
          <c:extLst>
            <c:ext xmlns:c16="http://schemas.microsoft.com/office/drawing/2014/chart" uri="{C3380CC4-5D6E-409C-BE32-E72D297353CC}">
              <c16:uniqueId val="{00000000-E85A-49AC-8AEB-D0643CED47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c:v>
                </c:pt>
                <c:pt idx="1">
                  <c:v>10.07</c:v>
                </c:pt>
                <c:pt idx="2">
                  <c:v>9.9499999999999993</c:v>
                </c:pt>
                <c:pt idx="3">
                  <c:v>13.34</c:v>
                </c:pt>
                <c:pt idx="4">
                  <c:v>15.5</c:v>
                </c:pt>
              </c:numCache>
            </c:numRef>
          </c:val>
          <c:extLst>
            <c:ext xmlns:c16="http://schemas.microsoft.com/office/drawing/2014/chart" uri="{C3380CC4-5D6E-409C-BE32-E72D297353CC}">
              <c16:uniqueId val="{00000001-E85A-49AC-8AEB-D0643CED475F}"/>
            </c:ext>
          </c:extLst>
        </c:ser>
        <c:dLbls>
          <c:showLegendKey val="0"/>
          <c:showVal val="0"/>
          <c:showCatName val="0"/>
          <c:showSerName val="0"/>
          <c:showPercent val="0"/>
          <c:showBubbleSize val="0"/>
        </c:dLbls>
        <c:gapWidth val="250"/>
        <c:overlap val="100"/>
        <c:axId val="401938744"/>
        <c:axId val="40193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-8.68</c:v>
                </c:pt>
                <c:pt idx="1">
                  <c:v>-11.16</c:v>
                </c:pt>
                <c:pt idx="2">
                  <c:v>-0.56999999999999995</c:v>
                </c:pt>
                <c:pt idx="3">
                  <c:v>-8.7899999999999991</c:v>
                </c:pt>
                <c:pt idx="4">
                  <c:v>-7.71</c:v>
                </c:pt>
              </c:numCache>
            </c:numRef>
          </c:val>
          <c:smooth val="0"/>
          <c:extLst>
            <c:ext xmlns:c16="http://schemas.microsoft.com/office/drawing/2014/chart" uri="{C3380CC4-5D6E-409C-BE32-E72D297353CC}">
              <c16:uniqueId val="{00000002-E85A-49AC-8AEB-D0643CED475F}"/>
            </c:ext>
          </c:extLst>
        </c:ser>
        <c:dLbls>
          <c:showLegendKey val="0"/>
          <c:showVal val="0"/>
          <c:showCatName val="0"/>
          <c:showSerName val="0"/>
          <c:showPercent val="0"/>
          <c:showBubbleSize val="0"/>
        </c:dLbls>
        <c:marker val="1"/>
        <c:smooth val="0"/>
        <c:axId val="401938744"/>
        <c:axId val="401939136"/>
      </c:lineChart>
      <c:catAx>
        <c:axId val="40193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1939136"/>
        <c:crosses val="autoZero"/>
        <c:auto val="1"/>
        <c:lblAlgn val="ctr"/>
        <c:lblOffset val="100"/>
        <c:tickLblSkip val="1"/>
        <c:tickMarkSkip val="1"/>
        <c:noMultiLvlLbl val="0"/>
      </c:catAx>
      <c:valAx>
        <c:axId val="40193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938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8.4600000000000009</c:v>
                </c:pt>
                <c:pt idx="2">
                  <c:v>#N/A</c:v>
                </c:pt>
                <c:pt idx="3">
                  <c:v>8.32</c:v>
                </c:pt>
                <c:pt idx="4">
                  <c:v>#N/A</c:v>
                </c:pt>
                <c:pt idx="5">
                  <c:v>7.23</c:v>
                </c:pt>
                <c:pt idx="6">
                  <c:v>0</c:v>
                </c:pt>
                <c:pt idx="7">
                  <c:v>0</c:v>
                </c:pt>
                <c:pt idx="8">
                  <c:v>0</c:v>
                </c:pt>
                <c:pt idx="9">
                  <c:v>0</c:v>
                </c:pt>
              </c:numCache>
            </c:numRef>
          </c:val>
          <c:extLst>
            <c:ext xmlns:c16="http://schemas.microsoft.com/office/drawing/2014/chart" uri="{C3380CC4-5D6E-409C-BE32-E72D297353CC}">
              <c16:uniqueId val="{00000000-2395-422E-AFA9-EED82CEC3E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95-422E-AFA9-EED82CEC3E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95-422E-AFA9-EED82CEC3EA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95-422E-AFA9-EED82CEC3EA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0.04</c:v>
                </c:pt>
                <c:pt idx="8">
                  <c:v>#N/A</c:v>
                </c:pt>
                <c:pt idx="9">
                  <c:v>0.06</c:v>
                </c:pt>
              </c:numCache>
            </c:numRef>
          </c:val>
          <c:extLst>
            <c:ext xmlns:c16="http://schemas.microsoft.com/office/drawing/2014/chart" uri="{C3380CC4-5D6E-409C-BE32-E72D297353CC}">
              <c16:uniqueId val="{00000004-2395-422E-AFA9-EED82CEC3EA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0.34</c:v>
                </c:pt>
                <c:pt idx="4">
                  <c:v>#N/A</c:v>
                </c:pt>
                <c:pt idx="5">
                  <c:v>0.37</c:v>
                </c:pt>
                <c:pt idx="6">
                  <c:v>#N/A</c:v>
                </c:pt>
                <c:pt idx="7">
                  <c:v>0.32</c:v>
                </c:pt>
                <c:pt idx="8">
                  <c:v>#N/A</c:v>
                </c:pt>
                <c:pt idx="9">
                  <c:v>0.28999999999999998</c:v>
                </c:pt>
              </c:numCache>
            </c:numRef>
          </c:val>
          <c:extLst>
            <c:ext xmlns:c16="http://schemas.microsoft.com/office/drawing/2014/chart" uri="{C3380CC4-5D6E-409C-BE32-E72D297353CC}">
              <c16:uniqueId val="{00000005-2395-422E-AFA9-EED82CEC3EA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0.79</c:v>
                </c:pt>
                <c:pt idx="2">
                  <c:v>#N/A</c:v>
                </c:pt>
                <c:pt idx="3">
                  <c:v>0.65</c:v>
                </c:pt>
                <c:pt idx="4">
                  <c:v>#N/A</c:v>
                </c:pt>
                <c:pt idx="5">
                  <c:v>0.73</c:v>
                </c:pt>
                <c:pt idx="6">
                  <c:v>#N/A</c:v>
                </c:pt>
                <c:pt idx="7">
                  <c:v>0.73</c:v>
                </c:pt>
                <c:pt idx="8">
                  <c:v>#N/A</c:v>
                </c:pt>
                <c:pt idx="9">
                  <c:v>0.51</c:v>
                </c:pt>
              </c:numCache>
            </c:numRef>
          </c:val>
          <c:extLst>
            <c:ext xmlns:c16="http://schemas.microsoft.com/office/drawing/2014/chart" uri="{C3380CC4-5D6E-409C-BE32-E72D297353CC}">
              <c16:uniqueId val="{00000006-2395-422E-AFA9-EED82CEC3EA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c:v>
                </c:pt>
                <c:pt idx="2">
                  <c:v>#N/A</c:v>
                </c:pt>
                <c:pt idx="3">
                  <c:v>0.44</c:v>
                </c:pt>
                <c:pt idx="4">
                  <c:v>#N/A</c:v>
                </c:pt>
                <c:pt idx="5">
                  <c:v>0.68</c:v>
                </c:pt>
                <c:pt idx="6">
                  <c:v>#N/A</c:v>
                </c:pt>
                <c:pt idx="7">
                  <c:v>1.05</c:v>
                </c:pt>
                <c:pt idx="8">
                  <c:v>#N/A</c:v>
                </c:pt>
                <c:pt idx="9">
                  <c:v>1.75</c:v>
                </c:pt>
              </c:numCache>
            </c:numRef>
          </c:val>
          <c:extLst>
            <c:ext xmlns:c16="http://schemas.microsoft.com/office/drawing/2014/chart" uri="{C3380CC4-5D6E-409C-BE32-E72D297353CC}">
              <c16:uniqueId val="{00000007-2395-422E-AFA9-EED82CEC3EA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0.88</c:v>
                </c:pt>
                <c:pt idx="2">
                  <c:v>#N/A</c:v>
                </c:pt>
                <c:pt idx="3">
                  <c:v>0.54</c:v>
                </c:pt>
                <c:pt idx="4">
                  <c:v>#N/A</c:v>
                </c:pt>
                <c:pt idx="5">
                  <c:v>1.27</c:v>
                </c:pt>
                <c:pt idx="6">
                  <c:v>#N/A</c:v>
                </c:pt>
                <c:pt idx="7">
                  <c:v>1.36</c:v>
                </c:pt>
                <c:pt idx="8">
                  <c:v>#N/A</c:v>
                </c:pt>
                <c:pt idx="9">
                  <c:v>1.91</c:v>
                </c:pt>
              </c:numCache>
            </c:numRef>
          </c:val>
          <c:extLst>
            <c:ext xmlns:c16="http://schemas.microsoft.com/office/drawing/2014/chart" uri="{C3380CC4-5D6E-409C-BE32-E72D297353CC}">
              <c16:uniqueId val="{00000008-2395-422E-AFA9-EED82CEC3E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9.24</c:v>
                </c:pt>
                <c:pt idx="2">
                  <c:v>#N/A</c:v>
                </c:pt>
                <c:pt idx="3">
                  <c:v>8.4</c:v>
                </c:pt>
                <c:pt idx="4">
                  <c:v>#N/A</c:v>
                </c:pt>
                <c:pt idx="5">
                  <c:v>13.78</c:v>
                </c:pt>
                <c:pt idx="6">
                  <c:v>#N/A</c:v>
                </c:pt>
                <c:pt idx="7">
                  <c:v>11.64</c:v>
                </c:pt>
                <c:pt idx="8">
                  <c:v>#N/A</c:v>
                </c:pt>
                <c:pt idx="9">
                  <c:v>10.33</c:v>
                </c:pt>
              </c:numCache>
            </c:numRef>
          </c:val>
          <c:extLst>
            <c:ext xmlns:c16="http://schemas.microsoft.com/office/drawing/2014/chart" uri="{C3380CC4-5D6E-409C-BE32-E72D297353CC}">
              <c16:uniqueId val="{00000009-2395-422E-AFA9-EED82CEC3EA3}"/>
            </c:ext>
          </c:extLst>
        </c:ser>
        <c:dLbls>
          <c:showLegendKey val="0"/>
          <c:showVal val="0"/>
          <c:showCatName val="0"/>
          <c:showSerName val="0"/>
          <c:showPercent val="0"/>
          <c:showBubbleSize val="0"/>
        </c:dLbls>
        <c:gapWidth val="150"/>
        <c:overlap val="100"/>
        <c:axId val="401939920"/>
        <c:axId val="401940312"/>
      </c:barChart>
      <c:catAx>
        <c:axId val="40193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940312"/>
        <c:crosses val="autoZero"/>
        <c:auto val="1"/>
        <c:lblAlgn val="ctr"/>
        <c:lblOffset val="100"/>
        <c:tickLblSkip val="1"/>
        <c:tickMarkSkip val="1"/>
        <c:noMultiLvlLbl val="0"/>
      </c:catAx>
      <c:valAx>
        <c:axId val="401940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93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2337</c:v>
                </c:pt>
                <c:pt idx="5">
                  <c:v>2376</c:v>
                </c:pt>
                <c:pt idx="8">
                  <c:v>2263</c:v>
                </c:pt>
                <c:pt idx="11">
                  <c:v>2325</c:v>
                </c:pt>
                <c:pt idx="14">
                  <c:v>2390</c:v>
                </c:pt>
              </c:numCache>
            </c:numRef>
          </c:val>
          <c:extLst>
            <c:ext xmlns:c16="http://schemas.microsoft.com/office/drawing/2014/chart" uri="{C3380CC4-5D6E-409C-BE32-E72D297353CC}">
              <c16:uniqueId val="{00000000-7518-4732-B605-DB94EEEC3D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7518-4732-B605-DB94EEEC3D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7518-4732-B605-DB94EEEC3D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236</c:v>
                </c:pt>
                <c:pt idx="3">
                  <c:v>235</c:v>
                </c:pt>
                <c:pt idx="6">
                  <c:v>304</c:v>
                </c:pt>
                <c:pt idx="9">
                  <c:v>377</c:v>
                </c:pt>
                <c:pt idx="12">
                  <c:v>373</c:v>
                </c:pt>
              </c:numCache>
            </c:numRef>
          </c:val>
          <c:extLst>
            <c:ext xmlns:c16="http://schemas.microsoft.com/office/drawing/2014/chart" uri="{C3380CC4-5D6E-409C-BE32-E72D297353CC}">
              <c16:uniqueId val="{00000003-7518-4732-B605-DB94EEEC3D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620</c:v>
                </c:pt>
                <c:pt idx="3">
                  <c:v>562</c:v>
                </c:pt>
                <c:pt idx="6">
                  <c:v>549</c:v>
                </c:pt>
                <c:pt idx="9">
                  <c:v>504</c:v>
                </c:pt>
                <c:pt idx="12">
                  <c:v>485</c:v>
                </c:pt>
              </c:numCache>
            </c:numRef>
          </c:val>
          <c:extLst>
            <c:ext xmlns:c16="http://schemas.microsoft.com/office/drawing/2014/chart" uri="{C3380CC4-5D6E-409C-BE32-E72D297353CC}">
              <c16:uniqueId val="{00000004-7518-4732-B605-DB94EEEC3D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18-4732-B605-DB94EEEC3D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18-4732-B605-DB94EEEC3D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2086</c:v>
                </c:pt>
                <c:pt idx="3">
                  <c:v>2057</c:v>
                </c:pt>
                <c:pt idx="6">
                  <c:v>2134</c:v>
                </c:pt>
                <c:pt idx="9">
                  <c:v>2166</c:v>
                </c:pt>
                <c:pt idx="12">
                  <c:v>2189</c:v>
                </c:pt>
              </c:numCache>
            </c:numRef>
          </c:val>
          <c:extLst>
            <c:ext xmlns:c16="http://schemas.microsoft.com/office/drawing/2014/chart" uri="{C3380CC4-5D6E-409C-BE32-E72D297353CC}">
              <c16:uniqueId val="{00000007-7518-4732-B605-DB94EEEC3D6E}"/>
            </c:ext>
          </c:extLst>
        </c:ser>
        <c:dLbls>
          <c:showLegendKey val="0"/>
          <c:showVal val="0"/>
          <c:showCatName val="0"/>
          <c:showSerName val="0"/>
          <c:showPercent val="0"/>
          <c:showBubbleSize val="0"/>
        </c:dLbls>
        <c:gapWidth val="100"/>
        <c:overlap val="100"/>
        <c:axId val="399735632"/>
        <c:axId val="399736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607</c:v>
                </c:pt>
                <c:pt idx="2">
                  <c:v>#N/A</c:v>
                </c:pt>
                <c:pt idx="3">
                  <c:v>#N/A</c:v>
                </c:pt>
                <c:pt idx="4">
                  <c:v>480</c:v>
                </c:pt>
                <c:pt idx="5">
                  <c:v>#N/A</c:v>
                </c:pt>
                <c:pt idx="6">
                  <c:v>#N/A</c:v>
                </c:pt>
                <c:pt idx="7">
                  <c:v>726</c:v>
                </c:pt>
                <c:pt idx="8">
                  <c:v>#N/A</c:v>
                </c:pt>
                <c:pt idx="9">
                  <c:v>#N/A</c:v>
                </c:pt>
                <c:pt idx="10">
                  <c:v>724</c:v>
                </c:pt>
                <c:pt idx="11">
                  <c:v>#N/A</c:v>
                </c:pt>
                <c:pt idx="12">
                  <c:v>#N/A</c:v>
                </c:pt>
                <c:pt idx="13">
                  <c:v>659</c:v>
                </c:pt>
                <c:pt idx="14">
                  <c:v>#N/A</c:v>
                </c:pt>
              </c:numCache>
            </c:numRef>
          </c:val>
          <c:smooth val="0"/>
          <c:extLst>
            <c:ext xmlns:c16="http://schemas.microsoft.com/office/drawing/2014/chart" uri="{C3380CC4-5D6E-409C-BE32-E72D297353CC}">
              <c16:uniqueId val="{00000008-7518-4732-B605-DB94EEEC3D6E}"/>
            </c:ext>
          </c:extLst>
        </c:ser>
        <c:dLbls>
          <c:showLegendKey val="0"/>
          <c:showVal val="0"/>
          <c:showCatName val="0"/>
          <c:showSerName val="0"/>
          <c:showPercent val="0"/>
          <c:showBubbleSize val="0"/>
        </c:dLbls>
        <c:marker val="1"/>
        <c:smooth val="0"/>
        <c:axId val="399735632"/>
        <c:axId val="399736024"/>
      </c:lineChart>
      <c:catAx>
        <c:axId val="39973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736024"/>
        <c:crosses val="autoZero"/>
        <c:auto val="1"/>
        <c:lblAlgn val="ctr"/>
        <c:lblOffset val="100"/>
        <c:tickLblSkip val="1"/>
        <c:tickMarkSkip val="1"/>
        <c:noMultiLvlLbl val="0"/>
      </c:catAx>
      <c:valAx>
        <c:axId val="399736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73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20581</c:v>
                </c:pt>
                <c:pt idx="5">
                  <c:v>21282</c:v>
                </c:pt>
                <c:pt idx="8">
                  <c:v>21529</c:v>
                </c:pt>
                <c:pt idx="11">
                  <c:v>23185</c:v>
                </c:pt>
                <c:pt idx="14">
                  <c:v>23389</c:v>
                </c:pt>
              </c:numCache>
            </c:numRef>
          </c:val>
          <c:extLst>
            <c:ext xmlns:c16="http://schemas.microsoft.com/office/drawing/2014/chart" uri="{C3380CC4-5D6E-409C-BE32-E72D297353CC}">
              <c16:uniqueId val="{00000000-3BAA-46AD-B5D7-4432170EBD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2162</c:v>
                </c:pt>
                <c:pt idx="5">
                  <c:v>1992</c:v>
                </c:pt>
                <c:pt idx="8">
                  <c:v>1781</c:v>
                </c:pt>
                <c:pt idx="11">
                  <c:v>1650</c:v>
                </c:pt>
                <c:pt idx="14">
                  <c:v>1538</c:v>
                </c:pt>
              </c:numCache>
            </c:numRef>
          </c:val>
          <c:extLst>
            <c:ext xmlns:c16="http://schemas.microsoft.com/office/drawing/2014/chart" uri="{C3380CC4-5D6E-409C-BE32-E72D297353CC}">
              <c16:uniqueId val="{00000001-3BAA-46AD-B5D7-4432170EBD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3699</c:v>
                </c:pt>
                <c:pt idx="5">
                  <c:v>2968</c:v>
                </c:pt>
                <c:pt idx="8">
                  <c:v>2953</c:v>
                </c:pt>
                <c:pt idx="11">
                  <c:v>3338</c:v>
                </c:pt>
                <c:pt idx="14">
                  <c:v>3778</c:v>
                </c:pt>
              </c:numCache>
            </c:numRef>
          </c:val>
          <c:extLst>
            <c:ext xmlns:c16="http://schemas.microsoft.com/office/drawing/2014/chart" uri="{C3380CC4-5D6E-409C-BE32-E72D297353CC}">
              <c16:uniqueId val="{00000002-3BAA-46AD-B5D7-4432170EBD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AA-46AD-B5D7-4432170EBD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AA-46AD-B5D7-4432170EBD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19</c:v>
                </c:pt>
                <c:pt idx="3">
                  <c:v>18</c:v>
                </c:pt>
                <c:pt idx="6">
                  <c:v>45</c:v>
                </c:pt>
                <c:pt idx="9">
                  <c:v>15</c:v>
                </c:pt>
                <c:pt idx="12">
                  <c:v>10</c:v>
                </c:pt>
              </c:numCache>
            </c:numRef>
          </c:val>
          <c:extLst>
            <c:ext xmlns:c16="http://schemas.microsoft.com/office/drawing/2014/chart" uri="{C3380CC4-5D6E-409C-BE32-E72D297353CC}">
              <c16:uniqueId val="{00000005-3BAA-46AD-B5D7-4432170EBD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4531</c:v>
                </c:pt>
                <c:pt idx="3">
                  <c:v>4066</c:v>
                </c:pt>
                <c:pt idx="6">
                  <c:v>4002</c:v>
                </c:pt>
                <c:pt idx="9">
                  <c:v>4014</c:v>
                </c:pt>
                <c:pt idx="12">
                  <c:v>3878</c:v>
                </c:pt>
              </c:numCache>
            </c:numRef>
          </c:val>
          <c:extLst>
            <c:ext xmlns:c16="http://schemas.microsoft.com/office/drawing/2014/chart" uri="{C3380CC4-5D6E-409C-BE32-E72D297353CC}">
              <c16:uniqueId val="{00000006-3BAA-46AD-B5D7-4432170EBD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2478</c:v>
                </c:pt>
                <c:pt idx="3">
                  <c:v>4238</c:v>
                </c:pt>
                <c:pt idx="6">
                  <c:v>4803</c:v>
                </c:pt>
                <c:pt idx="9">
                  <c:v>7204</c:v>
                </c:pt>
                <c:pt idx="12">
                  <c:v>7693</c:v>
                </c:pt>
              </c:numCache>
            </c:numRef>
          </c:val>
          <c:extLst>
            <c:ext xmlns:c16="http://schemas.microsoft.com/office/drawing/2014/chart" uri="{C3380CC4-5D6E-409C-BE32-E72D297353CC}">
              <c16:uniqueId val="{00000007-3BAA-46AD-B5D7-4432170EBD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6266</c:v>
                </c:pt>
                <c:pt idx="3">
                  <c:v>5816</c:v>
                </c:pt>
                <c:pt idx="6">
                  <c:v>5341</c:v>
                </c:pt>
                <c:pt idx="9">
                  <c:v>4712</c:v>
                </c:pt>
                <c:pt idx="12">
                  <c:v>4449</c:v>
                </c:pt>
              </c:numCache>
            </c:numRef>
          </c:val>
          <c:extLst>
            <c:ext xmlns:c16="http://schemas.microsoft.com/office/drawing/2014/chart" uri="{C3380CC4-5D6E-409C-BE32-E72D297353CC}">
              <c16:uniqueId val="{00000008-3BAA-46AD-B5D7-4432170EBD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c:v>
                </c:pt>
                <c:pt idx="3">
                  <c:v>5</c:v>
                </c:pt>
                <c:pt idx="6">
                  <c:v>4</c:v>
                </c:pt>
                <c:pt idx="9">
                  <c:v>3</c:v>
                </c:pt>
                <c:pt idx="12">
                  <c:v>1</c:v>
                </c:pt>
              </c:numCache>
            </c:numRef>
          </c:val>
          <c:extLst>
            <c:ext xmlns:c16="http://schemas.microsoft.com/office/drawing/2014/chart" uri="{C3380CC4-5D6E-409C-BE32-E72D297353CC}">
              <c16:uniqueId val="{00000009-3BAA-46AD-B5D7-4432170EBD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24151</c:v>
                </c:pt>
                <c:pt idx="3">
                  <c:v>24797</c:v>
                </c:pt>
                <c:pt idx="6">
                  <c:v>25191</c:v>
                </c:pt>
                <c:pt idx="9">
                  <c:v>25350</c:v>
                </c:pt>
                <c:pt idx="12">
                  <c:v>25588</c:v>
                </c:pt>
              </c:numCache>
            </c:numRef>
          </c:val>
          <c:extLst>
            <c:ext xmlns:c16="http://schemas.microsoft.com/office/drawing/2014/chart" uri="{C3380CC4-5D6E-409C-BE32-E72D297353CC}">
              <c16:uniqueId val="{0000000A-3BAA-46AD-B5D7-4432170EBD19}"/>
            </c:ext>
          </c:extLst>
        </c:ser>
        <c:dLbls>
          <c:showLegendKey val="0"/>
          <c:showVal val="0"/>
          <c:showCatName val="0"/>
          <c:showSerName val="0"/>
          <c:showPercent val="0"/>
          <c:showBubbleSize val="0"/>
        </c:dLbls>
        <c:gapWidth val="100"/>
        <c:overlap val="100"/>
        <c:axId val="399738376"/>
        <c:axId val="399738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11010</c:v>
                </c:pt>
                <c:pt idx="2">
                  <c:v>#N/A</c:v>
                </c:pt>
                <c:pt idx="3">
                  <c:v>#N/A</c:v>
                </c:pt>
                <c:pt idx="4">
                  <c:v>12698</c:v>
                </c:pt>
                <c:pt idx="5">
                  <c:v>#N/A</c:v>
                </c:pt>
                <c:pt idx="6">
                  <c:v>#N/A</c:v>
                </c:pt>
                <c:pt idx="7">
                  <c:v>13123</c:v>
                </c:pt>
                <c:pt idx="8">
                  <c:v>#N/A</c:v>
                </c:pt>
                <c:pt idx="9">
                  <c:v>#N/A</c:v>
                </c:pt>
                <c:pt idx="10">
                  <c:v>13124</c:v>
                </c:pt>
                <c:pt idx="11">
                  <c:v>#N/A</c:v>
                </c:pt>
                <c:pt idx="12">
                  <c:v>#N/A</c:v>
                </c:pt>
                <c:pt idx="13">
                  <c:v>12915</c:v>
                </c:pt>
                <c:pt idx="14">
                  <c:v>#N/A</c:v>
                </c:pt>
              </c:numCache>
            </c:numRef>
          </c:val>
          <c:smooth val="0"/>
          <c:extLst>
            <c:ext xmlns:c16="http://schemas.microsoft.com/office/drawing/2014/chart" uri="{C3380CC4-5D6E-409C-BE32-E72D297353CC}">
              <c16:uniqueId val="{0000000B-3BAA-46AD-B5D7-4432170EBD19}"/>
            </c:ext>
          </c:extLst>
        </c:ser>
        <c:dLbls>
          <c:showLegendKey val="0"/>
          <c:showVal val="0"/>
          <c:showCatName val="0"/>
          <c:showSerName val="0"/>
          <c:showPercent val="0"/>
          <c:showBubbleSize val="0"/>
        </c:dLbls>
        <c:marker val="1"/>
        <c:smooth val="0"/>
        <c:axId val="399738376"/>
        <c:axId val="399738768"/>
      </c:lineChart>
      <c:catAx>
        <c:axId val="399738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738768"/>
        <c:crosses val="autoZero"/>
        <c:auto val="1"/>
        <c:lblAlgn val="ctr"/>
        <c:lblOffset val="100"/>
        <c:tickLblSkip val="1"/>
        <c:tickMarkSkip val="1"/>
        <c:noMultiLvlLbl val="0"/>
      </c:catAx>
      <c:valAx>
        <c:axId val="39973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738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1596</c:v>
                </c:pt>
                <c:pt idx="1">
                  <c:v>2125</c:v>
                </c:pt>
                <c:pt idx="2">
                  <c:v>2486</c:v>
                </c:pt>
              </c:numCache>
            </c:numRef>
          </c:val>
          <c:extLst>
            <c:ext xmlns:c16="http://schemas.microsoft.com/office/drawing/2014/chart" uri="{C3380CC4-5D6E-409C-BE32-E72D297353CC}">
              <c16:uniqueId val="{00000000-7969-42EC-8813-6E4DFA90BD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550</c:v>
                </c:pt>
                <c:pt idx="1">
                  <c:v>390</c:v>
                </c:pt>
                <c:pt idx="2">
                  <c:v>212</c:v>
                </c:pt>
              </c:numCache>
            </c:numRef>
          </c:val>
          <c:extLst>
            <c:ext xmlns:c16="http://schemas.microsoft.com/office/drawing/2014/chart" uri="{C3380CC4-5D6E-409C-BE32-E72D297353CC}">
              <c16:uniqueId val="{00000001-7969-42EC-8813-6E4DFA90BD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464</c:v>
                </c:pt>
                <c:pt idx="1">
                  <c:v>423</c:v>
                </c:pt>
                <c:pt idx="2">
                  <c:v>523</c:v>
                </c:pt>
              </c:numCache>
            </c:numRef>
          </c:val>
          <c:extLst>
            <c:ext xmlns:c16="http://schemas.microsoft.com/office/drawing/2014/chart" uri="{C3380CC4-5D6E-409C-BE32-E72D297353CC}">
              <c16:uniqueId val="{00000002-7969-42EC-8813-6E4DFA90BD6B}"/>
            </c:ext>
          </c:extLst>
        </c:ser>
        <c:dLbls>
          <c:showLegendKey val="0"/>
          <c:showVal val="0"/>
          <c:showCatName val="0"/>
          <c:showSerName val="0"/>
          <c:showPercent val="0"/>
          <c:showBubbleSize val="0"/>
        </c:dLbls>
        <c:gapWidth val="120"/>
        <c:overlap val="100"/>
        <c:axId val="409790256"/>
        <c:axId val="409790648"/>
      </c:barChart>
      <c:catAx>
        <c:axId val="40979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790648"/>
        <c:crosses val="autoZero"/>
        <c:auto val="1"/>
        <c:lblAlgn val="ctr"/>
        <c:lblOffset val="100"/>
        <c:tickLblSkip val="1"/>
        <c:tickMarkSkip val="1"/>
        <c:noMultiLvlLbl val="0"/>
      </c:catAx>
      <c:valAx>
        <c:axId val="409790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79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{49E4D962-9694-4410-9A1F-D5F239ED1950}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5AD-49B6-807B-B2AE0806C3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{403FBFE1-99AF-484C-BF67-36F6D8AEA9DD}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AD-49B6-807B-B2AE0806C3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{1CF90721-92A4-4275-B219-2CB273645CE9}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AD-49B6-807B-B2AE0806C3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{1C0D6797-4172-4527-B0F9-17677B553D04}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AD-49B6-807B-B2AE0806C3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{49DC1A62-4687-4837-8A51-5890A3B75607}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AD-49B6-807B-B2AE0806C3F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{541F96CC-B549-49AB-845F-3DB946E98EEE}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5AD-49B6-807B-B2AE0806C3F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{420A8F3C-5F04-441D-8A3A-0A1F826E4A04}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5AD-49B6-807B-B2AE0806C3F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{351445A3-242A-4553-95B9-95135FC6ECD2}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5AD-49B6-807B-B2AE0806C3F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{42157D22-BB7C-49B5-B97B-E61834EDA462}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5AD-49B6-807B-B2AE0806C3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57.1</c:v>
                </c:pt>
                <c:pt idx="32">
                  <c:v>58.4</c:v>
                </c:pt>
              </c:numCache>
            </c:numRef>
          </c:xVal>
          <c:yVal>
            <c:numRef>
              <c:f>公会計指標分析・財政指標組合せ分析表!$BP$51:$DC$51</c:f>
              <c:numCache>
                <c:formatCode>#,##0.0;"▲ "#,##0.0</c:formatCode>
                <c:ptCount val="40"/>
                <c:pt idx="24">
                  <c:v>92.6</c:v>
                </c:pt>
                <c:pt idx="32">
                  <c:v>90.7</c:v>
                </c:pt>
              </c:numCache>
            </c:numRef>
          </c:yVal>
          <c:smooth val="0"/>
          <c:extLst>
            <c:ext xmlns:c16="http://schemas.microsoft.com/office/drawing/2014/chart" uri="{C3380CC4-5D6E-409C-BE32-E72D297353CC}">
              <c16:uniqueId val="{00000009-95AD-49B6-807B-B2AE0806C3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{35438617-D3EA-4171-B991-C05A455AB3BE}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5AD-49B6-807B-B2AE0806C3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{62794246-E772-426A-979F-03954297EDF7}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AD-49B6-807B-B2AE0806C3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{873D117A-1AD2-4AD7-8330-E75D97C37298}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AD-49B6-807B-B2AE0806C3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{472E4886-A861-459C-B585-9531B270E922}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AD-49B6-807B-B2AE0806C3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{8E07101E-2050-474E-AB08-0CBD97577E0A}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AD-49B6-807B-B2AE0806C3F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{8F71EC46-AB13-41D6-8D28-3736AA057199}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5AD-49B6-807B-B2AE0806C3F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{BF5ED5F7-A57F-42EF-B234-C7E48FE0A07F}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5AD-49B6-807B-B2AE0806C3F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{770DEA5F-89DB-4F4B-8B56-DCB99623A89A}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5AD-49B6-807B-B2AE0806C3F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{5C878252-1D29-4357-A097-135C93137478}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5AD-49B6-807B-B2AE0806C3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95AD-49B6-807B-B2AE0806C3F9}"/>
            </c:ext>
          </c:extLst>
        </c:ser>
        <c:dLbls>
          <c:showLegendKey val="0"/>
          <c:showVal val="1"/>
          <c:showCatName val="0"/>
          <c:showSerName val="0"/>
          <c:showPercent val="0"/>
          <c:showBubbleSize val="0"/>
        </c:dLbls>
        <c:axId val="46179840"/>
        <c:axId val="46181760"/>
      </c:scatterChart>
      <c:valAx>
        <c:axId val="46179840"/>
        <c:scaling>
          <c:orientation val="minMax"/>
          <c:max val="58.7"/>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3"/>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{9B5DB9C7-9225-47D5-B8DD-F1D1098781A1}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B5F-47A2-ADDF-9D1E3E1E00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{6ED02C52-4830-4F14-BEBC-EDB2389D478C}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5F-47A2-ADDF-9D1E3E1E00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{575EC487-A473-4E1D-B49E-6641C5606122}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5F-47A2-ADDF-9D1E3E1E00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{3C78F9F2-3AD6-4A12-B5D5-779D5311A5AB}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5F-47A2-ADDF-9D1E3E1E00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{EF8477A7-27E1-43D2-B0E7-B63DC4A40C2E}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5F-47A2-ADDF-9D1E3E1E0012}"/>
                </c:ext>
              </c:extLst>
            </c:dLbl>
            <c:dLbl>
              <c:idx val="8"/>
              <c:layout>
                <c:manualLayout>
                  <c:x val="-2.4962107375550227E-2"/>
                  <c:y val="-5.0399614495991868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{DC986E5F-E91C-44A3-BA28-EC1F31B19376}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B5F-47A2-ADDF-9D1E3E1E0012}"/>
                </c:ext>
              </c:extLst>
            </c:dLbl>
            <c:dLbl>
              <c:idx val="16"/>
              <c:layout>
                <c:manualLayout>
                  <c:x val="-3.843387586267103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{5ED0B795-7221-43B7-A718-98451D320FCA}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B5F-47A2-ADDF-9D1E3E1E0012}"/>
                </c:ext>
              </c:extLst>
            </c:dLbl>
            <c:dLbl>
              <c:idx val="24"/>
              <c:layout>
                <c:manualLayout>
                  <c:x val="-3.1697991619110633E-2"/>
                  <c:y val="-7.443367967959603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{55846814-EC22-4D78-AC07-8AF5335F15F7}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B5F-47A2-ADDF-9D1E3E1E001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{7940B813-260A-499E-853A-47EA5C357CFD}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B5F-47A2-ADDF-9D1E3E1E00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4.3</c:v>
                </c:pt>
                <c:pt idx="16">
                  <c:v>4.2</c:v>
                </c:pt>
                <c:pt idx="24">
                  <c:v>4.5</c:v>
                </c:pt>
                <c:pt idx="32">
                  <c:v>4.9000000000000004</c:v>
                </c:pt>
              </c:numCache>
            </c:numRef>
          </c:xVal>
          <c:yVal>
            <c:numRef>
              <c:f>公会計指標分析・財政指標組合せ分析表!$BP$73:$DC$73</c:f>
              <c:numCache>
                <c:formatCode>#,##0.0;"▲ "#,##0.0</c:formatCode>
                <c:ptCount val="40"/>
                <c:pt idx="0">
                  <c:v>77.8</c:v>
                </c:pt>
                <c:pt idx="8">
                  <c:v>91.2</c:v>
                </c:pt>
                <c:pt idx="16">
                  <c:v>91.6</c:v>
                </c:pt>
                <c:pt idx="24">
                  <c:v>92.6</c:v>
                </c:pt>
                <c:pt idx="32">
                  <c:v>90.7</c:v>
                </c:pt>
              </c:numCache>
            </c:numRef>
          </c:yVal>
          <c:smooth val="0"/>
          <c:extLst>
            <c:ext xmlns:c16="http://schemas.microsoft.com/office/drawing/2014/chart" uri="{C3380CC4-5D6E-409C-BE32-E72D297353CC}">
              <c16:uniqueId val="{00000009-4B5F-47A2-ADDF-9D1E3E1E00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{0E8FB45C-8A10-411E-A0D2-04FCE66FA31B}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B5F-47A2-ADDF-9D1E3E1E00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{7D65F12E-1311-4731-9C24-B108EEBF1EC8}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5F-47A2-ADDF-9D1E3E1E00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{50FC7752-02A4-4FFE-B3B4-DDBFDF45A3CA}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5F-47A2-ADDF-9D1E3E1E00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{B098FCD4-1DBB-4914-80F4-4D861EC4FF26}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5F-47A2-ADDF-9D1E3E1E00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{98D24245-E9CA-4210-8438-FCA16E7DEA80}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5F-47A2-ADDF-9D1E3E1E001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{67CA3010-F7D1-41A6-B3DB-333F38644DDE}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B5F-47A2-ADDF-9D1E3E1E001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{8D97D74C-6626-4C55-A470-E99D9FB69AD2}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B5F-47A2-ADDF-9D1E3E1E001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{8DA6EA1B-AC1C-4403-B731-D44326CE6C87}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B5F-47A2-ADDF-9D1E3E1E001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{9265F0CF-0760-41EB-A980-0928CF6BD953}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B5F-47A2-ADDF-9D1E3E1E00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4B5F-47A2-ADDF-9D1E3E1E0012}"/>
            </c:ext>
          </c:extLst>
        </c:ser>
        <c:dLbls>
          <c:showLegendKey val="0"/>
          <c:showVal val="1"/>
          <c:showCatName val="0"/>
          <c:showSerName val="0"/>
          <c:showPercent val="0"/>
          <c:showBubbleSize val="0"/>
        </c:dLbls>
        <c:axId val="84219776"/>
        <c:axId val="84234240"/>
      </c:scatterChart>
      <c:valAx>
        <c:axId val="84219776"/>
        <c:scaling>
          <c:orientation val="minMax"/>
          <c:max val="10.1"/>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3"/>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における実質公債費比率の分子</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は前年度と比較して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元利償還金において、平成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公共事業等債道路事業の元金償還が開始されたことなどに伴い、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百万円増加したが、公営企業債の元利償還金に対する繰入金が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百万円減少し、また、算入公債費等において、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邑楽館林医療事務組合の耐震化工事や館林衛生施設組合の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ごみ処理施設</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建設に係る元金償還に対する負担金が増額することから</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比率の上昇が見込まれるため、新規の市債発行について十分精査し、必要最低限の発行に抑えるなど、実質公債費比率の上昇の抑制に努める。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における将来負担比率の分子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これは、将来負担額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加したこと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百万円増加したが、充当可能財源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等において、充当可能基金が財政調整基金や国民健康保険基金の残高の増加などにより増加したことなどから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532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があったことによるものである。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将来負担額については、今後、学校給食センターの建設や、消防庁舎建設による負担</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増加が見込まれるため、将来負担を見据えた、計画的な事業執行に努める必要がある。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群馬県館林市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一部事務組合の施設整備等に伴い「財政調整基金」を約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百万円、第三セクター等改革推進債の償還のため「減債基金」を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百万円それぞれ取り崩した一方、市民税、固定資産税の増収等による歳計剰余金を財政調整基金に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百万円、職員退職手当基金に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百万円積み立てたこと等により、基金全体としては約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今後、一部事務組合の施設整備等に対処するため、財政調整基金の取り崩しが見込まれるため、適正な基金の運用に努めていく。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第三セクター等改革推進事債の償還のため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減債基金が減少していることから、旧土地開発公社の所有していた土地の売却に努め、基金残高の確保を図っていく。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・ふるさとパートナー基金：ふるさと納税を含む寄附金を積み立て、市民等と協働して充実したふるさとづくりを行うための基金。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・公共施設建設基金：</a:t>
          </a:r>
          <a:r>
            <a:rPr lang="ja-JP" altLang="en-US" sz="1300">
              <a:effectLst/>
              <a:latin typeface="ＭＳ Ｐゴシック" panose="020B0600070205080204" pitchFamily="50" charset="-128"/>
              <a:ea typeface="ＭＳ Ｐゴシック" panose="020B0600070205080204" pitchFamily="50" charset="-128"/>
            </a:rPr>
            <a:t>文化施設、スポーツ施設、福祉施設等の整備事業及び公共のために必要とする用地取得事業等の財源に充てるための基金。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・職員退職手当基金：館林市職員の退職手当の財源に充てるための基金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・金券基金：館林市が発行する金券の換金に必要な経費の財源に充てるための基金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・地域環境基金：環境の保全に関する施策を総合的かつ計画的に推進するための基金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・ふるさとパートナー基金：つつじが岡公園の整備や公園遊具の更新等により、約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百万円取り崩した一方、ふるさと納税等の寄附金を約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百万円を積み立てたこと等による増加。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・公共施設建設基金：小中学校の施設整備工事により、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百万円取り崩した一方、場外車券売場交付金を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・職員退職手当基金：歳計剰余金を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百万円積み立てたこと等による増加。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・地域環境基金：ふるさと納税等の寄附金を約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百万円積み立てたこと等による増加。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・ふるさとパートナー基金：市民等と協働したふるさとづくりのため、適正な運用に努めていく。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・公共施設建設基金：老朽化施設等への対応のため、適正な運用に努めていく。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・職員退職手当基金：今後の定年退職者数などを考慮しながら、計画的に基金の運用を図っていく。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一部事務組合の施設整備等に対処するため約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百万円を取り崩した一方、市民税、固定資産税の増収等による歳計剰余金を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一部事務組合の施設整備等に対処するため、財政調整基金の取り崩しが見込まれるため、適正な基金の運用に努めていく。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旧土地開発公社所有の土地の売却に伴い約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百万円を積み立てた一方、第三セクター等改革推進債の償還のため、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百万円を取り崩したこと等による減少。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土地開発公社</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の解散</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第三セクター等改革推進債の元金償還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のための取り崩しにより、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残高は減少を続けており、平成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末現在高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旧土地開発公社が所有していた土地の売却に努め、基金残高の確保を図っていく。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76,621
74,510
60.97
28,266,648
26,600,215
1,657,820
16,040,843
25,588,073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年度は、前年度より</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ポイントの増加となったが、類似団体平均も増加したため、平均値を下回っている。平成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年度に策定した公共施設等総合管理計画や、策定を進めている個別施設計画などにより、公共施設等の有効活用と最適化について検討していく。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78" name="楕円 77"/>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102675</xdr:rowOff>
    </xdr:from>
    <xdr:ext cx="405111" cy="259045"/>
    <xdr:sp macro="" textlink="">
      <xdr:nvSpPr>
        <xdr:cNvPr id="79" name="有形固定資産減価償却率該当値テキスト"/>
        <xdr:cNvSpPr txBox="1"/>
      </xdr:nvSpPr>
      <xdr:spPr>
        <a:xfrm>
          <a:off x="4813300"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171027</xdr:rowOff>
    </xdr:from>
    <xdr:to>
      <xdr:col>19</xdr:col>
      <xdr:colOff>187325</xdr:colOff>
      <xdr:row>31</xdr:row>
      <xdr:rowOff>101177</xdr:rowOff>
    </xdr:to>
    <xdr:sp macro="" textlink="">
      <xdr:nvSpPr>
        <xdr:cNvPr id="80" name="楕円 79"/>
        <xdr:cNvSpPr/>
      </xdr:nvSpPr>
      <xdr:spPr>
        <a:xfrm>
          <a:off x="4000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xdr:rowOff>
    </xdr:from>
    <xdr:to>
      <xdr:col>23</xdr:col>
      <xdr:colOff>85725</xdr:colOff>
      <xdr:row>31</xdr:row>
      <xdr:rowOff>50377</xdr:rowOff>
    </xdr:to>
    <xdr:cxnSp macro="">
      <xdr:nvCxnSpPr>
        <xdr:cNvPr id="81" name="直線コネクタ 80"/>
        <xdr:cNvCxnSpPr/>
      </xdr:nvCxnSpPr>
      <xdr:spPr>
        <a:xfrm flipV="1">
          <a:off x="4051300" y="6090073"/>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2"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92304</xdr:rowOff>
    </xdr:from>
    <xdr:ext cx="405111" cy="259045"/>
    <xdr:sp macro="" textlink="">
      <xdr:nvSpPr>
        <xdr:cNvPr id="84" name="n_1mainValue有形固定資産減価償却率"/>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7" name="正方形/長方形 86"/>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一部事務組合の施設整備が近年重なったことと、充当可能基金残高が少ないことなどが要因で、類似団体平均を</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ポイント上回っている。税の徴収率向上等一般財源の増収と経常経費の節減合理化を進めるとともに、将来負担に留意し、健全な財政運営に努める。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152753</xdr:rowOff>
    </xdr:from>
    <xdr:to>
      <xdr:col>76</xdr:col>
      <xdr:colOff>73025</xdr:colOff>
      <xdr:row>27</xdr:row>
      <xdr:rowOff>82903</xdr:rowOff>
    </xdr:to>
    <xdr:sp macro="" textlink="">
      <xdr:nvSpPr>
        <xdr:cNvPr id="125" name="楕円 124"/>
        <xdr:cNvSpPr/>
      </xdr:nvSpPr>
      <xdr:spPr>
        <a:xfrm>
          <a:off x="14744700" y="53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4180</xdr:rowOff>
    </xdr:from>
    <xdr:ext cx="405111" cy="259045"/>
    <xdr:sp macro="" textlink="">
      <xdr:nvSpPr>
        <xdr:cNvPr id="126" name="債務償還可能年数該当値テキスト"/>
        <xdr:cNvSpPr txBox="1"/>
      </xdr:nvSpPr>
      <xdr:spPr>
        <a:xfrm>
          <a:off x="14846300" y="523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76,621
74,510
60.97
28,266,648
26,600,215
1,657,820
16,040,843
25,588,073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0" name="楕円 69"/>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1" name="【道路】&#10;有形固定資産減価償却率該当値テキスト"/>
        <xdr:cNvSpPr txBox="1"/>
      </xdr:nvSpPr>
      <xdr:spPr>
        <a:xfrm>
          <a:off x="4673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2" name="楕円 71"/>
        <xdr:cNvSpPr/>
      </xdr:nvSpPr>
      <xdr:spPr>
        <a:xfrm>
          <a:off x="374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57150</xdr:rowOff>
    </xdr:to>
    <xdr:cxnSp macro="">
      <xdr:nvCxnSpPr>
        <xdr:cNvPr id="73" name="直線コネクタ 72"/>
        <xdr:cNvCxnSpPr/>
      </xdr:nvCxnSpPr>
      <xdr:spPr>
        <a:xfrm flipV="1">
          <a:off x="3797300" y="65474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99077</xdr:rowOff>
    </xdr:from>
    <xdr:ext cx="405111" cy="259045"/>
    <xdr:sp macro="" textlink="">
      <xdr:nvSpPr>
        <xdr:cNvPr id="76" name="n_1main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109830</xdr:rowOff>
    </xdr:from>
    <xdr:to>
      <xdr:col>55</xdr:col>
      <xdr:colOff>50800</xdr:colOff>
      <xdr:row>41</xdr:row>
      <xdr:rowOff>39980</xdr:rowOff>
    </xdr:to>
    <xdr:sp macro="" textlink="">
      <xdr:nvSpPr>
        <xdr:cNvPr id="114" name="楕円 113"/>
        <xdr:cNvSpPr/>
      </xdr:nvSpPr>
      <xdr:spPr>
        <a:xfrm>
          <a:off x="10426700" y="69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88257</xdr:rowOff>
    </xdr:from>
    <xdr:ext cx="534377" cy="259045"/>
    <xdr:sp macro="" textlink="">
      <xdr:nvSpPr>
        <xdr:cNvPr id="115" name="【道路】&#10;一人当たり延長該当値テキスト"/>
        <xdr:cNvSpPr txBox="1"/>
      </xdr:nvSpPr>
      <xdr:spPr>
        <a:xfrm>
          <a:off x="10515600" y="69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111658</xdr:rowOff>
    </xdr:from>
    <xdr:to>
      <xdr:col>50</xdr:col>
      <xdr:colOff>165100</xdr:colOff>
      <xdr:row>41</xdr:row>
      <xdr:rowOff>41808</xdr:rowOff>
    </xdr:to>
    <xdr:sp macro="" textlink="">
      <xdr:nvSpPr>
        <xdr:cNvPr id="116" name="楕円 115"/>
        <xdr:cNvSpPr/>
      </xdr:nvSpPr>
      <xdr:spPr>
        <a:xfrm>
          <a:off x="9588500" y="69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160630</xdr:rowOff>
    </xdr:from>
    <xdr:to>
      <xdr:col>55</xdr:col>
      <xdr:colOff>0</xdr:colOff>
      <xdr:row>40</xdr:row>
      <xdr:rowOff>162458</xdr:rowOff>
    </xdr:to>
    <xdr:cxnSp macro="">
      <xdr:nvCxnSpPr>
        <xdr:cNvPr id="117" name="直線コネクタ 116"/>
        <xdr:cNvCxnSpPr/>
      </xdr:nvCxnSpPr>
      <xdr:spPr>
        <a:xfrm flipV="1">
          <a:off x="9639300" y="701863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32935</xdr:rowOff>
    </xdr:from>
    <xdr:ext cx="534377" cy="259045"/>
    <xdr:sp macro="" textlink="">
      <xdr:nvSpPr>
        <xdr:cNvPr id="120" name="n_1mainValue【道路】&#10;一人当たり延長"/>
        <xdr:cNvSpPr txBox="1"/>
      </xdr:nvSpPr>
      <xdr:spPr>
        <a:xfrm>
          <a:off x="9359411" y="70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82550</xdr:rowOff>
    </xdr:from>
    <xdr:to>
      <xdr:col>24</xdr:col>
      <xdr:colOff>114300</xdr:colOff>
      <xdr:row>62</xdr:row>
      <xdr:rowOff>12700</xdr:rowOff>
    </xdr:to>
    <xdr:sp macro="" textlink="">
      <xdr:nvSpPr>
        <xdr:cNvPr id="159" name="楕円 158"/>
        <xdr:cNvSpPr/>
      </xdr:nvSpPr>
      <xdr:spPr>
        <a:xfrm>
          <a:off x="4584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60977</xdr:rowOff>
    </xdr:from>
    <xdr:ext cx="405111" cy="259045"/>
    <xdr:sp macro="" textlink="">
      <xdr:nvSpPr>
        <xdr:cNvPr id="160" name="【橋りょう・トンネル】&#10;有形固定資産減価償却率該当値テキスト"/>
        <xdr:cNvSpPr txBox="1"/>
      </xdr:nvSpPr>
      <xdr:spPr>
        <a:xfrm>
          <a:off x="4673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114935</xdr:rowOff>
    </xdr:from>
    <xdr:to>
      <xdr:col>20</xdr:col>
      <xdr:colOff>38100</xdr:colOff>
      <xdr:row>62</xdr:row>
      <xdr:rowOff>45085</xdr:rowOff>
    </xdr:to>
    <xdr:sp macro="" textlink="">
      <xdr:nvSpPr>
        <xdr:cNvPr id="161" name="楕円 160"/>
        <xdr:cNvSpPr/>
      </xdr:nvSpPr>
      <xdr:spPr>
        <a:xfrm>
          <a:off x="3746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133350</xdr:rowOff>
    </xdr:from>
    <xdr:to>
      <xdr:col>24</xdr:col>
      <xdr:colOff>63500</xdr:colOff>
      <xdr:row>61</xdr:row>
      <xdr:rowOff>165735</xdr:rowOff>
    </xdr:to>
    <xdr:cxnSp macro="">
      <xdr:nvCxnSpPr>
        <xdr:cNvPr id="162" name="直線コネクタ 161"/>
        <xdr:cNvCxnSpPr/>
      </xdr:nvCxnSpPr>
      <xdr:spPr>
        <a:xfrm flipV="1">
          <a:off x="3797300" y="105918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36212</xdr:rowOff>
    </xdr:from>
    <xdr:ext cx="405111" cy="259045"/>
    <xdr:sp macro="" textlink="">
      <xdr:nvSpPr>
        <xdr:cNvPr id="165" name="n_1mainValue【橋りょう・トンネル】&#10;有形固定資産減価償却率"/>
        <xdr:cNvSpPr txBox="1"/>
      </xdr:nvSpPr>
      <xdr:spPr>
        <a:xfrm>
          <a:off x="35820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13805</xdr:rowOff>
    </xdr:from>
    <xdr:to>
      <xdr:col>55</xdr:col>
      <xdr:colOff>50800</xdr:colOff>
      <xdr:row>62</xdr:row>
      <xdr:rowOff>115405</xdr:rowOff>
    </xdr:to>
    <xdr:sp macro="" textlink="">
      <xdr:nvSpPr>
        <xdr:cNvPr id="201" name="楕円 200"/>
        <xdr:cNvSpPr/>
      </xdr:nvSpPr>
      <xdr:spPr>
        <a:xfrm>
          <a:off x="10426700" y="106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163682</xdr:rowOff>
    </xdr:from>
    <xdr:ext cx="599010" cy="259045"/>
    <xdr:sp macro="" textlink="">
      <xdr:nvSpPr>
        <xdr:cNvPr id="202" name="【橋りょう・トンネル】&#10;一人当たり有形固定資産（償却資産）額該当値テキスト"/>
        <xdr:cNvSpPr txBox="1"/>
      </xdr:nvSpPr>
      <xdr:spPr>
        <a:xfrm>
          <a:off x="10515600" y="1062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16020</xdr:rowOff>
    </xdr:from>
    <xdr:to>
      <xdr:col>50</xdr:col>
      <xdr:colOff>165100</xdr:colOff>
      <xdr:row>62</xdr:row>
      <xdr:rowOff>117620</xdr:rowOff>
    </xdr:to>
    <xdr:sp macro="" textlink="">
      <xdr:nvSpPr>
        <xdr:cNvPr id="203" name="楕円 202"/>
        <xdr:cNvSpPr/>
      </xdr:nvSpPr>
      <xdr:spPr>
        <a:xfrm>
          <a:off x="9588500" y="106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64605</xdr:rowOff>
    </xdr:from>
    <xdr:to>
      <xdr:col>55</xdr:col>
      <xdr:colOff>0</xdr:colOff>
      <xdr:row>62</xdr:row>
      <xdr:rowOff>66820</xdr:rowOff>
    </xdr:to>
    <xdr:cxnSp macro="">
      <xdr:nvCxnSpPr>
        <xdr:cNvPr id="204" name="直線コネクタ 203"/>
        <xdr:cNvCxnSpPr/>
      </xdr:nvCxnSpPr>
      <xdr:spPr>
        <a:xfrm flipV="1">
          <a:off x="9639300" y="10694505"/>
          <a:ext cx="8382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108747</xdr:rowOff>
    </xdr:from>
    <xdr:ext cx="599010" cy="259045"/>
    <xdr:sp macro="" textlink="">
      <xdr:nvSpPr>
        <xdr:cNvPr id="207" name="n_1mainValue【橋りょう・トンネル】&#10;一人当たり有形固定資産（償却資産）額"/>
        <xdr:cNvSpPr txBox="1"/>
      </xdr:nvSpPr>
      <xdr:spPr>
        <a:xfrm>
          <a:off x="9327095" y="1073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38"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132624</xdr:rowOff>
    </xdr:from>
    <xdr:to>
      <xdr:col>24</xdr:col>
      <xdr:colOff>114300</xdr:colOff>
      <xdr:row>81</xdr:row>
      <xdr:rowOff>62774</xdr:rowOff>
    </xdr:to>
    <xdr:sp macro="" textlink="">
      <xdr:nvSpPr>
        <xdr:cNvPr id="247" name="楕円 246"/>
        <xdr:cNvSpPr/>
      </xdr:nvSpPr>
      <xdr:spPr>
        <a:xfrm>
          <a:off x="45847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111051</xdr:rowOff>
    </xdr:from>
    <xdr:ext cx="405111" cy="259045"/>
    <xdr:sp macro="" textlink="">
      <xdr:nvSpPr>
        <xdr:cNvPr id="248" name="【公営住宅】&#10;有形固定資産減価償却率該当値テキスト"/>
        <xdr:cNvSpPr txBox="1"/>
      </xdr:nvSpPr>
      <xdr:spPr>
        <a:xfrm>
          <a:off x="4673600" y="1382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165281</xdr:rowOff>
    </xdr:from>
    <xdr:to>
      <xdr:col>20</xdr:col>
      <xdr:colOff>38100</xdr:colOff>
      <xdr:row>81</xdr:row>
      <xdr:rowOff>95431</xdr:rowOff>
    </xdr:to>
    <xdr:sp macro="" textlink="">
      <xdr:nvSpPr>
        <xdr:cNvPr id="249" name="楕円 248"/>
        <xdr:cNvSpPr/>
      </xdr:nvSpPr>
      <xdr:spPr>
        <a:xfrm>
          <a:off x="3746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11974</xdr:rowOff>
    </xdr:from>
    <xdr:to>
      <xdr:col>24</xdr:col>
      <xdr:colOff>63500</xdr:colOff>
      <xdr:row>81</xdr:row>
      <xdr:rowOff>44631</xdr:rowOff>
    </xdr:to>
    <xdr:cxnSp macro="">
      <xdr:nvCxnSpPr>
        <xdr:cNvPr id="250" name="直線コネクタ 249"/>
        <xdr:cNvCxnSpPr/>
      </xdr:nvCxnSpPr>
      <xdr:spPr>
        <a:xfrm flipV="1">
          <a:off x="3797300" y="138994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1"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86558</xdr:rowOff>
    </xdr:from>
    <xdr:ext cx="405111" cy="259045"/>
    <xdr:sp macro="" textlink="">
      <xdr:nvSpPr>
        <xdr:cNvPr id="253" name="n_1mainValue【公営住宅】&#10;有形固定資産減価償却率"/>
        <xdr:cNvSpPr txBox="1"/>
      </xdr:nvSpPr>
      <xdr:spPr>
        <a:xfrm>
          <a:off x="35820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33020</xdr:rowOff>
    </xdr:from>
    <xdr:to>
      <xdr:col>55</xdr:col>
      <xdr:colOff>50800</xdr:colOff>
      <xdr:row>83</xdr:row>
      <xdr:rowOff>134620</xdr:rowOff>
    </xdr:to>
    <xdr:sp macro="" textlink="">
      <xdr:nvSpPr>
        <xdr:cNvPr id="291" name="楕円 290"/>
        <xdr:cNvSpPr/>
      </xdr:nvSpPr>
      <xdr:spPr>
        <a:xfrm>
          <a:off x="10426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55897</xdr:rowOff>
    </xdr:from>
    <xdr:ext cx="469744" cy="259045"/>
    <xdr:sp macro="" textlink="">
      <xdr:nvSpPr>
        <xdr:cNvPr id="292" name="【公営住宅】&#10;一人当たり面積該当値テキスト"/>
        <xdr:cNvSpPr txBox="1"/>
      </xdr:nvSpPr>
      <xdr:spPr>
        <a:xfrm>
          <a:off x="10515600"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36830</xdr:rowOff>
    </xdr:from>
    <xdr:to>
      <xdr:col>50</xdr:col>
      <xdr:colOff>165100</xdr:colOff>
      <xdr:row>83</xdr:row>
      <xdr:rowOff>138430</xdr:rowOff>
    </xdr:to>
    <xdr:sp macro="" textlink="">
      <xdr:nvSpPr>
        <xdr:cNvPr id="293" name="楕円 292"/>
        <xdr:cNvSpPr/>
      </xdr:nvSpPr>
      <xdr:spPr>
        <a:xfrm>
          <a:off x="958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83820</xdr:rowOff>
    </xdr:from>
    <xdr:to>
      <xdr:col>55</xdr:col>
      <xdr:colOff>0</xdr:colOff>
      <xdr:row>83</xdr:row>
      <xdr:rowOff>87630</xdr:rowOff>
    </xdr:to>
    <xdr:cxnSp macro="">
      <xdr:nvCxnSpPr>
        <xdr:cNvPr id="294" name="直線コネクタ 293"/>
        <xdr:cNvCxnSpPr/>
      </xdr:nvCxnSpPr>
      <xdr:spPr>
        <a:xfrm flipV="1">
          <a:off x="9639300" y="14314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295"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154957</xdr:rowOff>
    </xdr:from>
    <xdr:ext cx="469744" cy="259045"/>
    <xdr:sp macro="" textlink="">
      <xdr:nvSpPr>
        <xdr:cNvPr id="297" name="n_1mainValue【公営住宅】&#10;一人当たり面積"/>
        <xdr:cNvSpPr txBox="1"/>
      </xdr:nvSpPr>
      <xdr:spPr>
        <a:xfrm>
          <a:off x="93917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76019</xdr:rowOff>
    </xdr:from>
    <xdr:to>
      <xdr:col>85</xdr:col>
      <xdr:colOff>177800</xdr:colOff>
      <xdr:row>37</xdr:row>
      <xdr:rowOff>6169</xdr:rowOff>
    </xdr:to>
    <xdr:sp macro="" textlink="">
      <xdr:nvSpPr>
        <xdr:cNvPr id="353" name="楕円 352"/>
        <xdr:cNvSpPr/>
      </xdr:nvSpPr>
      <xdr:spPr>
        <a:xfrm>
          <a:off x="162687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98896</xdr:rowOff>
    </xdr:from>
    <xdr:ext cx="405111" cy="259045"/>
    <xdr:sp macro="" textlink="">
      <xdr:nvSpPr>
        <xdr:cNvPr id="354" name="【認定こども園・幼稚園・保育所】&#10;有形固定資産減価償却率該当値テキスト"/>
        <xdr:cNvSpPr txBox="1"/>
      </xdr:nvSpPr>
      <xdr:spPr>
        <a:xfrm>
          <a:off x="16357600" y="609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355" name="楕円 354"/>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126819</xdr:rowOff>
    </xdr:from>
    <xdr:to>
      <xdr:col>85</xdr:col>
      <xdr:colOff>127000</xdr:colOff>
      <xdr:row>36</xdr:row>
      <xdr:rowOff>133350</xdr:rowOff>
    </xdr:to>
    <xdr:cxnSp macro="">
      <xdr:nvCxnSpPr>
        <xdr:cNvPr id="356" name="直線コネクタ 355"/>
        <xdr:cNvCxnSpPr/>
      </xdr:nvCxnSpPr>
      <xdr:spPr>
        <a:xfrm flipV="1">
          <a:off x="15481300" y="629901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29227</xdr:rowOff>
    </xdr:from>
    <xdr:ext cx="405111" cy="259045"/>
    <xdr:sp macro="" textlink="">
      <xdr:nvSpPr>
        <xdr:cNvPr id="359" name="n_1mainValue【認定こども園・幼稚園・保育所】&#10;有形固定資産減価償却率"/>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397" name="楕円 396"/>
        <xdr:cNvSpPr/>
      </xdr:nvSpPr>
      <xdr:spPr>
        <a:xfrm>
          <a:off x="22110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398" name="【認定こども園・幼稚園・保育所】&#10;一人当たり面積該当値テキスト"/>
        <xdr:cNvSpPr txBox="1"/>
      </xdr:nvSpPr>
      <xdr:spPr>
        <a:xfrm>
          <a:off x="22199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399" name="楕円 398"/>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83820</xdr:rowOff>
    </xdr:from>
    <xdr:to>
      <xdr:col>116</xdr:col>
      <xdr:colOff>63500</xdr:colOff>
      <xdr:row>38</xdr:row>
      <xdr:rowOff>87630</xdr:rowOff>
    </xdr:to>
    <xdr:cxnSp macro="">
      <xdr:nvCxnSpPr>
        <xdr:cNvPr id="400" name="直線コネクタ 399"/>
        <xdr:cNvCxnSpPr/>
      </xdr:nvCxnSpPr>
      <xdr:spPr>
        <a:xfrm flipV="1">
          <a:off x="21323300" y="6598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1"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403" name="n_1main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33"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42" name="楕円 441"/>
        <xdr:cNvSpPr/>
      </xdr:nvSpPr>
      <xdr:spPr>
        <a:xfrm>
          <a:off x="16268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129557</xdr:rowOff>
    </xdr:from>
    <xdr:ext cx="405111" cy="259045"/>
    <xdr:sp macro="" textlink="">
      <xdr:nvSpPr>
        <xdr:cNvPr id="443" name="【学校施設】&#10;有形固定資産減価償却率該当値テキスト"/>
        <xdr:cNvSpPr txBox="1"/>
      </xdr:nvSpPr>
      <xdr:spPr>
        <a:xfrm>
          <a:off x="1635760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444" name="楕円 443"/>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30480</xdr:rowOff>
    </xdr:from>
    <xdr:to>
      <xdr:col>85</xdr:col>
      <xdr:colOff>127000</xdr:colOff>
      <xdr:row>60</xdr:row>
      <xdr:rowOff>83820</xdr:rowOff>
    </xdr:to>
    <xdr:cxnSp macro="">
      <xdr:nvCxnSpPr>
        <xdr:cNvPr id="445" name="直線コネクタ 444"/>
        <xdr:cNvCxnSpPr/>
      </xdr:nvCxnSpPr>
      <xdr:spPr>
        <a:xfrm flipV="1">
          <a:off x="15481300" y="10317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6"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448" name="n_1mainValue【学校施設】&#10;有形固定資産減価償却率"/>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8"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487" name="楕円 486"/>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99077</xdr:rowOff>
    </xdr:from>
    <xdr:ext cx="469744" cy="259045"/>
    <xdr:sp macro="" textlink="">
      <xdr:nvSpPr>
        <xdr:cNvPr id="488" name="【学校施設】&#10;一人当たり面積該当値テキスト"/>
        <xdr:cNvSpPr txBox="1"/>
      </xdr:nvSpPr>
      <xdr:spPr>
        <a:xfrm>
          <a:off x="22199600"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128270</xdr:rowOff>
    </xdr:from>
    <xdr:to>
      <xdr:col>112</xdr:col>
      <xdr:colOff>38100</xdr:colOff>
      <xdr:row>61</xdr:row>
      <xdr:rowOff>58420</xdr:rowOff>
    </xdr:to>
    <xdr:sp macro="" textlink="">
      <xdr:nvSpPr>
        <xdr:cNvPr id="489" name="楕円 488"/>
        <xdr:cNvSpPr/>
      </xdr:nvSpPr>
      <xdr:spPr>
        <a:xfrm>
          <a:off x="2127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7620</xdr:rowOff>
    </xdr:to>
    <xdr:cxnSp macro="">
      <xdr:nvCxnSpPr>
        <xdr:cNvPr id="490" name="直線コネクタ 489"/>
        <xdr:cNvCxnSpPr/>
      </xdr:nvCxnSpPr>
      <xdr:spPr>
        <a:xfrm flipV="1">
          <a:off x="21323300" y="104584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1"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49547</xdr:rowOff>
    </xdr:from>
    <xdr:ext cx="469744" cy="259045"/>
    <xdr:sp macro="" textlink="">
      <xdr:nvSpPr>
        <xdr:cNvPr id="493" name="n_1mainValue【学校施設】&#10;一人当たり面積"/>
        <xdr:cNvSpPr txBox="1"/>
      </xdr:nvSpPr>
      <xdr:spPr>
        <a:xfrm>
          <a:off x="210757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153036</xdr:rowOff>
    </xdr:from>
    <xdr:to>
      <xdr:col>85</xdr:col>
      <xdr:colOff>177800</xdr:colOff>
      <xdr:row>81</xdr:row>
      <xdr:rowOff>83186</xdr:rowOff>
    </xdr:to>
    <xdr:sp macro="" textlink="">
      <xdr:nvSpPr>
        <xdr:cNvPr id="532" name="楕円 531"/>
        <xdr:cNvSpPr/>
      </xdr:nvSpPr>
      <xdr:spPr>
        <a:xfrm>
          <a:off x="162687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4463</xdr:rowOff>
    </xdr:from>
    <xdr:ext cx="405111" cy="259045"/>
    <xdr:sp macro="" textlink="">
      <xdr:nvSpPr>
        <xdr:cNvPr id="533" name="【児童館】&#10;有形固定資産減価償却率該当値テキスト"/>
        <xdr:cNvSpPr txBox="1"/>
      </xdr:nvSpPr>
      <xdr:spPr>
        <a:xfrm>
          <a:off x="16357600"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25400</xdr:rowOff>
    </xdr:from>
    <xdr:to>
      <xdr:col>81</xdr:col>
      <xdr:colOff>101600</xdr:colOff>
      <xdr:row>81</xdr:row>
      <xdr:rowOff>127000</xdr:rowOff>
    </xdr:to>
    <xdr:sp macro="" textlink="">
      <xdr:nvSpPr>
        <xdr:cNvPr id="534" name="楕円 533"/>
        <xdr:cNvSpPr/>
      </xdr:nvSpPr>
      <xdr:spPr>
        <a:xfrm>
          <a:off x="15430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32386</xdr:rowOff>
    </xdr:from>
    <xdr:to>
      <xdr:col>85</xdr:col>
      <xdr:colOff>127000</xdr:colOff>
      <xdr:row>81</xdr:row>
      <xdr:rowOff>76200</xdr:rowOff>
    </xdr:to>
    <xdr:cxnSp macro="">
      <xdr:nvCxnSpPr>
        <xdr:cNvPr id="535" name="直線コネクタ 534"/>
        <xdr:cNvCxnSpPr/>
      </xdr:nvCxnSpPr>
      <xdr:spPr>
        <a:xfrm flipV="1">
          <a:off x="15481300" y="139198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6"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7"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143527</xdr:rowOff>
    </xdr:from>
    <xdr:ext cx="405111" cy="259045"/>
    <xdr:sp macro="" textlink="">
      <xdr:nvSpPr>
        <xdr:cNvPr id="538" name="n_1mainValue【児童館】&#10;有形固定資産減価償却率"/>
        <xdr:cNvSpPr txBox="1"/>
      </xdr:nvSpPr>
      <xdr:spPr>
        <a:xfrm>
          <a:off x="15266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569"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578" name="楕円 577"/>
        <xdr:cNvSpPr/>
      </xdr:nvSpPr>
      <xdr:spPr>
        <a:xfrm>
          <a:off x="22110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112684</xdr:rowOff>
    </xdr:from>
    <xdr:ext cx="469744" cy="259045"/>
    <xdr:sp macro="" textlink="">
      <xdr:nvSpPr>
        <xdr:cNvPr id="579" name="【児童館】&#10;一人当たり面積該当値テキスト"/>
        <xdr:cNvSpPr txBox="1"/>
      </xdr:nvSpPr>
      <xdr:spPr>
        <a:xfrm>
          <a:off x="22199600"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580" name="楕円 579"/>
        <xdr:cNvSpPr/>
      </xdr:nvSpPr>
      <xdr:spPr>
        <a:xfrm>
          <a:off x="2127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13607</xdr:rowOff>
    </xdr:to>
    <xdr:cxnSp macro="">
      <xdr:nvCxnSpPr>
        <xdr:cNvPr id="581" name="直線コネクタ 580"/>
        <xdr:cNvCxnSpPr/>
      </xdr:nvCxnSpPr>
      <xdr:spPr>
        <a:xfrm>
          <a:off x="21323300" y="1458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582"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3"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584" name="n_1mainValue【児童館】&#10;一人当たり面積"/>
        <xdr:cNvSpPr txBox="1"/>
      </xdr:nvSpPr>
      <xdr:spPr>
        <a:xfrm>
          <a:off x="21075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14"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153036</xdr:rowOff>
    </xdr:from>
    <xdr:to>
      <xdr:col>85</xdr:col>
      <xdr:colOff>177800</xdr:colOff>
      <xdr:row>105</xdr:row>
      <xdr:rowOff>83186</xdr:rowOff>
    </xdr:to>
    <xdr:sp macro="" textlink="">
      <xdr:nvSpPr>
        <xdr:cNvPr id="623" name="楕円 622"/>
        <xdr:cNvSpPr/>
      </xdr:nvSpPr>
      <xdr:spPr>
        <a:xfrm>
          <a:off x="162687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131463</xdr:rowOff>
    </xdr:from>
    <xdr:ext cx="405111" cy="259045"/>
    <xdr:sp macro="" textlink="">
      <xdr:nvSpPr>
        <xdr:cNvPr id="624" name="【公民館】&#10;有形固定資産減価償却率該当値テキスト"/>
        <xdr:cNvSpPr txBox="1"/>
      </xdr:nvSpPr>
      <xdr:spPr>
        <a:xfrm>
          <a:off x="16357600"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625" name="楕円 624"/>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32386</xdr:rowOff>
    </xdr:from>
    <xdr:to>
      <xdr:col>85</xdr:col>
      <xdr:colOff>127000</xdr:colOff>
      <xdr:row>105</xdr:row>
      <xdr:rowOff>76200</xdr:rowOff>
    </xdr:to>
    <xdr:cxnSp macro="">
      <xdr:nvCxnSpPr>
        <xdr:cNvPr id="626" name="直線コネクタ 625"/>
        <xdr:cNvCxnSpPr/>
      </xdr:nvCxnSpPr>
      <xdr:spPr>
        <a:xfrm flipV="1">
          <a:off x="15481300" y="180346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27"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8"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629" name="n_1mainValue【公民館】&#10;有形固定資産減価償却率"/>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58"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667" name="楕円 666"/>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91457</xdr:rowOff>
    </xdr:from>
    <xdr:ext cx="469744" cy="259045"/>
    <xdr:sp macro="" textlink="">
      <xdr:nvSpPr>
        <xdr:cNvPr id="668" name="【公民館】&#10;一人当たり面積該当値テキスト"/>
        <xdr:cNvSpPr txBox="1"/>
      </xdr:nvSpPr>
      <xdr:spPr>
        <a:xfrm>
          <a:off x="22199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78739</xdr:rowOff>
    </xdr:from>
    <xdr:to>
      <xdr:col>112</xdr:col>
      <xdr:colOff>38100</xdr:colOff>
      <xdr:row>106</xdr:row>
      <xdr:rowOff>8889</xdr:rowOff>
    </xdr:to>
    <xdr:sp macro="" textlink="">
      <xdr:nvSpPr>
        <xdr:cNvPr id="669" name="楕円 668"/>
        <xdr:cNvSpPr/>
      </xdr:nvSpPr>
      <xdr:spPr>
        <a:xfrm>
          <a:off x="2127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129539</xdr:rowOff>
    </xdr:from>
    <xdr:to>
      <xdr:col>116</xdr:col>
      <xdr:colOff>63500</xdr:colOff>
      <xdr:row>105</xdr:row>
      <xdr:rowOff>163830</xdr:rowOff>
    </xdr:to>
    <xdr:cxnSp macro="">
      <xdr:nvCxnSpPr>
        <xdr:cNvPr id="670" name="直線コネクタ 669"/>
        <xdr:cNvCxnSpPr/>
      </xdr:nvCxnSpPr>
      <xdr:spPr>
        <a:xfrm>
          <a:off x="21323300" y="181317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71"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2"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25416</xdr:rowOff>
    </xdr:from>
    <xdr:ext cx="469744" cy="259045"/>
    <xdr:sp macro="" textlink="">
      <xdr:nvSpPr>
        <xdr:cNvPr id="673" name="n_1main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ほとんどの類型において、有形固定資産減価償却率は類似団体平均を下回っているが、認定こども園・幼稚園・保育所については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ポイント、児童館については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類似団体平均を上回っている。昭和に建設された施設が多く、老朽化による施設・設備の不具合が増加しており、今後修繕・改修工事の費用増加が見込まれる。予防保全的な点検・修繕を実施し、安全性の確保や施設の長寿命化に努めながら、幼稚園、保育園の今後のあり方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76,621
74,510
60.97
28,266,648
26,600,215
1,657,820
16,040,843
25,588,073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12337</xdr:rowOff>
    </xdr:from>
    <xdr:to>
      <xdr:col>24</xdr:col>
      <xdr:colOff>114300</xdr:colOff>
      <xdr:row>35</xdr:row>
      <xdr:rowOff>113937</xdr:rowOff>
    </xdr:to>
    <xdr:sp macro="" textlink="">
      <xdr:nvSpPr>
        <xdr:cNvPr id="71" name="楕円 70"/>
        <xdr:cNvSpPr/>
      </xdr:nvSpPr>
      <xdr:spPr>
        <a:xfrm>
          <a:off x="45847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35214</xdr:rowOff>
    </xdr:from>
    <xdr:ext cx="405111" cy="259045"/>
    <xdr:sp macro="" textlink="">
      <xdr:nvSpPr>
        <xdr:cNvPr id="72" name="【図書館】&#10;有形固定資産減価償却率該当値テキスト"/>
        <xdr:cNvSpPr txBox="1"/>
      </xdr:nvSpPr>
      <xdr:spPr>
        <a:xfrm>
          <a:off x="4673600"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40096</xdr:rowOff>
    </xdr:from>
    <xdr:to>
      <xdr:col>20</xdr:col>
      <xdr:colOff>38100</xdr:colOff>
      <xdr:row>35</xdr:row>
      <xdr:rowOff>141696</xdr:rowOff>
    </xdr:to>
    <xdr:sp macro="" textlink="">
      <xdr:nvSpPr>
        <xdr:cNvPr id="73" name="楕円 72"/>
        <xdr:cNvSpPr/>
      </xdr:nvSpPr>
      <xdr:spPr>
        <a:xfrm>
          <a:off x="3746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63137</xdr:rowOff>
    </xdr:from>
    <xdr:to>
      <xdr:col>24</xdr:col>
      <xdr:colOff>63500</xdr:colOff>
      <xdr:row>35</xdr:row>
      <xdr:rowOff>90896</xdr:rowOff>
    </xdr:to>
    <xdr:cxnSp macro="">
      <xdr:nvCxnSpPr>
        <xdr:cNvPr id="74" name="直線コネクタ 73"/>
        <xdr:cNvCxnSpPr/>
      </xdr:nvCxnSpPr>
      <xdr:spPr>
        <a:xfrm flipV="1">
          <a:off x="3797300" y="606388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158223</xdr:rowOff>
    </xdr:from>
    <xdr:ext cx="405111" cy="259045"/>
    <xdr:sp macro="" textlink="">
      <xdr:nvSpPr>
        <xdr:cNvPr id="77" name="n_1mainValue【図書館】&#10;有形固定資産減価償却率"/>
        <xdr:cNvSpPr txBox="1"/>
      </xdr:nvSpPr>
      <xdr:spPr>
        <a:xfrm>
          <a:off x="35820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15" name="楕円 114"/>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16" name="【図書館】&#10;一人当たり面積該当値テキスト"/>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17" name="楕円 116"/>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18" name="直線コネクタ 117"/>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21" name="n_1main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84455</xdr:rowOff>
    </xdr:from>
    <xdr:to>
      <xdr:col>24</xdr:col>
      <xdr:colOff>114300</xdr:colOff>
      <xdr:row>58</xdr:row>
      <xdr:rowOff>14605</xdr:rowOff>
    </xdr:to>
    <xdr:sp macro="" textlink="">
      <xdr:nvSpPr>
        <xdr:cNvPr id="160" name="楕円 159"/>
        <xdr:cNvSpPr/>
      </xdr:nvSpPr>
      <xdr:spPr>
        <a:xfrm>
          <a:off x="4584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107332</xdr:rowOff>
    </xdr:from>
    <xdr:ext cx="405111" cy="259045"/>
    <xdr:sp macro="" textlink="">
      <xdr:nvSpPr>
        <xdr:cNvPr id="161" name="【体育館・プール】&#10;有形固定資産減価償却率該当値テキスト"/>
        <xdr:cNvSpPr txBox="1"/>
      </xdr:nvSpPr>
      <xdr:spPr>
        <a:xfrm>
          <a:off x="4673600"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118745</xdr:rowOff>
    </xdr:from>
    <xdr:to>
      <xdr:col>20</xdr:col>
      <xdr:colOff>38100</xdr:colOff>
      <xdr:row>58</xdr:row>
      <xdr:rowOff>48895</xdr:rowOff>
    </xdr:to>
    <xdr:sp macro="" textlink="">
      <xdr:nvSpPr>
        <xdr:cNvPr id="162" name="楕円 161"/>
        <xdr:cNvSpPr/>
      </xdr:nvSpPr>
      <xdr:spPr>
        <a:xfrm>
          <a:off x="3746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135255</xdr:rowOff>
    </xdr:from>
    <xdr:to>
      <xdr:col>24</xdr:col>
      <xdr:colOff>63500</xdr:colOff>
      <xdr:row>57</xdr:row>
      <xdr:rowOff>169545</xdr:rowOff>
    </xdr:to>
    <xdr:cxnSp macro="">
      <xdr:nvCxnSpPr>
        <xdr:cNvPr id="163" name="直線コネクタ 162"/>
        <xdr:cNvCxnSpPr/>
      </xdr:nvCxnSpPr>
      <xdr:spPr>
        <a:xfrm flipV="1">
          <a:off x="3797300" y="99079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65422</xdr:rowOff>
    </xdr:from>
    <xdr:ext cx="405111" cy="259045"/>
    <xdr:sp macro="" textlink="">
      <xdr:nvSpPr>
        <xdr:cNvPr id="166" name="n_1mainValue【体育館・プール】&#10;有形固定資産減価償却率"/>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44450</xdr:rowOff>
    </xdr:from>
    <xdr:to>
      <xdr:col>55</xdr:col>
      <xdr:colOff>50800</xdr:colOff>
      <xdr:row>61</xdr:row>
      <xdr:rowOff>146050</xdr:rowOff>
    </xdr:to>
    <xdr:sp macro="" textlink="">
      <xdr:nvSpPr>
        <xdr:cNvPr id="204" name="楕円 203"/>
        <xdr:cNvSpPr/>
      </xdr:nvSpPr>
      <xdr:spPr>
        <a:xfrm>
          <a:off x="10426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67327</xdr:rowOff>
    </xdr:from>
    <xdr:ext cx="469744" cy="259045"/>
    <xdr:sp macro="" textlink="">
      <xdr:nvSpPr>
        <xdr:cNvPr id="205" name="【体育館・プール】&#10;一人当たり面積該当値テキスト"/>
        <xdr:cNvSpPr txBox="1"/>
      </xdr:nvSpPr>
      <xdr:spPr>
        <a:xfrm>
          <a:off x="10515600"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48260</xdr:rowOff>
    </xdr:from>
    <xdr:to>
      <xdr:col>50</xdr:col>
      <xdr:colOff>165100</xdr:colOff>
      <xdr:row>61</xdr:row>
      <xdr:rowOff>149860</xdr:rowOff>
    </xdr:to>
    <xdr:sp macro="" textlink="">
      <xdr:nvSpPr>
        <xdr:cNvPr id="206" name="楕円 205"/>
        <xdr:cNvSpPr/>
      </xdr:nvSpPr>
      <xdr:spPr>
        <a:xfrm>
          <a:off x="958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95250</xdr:rowOff>
    </xdr:from>
    <xdr:to>
      <xdr:col>55</xdr:col>
      <xdr:colOff>0</xdr:colOff>
      <xdr:row>61</xdr:row>
      <xdr:rowOff>99060</xdr:rowOff>
    </xdr:to>
    <xdr:cxnSp macro="">
      <xdr:nvCxnSpPr>
        <xdr:cNvPr id="207" name="直線コネクタ 206"/>
        <xdr:cNvCxnSpPr/>
      </xdr:nvCxnSpPr>
      <xdr:spPr>
        <a:xfrm flipV="1">
          <a:off x="9639300" y="10553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166387</xdr:rowOff>
    </xdr:from>
    <xdr:ext cx="469744" cy="259045"/>
    <xdr:sp macro="" textlink="">
      <xdr:nvSpPr>
        <xdr:cNvPr id="210" name="n_1mainValue【体育館・プール】&#10;一人当たり面積"/>
        <xdr:cNvSpPr txBox="1"/>
      </xdr:nvSpPr>
      <xdr:spPr>
        <a:xfrm>
          <a:off x="9391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160655</xdr:rowOff>
    </xdr:from>
    <xdr:to>
      <xdr:col>24</xdr:col>
      <xdr:colOff>114300</xdr:colOff>
      <xdr:row>82</xdr:row>
      <xdr:rowOff>90805</xdr:rowOff>
    </xdr:to>
    <xdr:sp macro="" textlink="">
      <xdr:nvSpPr>
        <xdr:cNvPr id="249" name="楕円 248"/>
        <xdr:cNvSpPr/>
      </xdr:nvSpPr>
      <xdr:spPr>
        <a:xfrm>
          <a:off x="4584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12082</xdr:rowOff>
    </xdr:from>
    <xdr:ext cx="405111" cy="259045"/>
    <xdr:sp macro="" textlink="">
      <xdr:nvSpPr>
        <xdr:cNvPr id="250" name="【福祉施設】&#10;有形固定資産減価償却率該当値テキスト"/>
        <xdr:cNvSpPr txBox="1"/>
      </xdr:nvSpPr>
      <xdr:spPr>
        <a:xfrm>
          <a:off x="4673600"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51" name="楕円 250"/>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40005</xdr:rowOff>
    </xdr:from>
    <xdr:to>
      <xdr:col>24</xdr:col>
      <xdr:colOff>63500</xdr:colOff>
      <xdr:row>82</xdr:row>
      <xdr:rowOff>83820</xdr:rowOff>
    </xdr:to>
    <xdr:cxnSp macro="">
      <xdr:nvCxnSpPr>
        <xdr:cNvPr id="252" name="直線コネクタ 251"/>
        <xdr:cNvCxnSpPr/>
      </xdr:nvCxnSpPr>
      <xdr:spPr>
        <a:xfrm flipV="1">
          <a:off x="3797300" y="140989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255" name="n_1mainValue【福祉施設】&#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2"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291" name="楕円 290"/>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153688</xdr:rowOff>
    </xdr:from>
    <xdr:ext cx="469744" cy="259045"/>
    <xdr:sp macro="" textlink="">
      <xdr:nvSpPr>
        <xdr:cNvPr id="292" name="【福祉施設】&#10;一人当たり面積該当値テキスト"/>
        <xdr:cNvSpPr txBox="1"/>
      </xdr:nvSpPr>
      <xdr:spPr>
        <a:xfrm>
          <a:off x="10515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293" name="楕円 292"/>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118111</xdr:rowOff>
    </xdr:to>
    <xdr:cxnSp macro="">
      <xdr:nvCxnSpPr>
        <xdr:cNvPr id="294" name="直線コネクタ 293"/>
        <xdr:cNvCxnSpPr/>
      </xdr:nvCxnSpPr>
      <xdr:spPr>
        <a:xfrm>
          <a:off x="9639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95"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297"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162561</xdr:rowOff>
    </xdr:from>
    <xdr:to>
      <xdr:col>24</xdr:col>
      <xdr:colOff>114300</xdr:colOff>
      <xdr:row>101</xdr:row>
      <xdr:rowOff>92711</xdr:rowOff>
    </xdr:to>
    <xdr:sp macro="" textlink="">
      <xdr:nvSpPr>
        <xdr:cNvPr id="337" name="楕円 336"/>
        <xdr:cNvSpPr/>
      </xdr:nvSpPr>
      <xdr:spPr>
        <a:xfrm>
          <a:off x="4584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13988</xdr:rowOff>
    </xdr:from>
    <xdr:ext cx="405111" cy="259045"/>
    <xdr:sp macro="" textlink="">
      <xdr:nvSpPr>
        <xdr:cNvPr id="338" name="【市民会館】&#10;有形固定資産減価償却率該当値テキスト"/>
        <xdr:cNvSpPr txBox="1"/>
      </xdr:nvSpPr>
      <xdr:spPr>
        <a:xfrm>
          <a:off x="4673600"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13970</xdr:rowOff>
    </xdr:from>
    <xdr:to>
      <xdr:col>20</xdr:col>
      <xdr:colOff>38100</xdr:colOff>
      <xdr:row>101</xdr:row>
      <xdr:rowOff>115570</xdr:rowOff>
    </xdr:to>
    <xdr:sp macro="" textlink="">
      <xdr:nvSpPr>
        <xdr:cNvPr id="339" name="楕円 338"/>
        <xdr:cNvSpPr/>
      </xdr:nvSpPr>
      <xdr:spPr>
        <a:xfrm>
          <a:off x="3746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41911</xdr:rowOff>
    </xdr:from>
    <xdr:to>
      <xdr:col>24</xdr:col>
      <xdr:colOff>63500</xdr:colOff>
      <xdr:row>101</xdr:row>
      <xdr:rowOff>64770</xdr:rowOff>
    </xdr:to>
    <xdr:cxnSp macro="">
      <xdr:nvCxnSpPr>
        <xdr:cNvPr id="340" name="直線コネクタ 339"/>
        <xdr:cNvCxnSpPr/>
      </xdr:nvCxnSpPr>
      <xdr:spPr>
        <a:xfrm flipV="1">
          <a:off x="3797300" y="17358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4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132097</xdr:rowOff>
    </xdr:from>
    <xdr:ext cx="405111" cy="259045"/>
    <xdr:sp macro="" textlink="">
      <xdr:nvSpPr>
        <xdr:cNvPr id="343" name="n_1mainValue【市民会館】&#10;有形固定資産減価償却率"/>
        <xdr:cNvSpPr txBox="1"/>
      </xdr:nvSpPr>
      <xdr:spPr>
        <a:xfrm>
          <a:off x="3582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74"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383" name="楕円 382"/>
        <xdr:cNvSpPr/>
      </xdr:nvSpPr>
      <xdr:spPr>
        <a:xfrm>
          <a:off x="10426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59345</xdr:rowOff>
    </xdr:from>
    <xdr:ext cx="469744" cy="259045"/>
    <xdr:sp macro="" textlink="">
      <xdr:nvSpPr>
        <xdr:cNvPr id="384" name="【市民会館】&#10;一人当たり面積該当値テキスト"/>
        <xdr:cNvSpPr txBox="1"/>
      </xdr:nvSpPr>
      <xdr:spPr>
        <a:xfrm>
          <a:off x="10515600"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84182</xdr:rowOff>
    </xdr:from>
    <xdr:to>
      <xdr:col>50</xdr:col>
      <xdr:colOff>165100</xdr:colOff>
      <xdr:row>107</xdr:row>
      <xdr:rowOff>14332</xdr:rowOff>
    </xdr:to>
    <xdr:sp macro="" textlink="">
      <xdr:nvSpPr>
        <xdr:cNvPr id="385" name="楕円 384"/>
        <xdr:cNvSpPr/>
      </xdr:nvSpPr>
      <xdr:spPr>
        <a:xfrm>
          <a:off x="9588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131718</xdr:rowOff>
    </xdr:from>
    <xdr:to>
      <xdr:col>55</xdr:col>
      <xdr:colOff>0</xdr:colOff>
      <xdr:row>106</xdr:row>
      <xdr:rowOff>134982</xdr:rowOff>
    </xdr:to>
    <xdr:cxnSp macro="">
      <xdr:nvCxnSpPr>
        <xdr:cNvPr id="386" name="直線コネクタ 385"/>
        <xdr:cNvCxnSpPr/>
      </xdr:nvCxnSpPr>
      <xdr:spPr>
        <a:xfrm flipV="1">
          <a:off x="9639300" y="18305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87"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5459</xdr:rowOff>
    </xdr:from>
    <xdr:ext cx="469744" cy="259045"/>
    <xdr:sp macro="" textlink="">
      <xdr:nvSpPr>
        <xdr:cNvPr id="389" name="n_1main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20"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15603</xdr:rowOff>
    </xdr:from>
    <xdr:to>
      <xdr:col>85</xdr:col>
      <xdr:colOff>177800</xdr:colOff>
      <xdr:row>41</xdr:row>
      <xdr:rowOff>117203</xdr:rowOff>
    </xdr:to>
    <xdr:sp macro="" textlink="">
      <xdr:nvSpPr>
        <xdr:cNvPr id="429" name="楕円 428"/>
        <xdr:cNvSpPr/>
      </xdr:nvSpPr>
      <xdr:spPr>
        <a:xfrm>
          <a:off x="162687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101980</xdr:rowOff>
    </xdr:from>
    <xdr:ext cx="405111" cy="259045"/>
    <xdr:sp macro="" textlink="">
      <xdr:nvSpPr>
        <xdr:cNvPr id="430" name="【一般廃棄物処理施設】&#10;有形固定資産減価償却率該当値テキスト"/>
        <xdr:cNvSpPr txBox="1"/>
      </xdr:nvSpPr>
      <xdr:spPr>
        <a:xfrm>
          <a:off x="16357600" y="695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20501</xdr:rowOff>
    </xdr:from>
    <xdr:to>
      <xdr:col>81</xdr:col>
      <xdr:colOff>101600</xdr:colOff>
      <xdr:row>41</xdr:row>
      <xdr:rowOff>122101</xdr:rowOff>
    </xdr:to>
    <xdr:sp macro="" textlink="">
      <xdr:nvSpPr>
        <xdr:cNvPr id="431" name="楕円 430"/>
        <xdr:cNvSpPr/>
      </xdr:nvSpPr>
      <xdr:spPr>
        <a:xfrm>
          <a:off x="15430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66403</xdr:rowOff>
    </xdr:from>
    <xdr:to>
      <xdr:col>85</xdr:col>
      <xdr:colOff>127000</xdr:colOff>
      <xdr:row>41</xdr:row>
      <xdr:rowOff>71301</xdr:rowOff>
    </xdr:to>
    <xdr:cxnSp macro="">
      <xdr:nvCxnSpPr>
        <xdr:cNvPr id="432" name="直線コネクタ 431"/>
        <xdr:cNvCxnSpPr/>
      </xdr:nvCxnSpPr>
      <xdr:spPr>
        <a:xfrm flipV="1">
          <a:off x="15481300" y="709585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33"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113228</xdr:rowOff>
    </xdr:from>
    <xdr:ext cx="405111" cy="259045"/>
    <xdr:sp macro="" textlink="">
      <xdr:nvSpPr>
        <xdr:cNvPr id="435" name="n_1mainValue【一般廃棄物処理施設】&#10;有形固定資産減価償却率"/>
        <xdr:cNvSpPr txBox="1"/>
      </xdr:nvSpPr>
      <xdr:spPr>
        <a:xfrm>
          <a:off x="152660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2"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169253</xdr:rowOff>
    </xdr:from>
    <xdr:to>
      <xdr:col>116</xdr:col>
      <xdr:colOff>114300</xdr:colOff>
      <xdr:row>39</xdr:row>
      <xdr:rowOff>99403</xdr:rowOff>
    </xdr:to>
    <xdr:sp macro="" textlink="">
      <xdr:nvSpPr>
        <xdr:cNvPr id="471" name="楕円 470"/>
        <xdr:cNvSpPr/>
      </xdr:nvSpPr>
      <xdr:spPr>
        <a:xfrm>
          <a:off x="22110700" y="66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20680</xdr:rowOff>
    </xdr:from>
    <xdr:ext cx="534377" cy="259045"/>
    <xdr:sp macro="" textlink="">
      <xdr:nvSpPr>
        <xdr:cNvPr id="472" name="【一般廃棄物処理施設】&#10;一人当たり有形固定資産（償却資産）額該当値テキスト"/>
        <xdr:cNvSpPr txBox="1"/>
      </xdr:nvSpPr>
      <xdr:spPr>
        <a:xfrm>
          <a:off x="22199600" y="65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2316</xdr:rowOff>
    </xdr:from>
    <xdr:to>
      <xdr:col>112</xdr:col>
      <xdr:colOff>38100</xdr:colOff>
      <xdr:row>40</xdr:row>
      <xdr:rowOff>103916</xdr:rowOff>
    </xdr:to>
    <xdr:sp macro="" textlink="">
      <xdr:nvSpPr>
        <xdr:cNvPr id="473" name="楕円 472"/>
        <xdr:cNvSpPr/>
      </xdr:nvSpPr>
      <xdr:spPr>
        <a:xfrm>
          <a:off x="21272500" y="68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48603</xdr:rowOff>
    </xdr:from>
    <xdr:to>
      <xdr:col>116</xdr:col>
      <xdr:colOff>63500</xdr:colOff>
      <xdr:row>40</xdr:row>
      <xdr:rowOff>53116</xdr:rowOff>
    </xdr:to>
    <xdr:cxnSp macro="">
      <xdr:nvCxnSpPr>
        <xdr:cNvPr id="474" name="直線コネクタ 473"/>
        <xdr:cNvCxnSpPr/>
      </xdr:nvCxnSpPr>
      <xdr:spPr>
        <a:xfrm flipV="1">
          <a:off x="21323300" y="6735153"/>
          <a:ext cx="838200" cy="1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95043</xdr:rowOff>
    </xdr:from>
    <xdr:ext cx="534377" cy="259045"/>
    <xdr:sp macro="" textlink="">
      <xdr:nvSpPr>
        <xdr:cNvPr id="477" name="n_1mainValue【一般廃棄物処理施設】&#10;一人当たり有形固定資産（償却資産）額"/>
        <xdr:cNvSpPr txBox="1"/>
      </xdr:nvSpPr>
      <xdr:spPr>
        <a:xfrm>
          <a:off x="21043411" y="695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164737</xdr:rowOff>
    </xdr:from>
    <xdr:to>
      <xdr:col>85</xdr:col>
      <xdr:colOff>177800</xdr:colOff>
      <xdr:row>58</xdr:row>
      <xdr:rowOff>94887</xdr:rowOff>
    </xdr:to>
    <xdr:sp macro="" textlink="">
      <xdr:nvSpPr>
        <xdr:cNvPr id="517" name="楕円 516"/>
        <xdr:cNvSpPr/>
      </xdr:nvSpPr>
      <xdr:spPr>
        <a:xfrm>
          <a:off x="162687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16164</xdr:rowOff>
    </xdr:from>
    <xdr:ext cx="405111" cy="259045"/>
    <xdr:sp macro="" textlink="">
      <xdr:nvSpPr>
        <xdr:cNvPr id="518" name="【保健センター・保健所】&#10;有形固定資産減価償却率該当値テキスト"/>
        <xdr:cNvSpPr txBox="1"/>
      </xdr:nvSpPr>
      <xdr:spPr>
        <a:xfrm>
          <a:off x="16357600"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27577</xdr:rowOff>
    </xdr:from>
    <xdr:to>
      <xdr:col>81</xdr:col>
      <xdr:colOff>101600</xdr:colOff>
      <xdr:row>58</xdr:row>
      <xdr:rowOff>129177</xdr:rowOff>
    </xdr:to>
    <xdr:sp macro="" textlink="">
      <xdr:nvSpPr>
        <xdr:cNvPr id="519" name="楕円 518"/>
        <xdr:cNvSpPr/>
      </xdr:nvSpPr>
      <xdr:spPr>
        <a:xfrm>
          <a:off x="15430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44087</xdr:rowOff>
    </xdr:from>
    <xdr:to>
      <xdr:col>85</xdr:col>
      <xdr:colOff>127000</xdr:colOff>
      <xdr:row>58</xdr:row>
      <xdr:rowOff>78377</xdr:rowOff>
    </xdr:to>
    <xdr:cxnSp macro="">
      <xdr:nvCxnSpPr>
        <xdr:cNvPr id="520" name="直線コネクタ 519"/>
        <xdr:cNvCxnSpPr/>
      </xdr:nvCxnSpPr>
      <xdr:spPr>
        <a:xfrm flipV="1">
          <a:off x="15481300" y="99881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145704</xdr:rowOff>
    </xdr:from>
    <xdr:ext cx="405111" cy="259045"/>
    <xdr:sp macro="" textlink="">
      <xdr:nvSpPr>
        <xdr:cNvPr id="523" name="n_1mainValue【保健センター・保健所】&#10;有形固定資産減価償却率"/>
        <xdr:cNvSpPr txBox="1"/>
      </xdr:nvSpPr>
      <xdr:spPr>
        <a:xfrm>
          <a:off x="15266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561" name="楕円 560"/>
        <xdr:cNvSpPr/>
      </xdr:nvSpPr>
      <xdr:spPr>
        <a:xfrm>
          <a:off x="22110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562" name="【保健センター・保健所】&#10;一人当たり面積該当値テキスト"/>
        <xdr:cNvSpPr txBox="1"/>
      </xdr:nvSpPr>
      <xdr:spPr>
        <a:xfrm>
          <a:off x="22199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563" name="楕円 562"/>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44450</xdr:rowOff>
    </xdr:to>
    <xdr:cxnSp macro="">
      <xdr:nvCxnSpPr>
        <xdr:cNvPr id="564" name="直線コネクタ 563"/>
        <xdr:cNvCxnSpPr/>
      </xdr:nvCxnSpPr>
      <xdr:spPr>
        <a:xfrm>
          <a:off x="21323300" y="1084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567" name="n_1mainValue【保健センター・保健所】&#10;一人当たり面積"/>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606" name="楕円 605"/>
        <xdr:cNvSpPr/>
      </xdr:nvSpPr>
      <xdr:spPr>
        <a:xfrm>
          <a:off x="16268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38752</xdr:rowOff>
    </xdr:from>
    <xdr:ext cx="405111" cy="259045"/>
    <xdr:sp macro="" textlink="">
      <xdr:nvSpPr>
        <xdr:cNvPr id="607" name="【消防施設】&#10;有形固定資産減価償却率該当値テキスト"/>
        <xdr:cNvSpPr txBox="1"/>
      </xdr:nvSpPr>
      <xdr:spPr>
        <a:xfrm>
          <a:off x="16357600"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52070</xdr:rowOff>
    </xdr:from>
    <xdr:to>
      <xdr:col>81</xdr:col>
      <xdr:colOff>101600</xdr:colOff>
      <xdr:row>82</xdr:row>
      <xdr:rowOff>153670</xdr:rowOff>
    </xdr:to>
    <xdr:sp macro="" textlink="">
      <xdr:nvSpPr>
        <xdr:cNvPr id="608" name="楕円 607"/>
        <xdr:cNvSpPr/>
      </xdr:nvSpPr>
      <xdr:spPr>
        <a:xfrm>
          <a:off x="15430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66675</xdr:rowOff>
    </xdr:from>
    <xdr:to>
      <xdr:col>85</xdr:col>
      <xdr:colOff>127000</xdr:colOff>
      <xdr:row>82</xdr:row>
      <xdr:rowOff>102870</xdr:rowOff>
    </xdr:to>
    <xdr:cxnSp macro="">
      <xdr:nvCxnSpPr>
        <xdr:cNvPr id="609" name="直線コネクタ 608"/>
        <xdr:cNvCxnSpPr/>
      </xdr:nvCxnSpPr>
      <xdr:spPr>
        <a:xfrm flipV="1">
          <a:off x="15481300" y="141255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170197</xdr:rowOff>
    </xdr:from>
    <xdr:ext cx="405111" cy="259045"/>
    <xdr:sp macro="" textlink="">
      <xdr:nvSpPr>
        <xdr:cNvPr id="612" name="n_1mainValue【消防施設】&#10;有形固定資産減価償却率"/>
        <xdr:cNvSpPr txBox="1"/>
      </xdr:nvSpPr>
      <xdr:spPr>
        <a:xfrm>
          <a:off x="152660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39"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48" name="楕円 647"/>
        <xdr:cNvSpPr/>
      </xdr:nvSpPr>
      <xdr:spPr>
        <a:xfrm>
          <a:off x="22110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155464</xdr:rowOff>
    </xdr:from>
    <xdr:ext cx="469744" cy="259045"/>
    <xdr:sp macro="" textlink="">
      <xdr:nvSpPr>
        <xdr:cNvPr id="649" name="【消防施設】&#10;一人当たり面積該当値テキスト"/>
        <xdr:cNvSpPr txBox="1"/>
      </xdr:nvSpPr>
      <xdr:spPr>
        <a:xfrm>
          <a:off x="22199600"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50" name="楕円 649"/>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84</xdr:row>
      <xdr:rowOff>60961</xdr:rowOff>
    </xdr:to>
    <xdr:cxnSp macro="">
      <xdr:nvCxnSpPr>
        <xdr:cNvPr id="651" name="直線コネクタ 650"/>
        <xdr:cNvCxnSpPr/>
      </xdr:nvCxnSpPr>
      <xdr:spPr>
        <a:xfrm flipV="1">
          <a:off x="21323300" y="144581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52"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654" name="n_1mainValue【消防施設】&#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169092</xdr:rowOff>
    </xdr:from>
    <xdr:to>
      <xdr:col>85</xdr:col>
      <xdr:colOff>177800</xdr:colOff>
      <xdr:row>102</xdr:row>
      <xdr:rowOff>99242</xdr:rowOff>
    </xdr:to>
    <xdr:sp macro="" textlink="">
      <xdr:nvSpPr>
        <xdr:cNvPr id="694" name="楕円 693"/>
        <xdr:cNvSpPr/>
      </xdr:nvSpPr>
      <xdr:spPr>
        <a:xfrm>
          <a:off x="162687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20519</xdr:rowOff>
    </xdr:from>
    <xdr:ext cx="405111" cy="259045"/>
    <xdr:sp macro="" textlink="">
      <xdr:nvSpPr>
        <xdr:cNvPr id="695" name="【庁舎】&#10;有形固定資産減価償却率該当値テキスト"/>
        <xdr:cNvSpPr txBox="1"/>
      </xdr:nvSpPr>
      <xdr:spPr>
        <a:xfrm>
          <a:off x="16357600" y="1733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28666</xdr:rowOff>
    </xdr:from>
    <xdr:to>
      <xdr:col>81</xdr:col>
      <xdr:colOff>101600</xdr:colOff>
      <xdr:row>102</xdr:row>
      <xdr:rowOff>130266</xdr:rowOff>
    </xdr:to>
    <xdr:sp macro="" textlink="">
      <xdr:nvSpPr>
        <xdr:cNvPr id="696" name="楕円 695"/>
        <xdr:cNvSpPr/>
      </xdr:nvSpPr>
      <xdr:spPr>
        <a:xfrm>
          <a:off x="15430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48442</xdr:rowOff>
    </xdr:from>
    <xdr:to>
      <xdr:col>85</xdr:col>
      <xdr:colOff>127000</xdr:colOff>
      <xdr:row>102</xdr:row>
      <xdr:rowOff>79466</xdr:rowOff>
    </xdr:to>
    <xdr:cxnSp macro="">
      <xdr:nvCxnSpPr>
        <xdr:cNvPr id="697" name="直線コネクタ 696"/>
        <xdr:cNvCxnSpPr/>
      </xdr:nvCxnSpPr>
      <xdr:spPr>
        <a:xfrm flipV="1">
          <a:off x="15481300" y="175363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146793</xdr:rowOff>
    </xdr:from>
    <xdr:ext cx="405111" cy="259045"/>
    <xdr:sp macro="" textlink="">
      <xdr:nvSpPr>
        <xdr:cNvPr id="700" name="n_1mainValue【庁舎】&#10;有形固定資産減価償却率"/>
        <xdr:cNvSpPr txBox="1"/>
      </xdr:nvSpPr>
      <xdr:spPr>
        <a:xfrm>
          <a:off x="152660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2"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136434</xdr:rowOff>
    </xdr:from>
    <xdr:to>
      <xdr:col>116</xdr:col>
      <xdr:colOff>114300</xdr:colOff>
      <xdr:row>109</xdr:row>
      <xdr:rowOff>66584</xdr:rowOff>
    </xdr:to>
    <xdr:sp macro="" textlink="">
      <xdr:nvSpPr>
        <xdr:cNvPr id="741" name="楕円 740"/>
        <xdr:cNvSpPr/>
      </xdr:nvSpPr>
      <xdr:spPr>
        <a:xfrm>
          <a:off x="221107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51361</xdr:rowOff>
    </xdr:from>
    <xdr:ext cx="469744" cy="259045"/>
    <xdr:sp macro="" textlink="">
      <xdr:nvSpPr>
        <xdr:cNvPr id="742" name="【庁舎】&#10;一人当たり面積該当値テキスト"/>
        <xdr:cNvSpPr txBox="1"/>
      </xdr:nvSpPr>
      <xdr:spPr>
        <a:xfrm>
          <a:off x="22199600" y="1856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743" name="楕円 742"/>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15784</xdr:rowOff>
    </xdr:from>
    <xdr:to>
      <xdr:col>116</xdr:col>
      <xdr:colOff>63500</xdr:colOff>
      <xdr:row>109</xdr:row>
      <xdr:rowOff>19050</xdr:rowOff>
    </xdr:to>
    <xdr:cxnSp macro="">
      <xdr:nvCxnSpPr>
        <xdr:cNvPr id="744" name="直線コネクタ 743"/>
        <xdr:cNvCxnSpPr/>
      </xdr:nvCxnSpPr>
      <xdr:spPr>
        <a:xfrm flipV="1">
          <a:off x="21323300" y="187038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747" name="n_1mainValue【庁舎】&#10;一人当たり面積"/>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ほとんどの類型において、有形固定資産減価償却率は類似団体平均を上回っており施設の老朽化が進んでいる。市民会館については、平成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年度に文化会館の耐震改修工事を実施したが、建設後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年以上経過していることから、有形固定資産減価償却率は類似団体平均を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ポイント上回っており、今後も計画的な改修が必要である。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また、一般廃棄物処理施設については、類似団体平均を</a:t>
          </a:r>
          <a:r>
            <a:rPr kumimoji="1" lang="en-US" altLang="ja-JP" sz="1300">
              <a:latin typeface="ＭＳ Ｐゴシック" panose="020B0600070205080204" pitchFamily="50" charset="-128"/>
              <a:ea typeface="ＭＳ Ｐゴシック" panose="020B0600070205080204" pitchFamily="50" charset="-128"/>
            </a:rPr>
            <a:t>52.2</a:t>
          </a:r>
          <a:r>
            <a:rPr kumimoji="1" lang="ja-JP" altLang="en-US" sz="1300">
              <a:latin typeface="ＭＳ Ｐゴシック" panose="020B0600070205080204" pitchFamily="50" charset="-128"/>
              <a:ea typeface="ＭＳ Ｐゴシック" panose="020B0600070205080204" pitchFamily="50" charset="-128"/>
            </a:rPr>
            <a:t>ポイント下回っている。これは、平成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年度に新しいごみ処理施設の整備が終了したためである。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76,621
74,510
60.97
28,266,648
26,600,215
1,657,820
16,040,843
25,588,073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類似団体平均を上回って推移しており、平成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年度についても横ばいである。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引き続き、歳出の見直しに取り組むとともに、税の徴収強化や広告収入等の自主財源確保に努め、財政基盤の強化を図る。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69" name="直線コネクタ 68"/>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49389</xdr:rowOff>
    </xdr:to>
    <xdr:cxnSp macro="">
      <xdr:nvCxnSpPr>
        <xdr:cNvPr id="72" name="直線コネクタ 71"/>
        <xdr:cNvCxnSpPr/>
      </xdr:nvCxnSpPr>
      <xdr:spPr>
        <a:xfrm flipV="1">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5" name="直線コネクタ 74"/>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8" name="直線コネクタ 77"/>
        <xdr:cNvCxnSpPr/>
      </xdr:nvCxnSpPr>
      <xdr:spPr>
        <a:xfrm flipV="1">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市税の伸びなどの影響から経常一般財源収入額は増加したものの、一部事務組合への負担金の増額などによる経常経費充当一般財源額の増加により、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依然として類似団体平均を上回っているため、今後も税の徴収率向上等一般財源の増収と、さらなる経常経費の節減合理化を進めていく。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104648</xdr:rowOff>
    </xdr:to>
    <xdr:cxnSp macro="">
      <xdr:nvCxnSpPr>
        <xdr:cNvPr id="130" name="直線コネクタ 129"/>
        <xdr:cNvCxnSpPr/>
      </xdr:nvCxnSpPr>
      <xdr:spPr>
        <a:xfrm>
          <a:off x="4114800" y="1081913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63</xdr:row>
      <xdr:rowOff>17780</xdr:rowOff>
    </xdr:to>
    <xdr:cxnSp macro="">
      <xdr:nvCxnSpPr>
        <xdr:cNvPr id="133" name="直線コネクタ 132"/>
        <xdr:cNvCxnSpPr/>
      </xdr:nvCxnSpPr>
      <xdr:spPr>
        <a:xfrm>
          <a:off x="3225800" y="107756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119126</xdr:rowOff>
    </xdr:to>
    <xdr:cxnSp macro="">
      <xdr:nvCxnSpPr>
        <xdr:cNvPr id="136" name="直線コネクタ 135"/>
        <xdr:cNvCxnSpPr/>
      </xdr:nvCxnSpPr>
      <xdr:spPr>
        <a:xfrm flipV="1">
          <a:off x="2336800" y="1077569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63</xdr:row>
      <xdr:rowOff>119126</xdr:rowOff>
    </xdr:to>
    <xdr:cxnSp macro="">
      <xdr:nvCxnSpPr>
        <xdr:cNvPr id="139" name="直線コネクタ 138"/>
        <xdr:cNvCxnSpPr/>
      </xdr:nvCxnSpPr>
      <xdr:spPr>
        <a:xfrm>
          <a:off x="1447800" y="1089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0"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1" name="楕円 150"/>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2" name="テキスト ボックス 151"/>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3" name="楕円 152"/>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54" name="テキスト ボックス 153"/>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5" name="楕円 154"/>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56" name="テキスト ボックス 155"/>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7" name="楕円 156"/>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130573</xdr:rowOff>
    </xdr:from>
    <xdr:ext cx="762000" cy="259045"/>
    <xdr:sp macro="" textlink="">
      <xdr:nvSpPr>
        <xdr:cNvPr id="158" name="テキスト ボックス 157"/>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節電や維持管理経費の見直しを行ったことにより、類似団体平均よりも低い水準となっている。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今後も職員定員管理の適正化や経常経費のさらなる見直し・合理化を進める。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122427</xdr:rowOff>
    </xdr:from>
    <xdr:to>
      <xdr:col>23</xdr:col>
      <xdr:colOff>133350</xdr:colOff>
      <xdr:row>80</xdr:row>
      <xdr:rowOff>133578</xdr:rowOff>
    </xdr:to>
    <xdr:cxnSp macro="">
      <xdr:nvCxnSpPr>
        <xdr:cNvPr id="193" name="直線コネクタ 192"/>
        <xdr:cNvCxnSpPr/>
      </xdr:nvCxnSpPr>
      <xdr:spPr>
        <a:xfrm flipV="1">
          <a:off x="4114800" y="13838427"/>
          <a:ext cx="8382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107203</xdr:rowOff>
    </xdr:from>
    <xdr:ext cx="762000" cy="259045"/>
    <xdr:sp macro="" textlink="">
      <xdr:nvSpPr>
        <xdr:cNvPr id="194" name="人件費・物件費等の状況平均値テキスト"/>
        <xdr:cNvSpPr txBox="1"/>
      </xdr:nvSpPr>
      <xdr:spPr>
        <a:xfrm>
          <a:off x="5041900" y="138232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133578</xdr:rowOff>
    </xdr:from>
    <xdr:to>
      <xdr:col>19</xdr:col>
      <xdr:colOff>133350</xdr:colOff>
      <xdr:row>80</xdr:row>
      <xdr:rowOff>139004</xdr:rowOff>
    </xdr:to>
    <xdr:cxnSp macro="">
      <xdr:nvCxnSpPr>
        <xdr:cNvPr id="196" name="直線コネクタ 195"/>
        <xdr:cNvCxnSpPr/>
      </xdr:nvCxnSpPr>
      <xdr:spPr>
        <a:xfrm flipV="1">
          <a:off x="3225800" y="13849578"/>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139004</xdr:rowOff>
    </xdr:from>
    <xdr:to>
      <xdr:col>15</xdr:col>
      <xdr:colOff>82550</xdr:colOff>
      <xdr:row>80</xdr:row>
      <xdr:rowOff>142438</xdr:rowOff>
    </xdr:to>
    <xdr:cxnSp macro="">
      <xdr:nvCxnSpPr>
        <xdr:cNvPr id="199" name="直線コネクタ 198"/>
        <xdr:cNvCxnSpPr/>
      </xdr:nvCxnSpPr>
      <xdr:spPr>
        <a:xfrm flipV="1">
          <a:off x="2336800" y="13855004"/>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125462</xdr:rowOff>
    </xdr:from>
    <xdr:to>
      <xdr:col>11</xdr:col>
      <xdr:colOff>31750</xdr:colOff>
      <xdr:row>80</xdr:row>
      <xdr:rowOff>142438</xdr:rowOff>
    </xdr:to>
    <xdr:cxnSp macro="">
      <xdr:nvCxnSpPr>
        <xdr:cNvPr id="202" name="直線コネクタ 201"/>
        <xdr:cNvCxnSpPr/>
      </xdr:nvCxnSpPr>
      <xdr:spPr>
        <a:xfrm>
          <a:off x="1447800" y="13841462"/>
          <a:ext cx="8890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71627</xdr:rowOff>
    </xdr:from>
    <xdr:to>
      <xdr:col>23</xdr:col>
      <xdr:colOff>184150</xdr:colOff>
      <xdr:row>81</xdr:row>
      <xdr:rowOff>1777</xdr:rowOff>
    </xdr:to>
    <xdr:sp macro="" textlink="">
      <xdr:nvSpPr>
        <xdr:cNvPr id="212" name="楕円 211"/>
        <xdr:cNvSpPr/>
      </xdr:nvSpPr>
      <xdr:spPr>
        <a:xfrm>
          <a:off x="4902200" y="1378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164354</xdr:rowOff>
    </xdr:from>
    <xdr:ext cx="762000" cy="259045"/>
    <xdr:sp macro="" textlink="">
      <xdr:nvSpPr>
        <xdr:cNvPr id="213" name="人件費・物件費等の状況該当値テキスト"/>
        <xdr:cNvSpPr txBox="1"/>
      </xdr:nvSpPr>
      <xdr:spPr>
        <a:xfrm>
          <a:off x="5041900" y="1370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82778</xdr:rowOff>
    </xdr:from>
    <xdr:to>
      <xdr:col>19</xdr:col>
      <xdr:colOff>184150</xdr:colOff>
      <xdr:row>81</xdr:row>
      <xdr:rowOff>12928</xdr:rowOff>
    </xdr:to>
    <xdr:sp macro="" textlink="">
      <xdr:nvSpPr>
        <xdr:cNvPr id="214" name="楕円 213"/>
        <xdr:cNvSpPr/>
      </xdr:nvSpPr>
      <xdr:spPr>
        <a:xfrm>
          <a:off x="4064000" y="137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23105</xdr:rowOff>
    </xdr:from>
    <xdr:ext cx="736600" cy="259045"/>
    <xdr:sp macro="" textlink="">
      <xdr:nvSpPr>
        <xdr:cNvPr id="215" name="テキスト ボックス 214"/>
        <xdr:cNvSpPr txBox="1"/>
      </xdr:nvSpPr>
      <xdr:spPr>
        <a:xfrm>
          <a:off x="3733800" y="1356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88204</xdr:rowOff>
    </xdr:from>
    <xdr:to>
      <xdr:col>15</xdr:col>
      <xdr:colOff>133350</xdr:colOff>
      <xdr:row>81</xdr:row>
      <xdr:rowOff>18354</xdr:rowOff>
    </xdr:to>
    <xdr:sp macro="" textlink="">
      <xdr:nvSpPr>
        <xdr:cNvPr id="216" name="楕円 215"/>
        <xdr:cNvSpPr/>
      </xdr:nvSpPr>
      <xdr:spPr>
        <a:xfrm>
          <a:off x="3175000" y="138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28531</xdr:rowOff>
    </xdr:from>
    <xdr:ext cx="762000" cy="259045"/>
    <xdr:sp macro="" textlink="">
      <xdr:nvSpPr>
        <xdr:cNvPr id="217" name="テキスト ボックス 216"/>
        <xdr:cNvSpPr txBox="1"/>
      </xdr:nvSpPr>
      <xdr:spPr>
        <a:xfrm>
          <a:off x="2844800" y="1357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91638</xdr:rowOff>
    </xdr:from>
    <xdr:to>
      <xdr:col>11</xdr:col>
      <xdr:colOff>82550</xdr:colOff>
      <xdr:row>81</xdr:row>
      <xdr:rowOff>21788</xdr:rowOff>
    </xdr:to>
    <xdr:sp macro="" textlink="">
      <xdr:nvSpPr>
        <xdr:cNvPr id="218" name="楕円 217"/>
        <xdr:cNvSpPr/>
      </xdr:nvSpPr>
      <xdr:spPr>
        <a:xfrm>
          <a:off x="2286000" y="138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31965</xdr:rowOff>
    </xdr:from>
    <xdr:ext cx="762000" cy="259045"/>
    <xdr:sp macro="" textlink="">
      <xdr:nvSpPr>
        <xdr:cNvPr id="219" name="テキスト ボックス 218"/>
        <xdr:cNvSpPr txBox="1"/>
      </xdr:nvSpPr>
      <xdr:spPr>
        <a:xfrm>
          <a:off x="1955800" y="135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74662</xdr:rowOff>
    </xdr:from>
    <xdr:to>
      <xdr:col>7</xdr:col>
      <xdr:colOff>31750</xdr:colOff>
      <xdr:row>81</xdr:row>
      <xdr:rowOff>4812</xdr:rowOff>
    </xdr:to>
    <xdr:sp macro="" textlink="">
      <xdr:nvSpPr>
        <xdr:cNvPr id="220" name="楕円 219"/>
        <xdr:cNvSpPr/>
      </xdr:nvSpPr>
      <xdr:spPr>
        <a:xfrm>
          <a:off x="1397000" y="137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14989</xdr:rowOff>
    </xdr:from>
    <xdr:ext cx="762000" cy="259045"/>
    <xdr:sp macro="" textlink="">
      <xdr:nvSpPr>
        <xdr:cNvPr id="221" name="テキスト ボックス 220"/>
        <xdr:cNvSpPr txBox="1"/>
      </xdr:nvSpPr>
      <xdr:spPr>
        <a:xfrm>
          <a:off x="1066800" y="1355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今後も職責・職務に応じた給与構造を維持しながら給与の適正化に努める。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年度は前年度数値を引用。</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123825</xdr:rowOff>
    </xdr:from>
    <xdr:to>
      <xdr:col>81</xdr:col>
      <xdr:colOff>44450</xdr:colOff>
      <xdr:row>82</xdr:row>
      <xdr:rowOff>123825</xdr:rowOff>
    </xdr:to>
    <xdr:cxnSp macro="">
      <xdr:nvCxnSpPr>
        <xdr:cNvPr id="255" name="直線コネクタ 254"/>
        <xdr:cNvCxnSpPr/>
      </xdr:nvCxnSpPr>
      <xdr:spPr>
        <a:xfrm>
          <a:off x="16179800" y="1418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123825</xdr:rowOff>
    </xdr:from>
    <xdr:to>
      <xdr:col>77</xdr:col>
      <xdr:colOff>44450</xdr:colOff>
      <xdr:row>83</xdr:row>
      <xdr:rowOff>32809</xdr:rowOff>
    </xdr:to>
    <xdr:cxnSp macro="">
      <xdr:nvCxnSpPr>
        <xdr:cNvPr id="258" name="直線コネクタ 257"/>
        <xdr:cNvCxnSpPr/>
      </xdr:nvCxnSpPr>
      <xdr:spPr>
        <a:xfrm flipV="1">
          <a:off x="15290800" y="1418272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83</xdr:row>
      <xdr:rowOff>32809</xdr:rowOff>
    </xdr:to>
    <xdr:cxnSp macro="">
      <xdr:nvCxnSpPr>
        <xdr:cNvPr id="261" name="直線コネクタ 260"/>
        <xdr:cNvCxnSpPr/>
      </xdr:nvCxnSpPr>
      <xdr:spPr>
        <a:xfrm>
          <a:off x="14401800" y="14041966"/>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123825</xdr:rowOff>
    </xdr:to>
    <xdr:cxnSp macro="">
      <xdr:nvCxnSpPr>
        <xdr:cNvPr id="264" name="直線コネクタ 263"/>
        <xdr:cNvCxnSpPr/>
      </xdr:nvCxnSpPr>
      <xdr:spPr>
        <a:xfrm flipV="1">
          <a:off x="13512800" y="1404196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73025</xdr:rowOff>
    </xdr:from>
    <xdr:to>
      <xdr:col>81</xdr:col>
      <xdr:colOff>95250</xdr:colOff>
      <xdr:row>83</xdr:row>
      <xdr:rowOff>3175</xdr:rowOff>
    </xdr:to>
    <xdr:sp macro="" textlink="">
      <xdr:nvSpPr>
        <xdr:cNvPr id="274" name="楕円 273"/>
        <xdr:cNvSpPr/>
      </xdr:nvSpPr>
      <xdr:spPr>
        <a:xfrm>
          <a:off x="169672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89552</xdr:rowOff>
    </xdr:from>
    <xdr:ext cx="762000" cy="259045"/>
    <xdr:sp macro="" textlink="">
      <xdr:nvSpPr>
        <xdr:cNvPr id="275" name="給与水準   （国との比較）該当値テキスト"/>
        <xdr:cNvSpPr txBox="1"/>
      </xdr:nvSpPr>
      <xdr:spPr>
        <a:xfrm>
          <a:off x="17106900" y="1397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73025</xdr:rowOff>
    </xdr:from>
    <xdr:to>
      <xdr:col>77</xdr:col>
      <xdr:colOff>95250</xdr:colOff>
      <xdr:row>83</xdr:row>
      <xdr:rowOff>3175</xdr:rowOff>
    </xdr:to>
    <xdr:sp macro="" textlink="">
      <xdr:nvSpPr>
        <xdr:cNvPr id="276" name="楕円 275"/>
        <xdr:cNvSpPr/>
      </xdr:nvSpPr>
      <xdr:spPr>
        <a:xfrm>
          <a:off x="16129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13352</xdr:rowOff>
    </xdr:from>
    <xdr:ext cx="736600" cy="259045"/>
    <xdr:sp macro="" textlink="">
      <xdr:nvSpPr>
        <xdr:cNvPr id="277" name="テキスト ボックス 276"/>
        <xdr:cNvSpPr txBox="1"/>
      </xdr:nvSpPr>
      <xdr:spPr>
        <a:xfrm>
          <a:off x="15798800" y="1390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153459</xdr:rowOff>
    </xdr:from>
    <xdr:to>
      <xdr:col>73</xdr:col>
      <xdr:colOff>44450</xdr:colOff>
      <xdr:row>83</xdr:row>
      <xdr:rowOff>83609</xdr:rowOff>
    </xdr:to>
    <xdr:sp macro="" textlink="">
      <xdr:nvSpPr>
        <xdr:cNvPr id="278" name="楕円 277"/>
        <xdr:cNvSpPr/>
      </xdr:nvSpPr>
      <xdr:spPr>
        <a:xfrm>
          <a:off x="15240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93786</xdr:rowOff>
    </xdr:from>
    <xdr:ext cx="762000" cy="259045"/>
    <xdr:sp macro="" textlink="">
      <xdr:nvSpPr>
        <xdr:cNvPr id="279" name="テキスト ボックス 278"/>
        <xdr:cNvSpPr txBox="1"/>
      </xdr:nvSpPr>
      <xdr:spPr>
        <a:xfrm>
          <a:off x="14909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0" name="楕円 279"/>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1" name="テキスト ボックス 280"/>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73025</xdr:rowOff>
    </xdr:from>
    <xdr:to>
      <xdr:col>64</xdr:col>
      <xdr:colOff>152400</xdr:colOff>
      <xdr:row>83</xdr:row>
      <xdr:rowOff>3175</xdr:rowOff>
    </xdr:to>
    <xdr:sp macro="" textlink="">
      <xdr:nvSpPr>
        <xdr:cNvPr id="282" name="楕円 281"/>
        <xdr:cNvSpPr/>
      </xdr:nvSpPr>
      <xdr:spPr>
        <a:xfrm>
          <a:off x="13462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13352</xdr:rowOff>
    </xdr:from>
    <xdr:ext cx="762000" cy="259045"/>
    <xdr:sp macro="" textlink="">
      <xdr:nvSpPr>
        <xdr:cNvPr id="283" name="テキスト ボックス 282"/>
        <xdr:cNvSpPr txBox="1"/>
      </xdr:nvSpPr>
      <xdr:spPr>
        <a:xfrm>
          <a:off x="13131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類似団体平均とほぼ同程度で推移している。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組織機構の見直し等との連携を図りつつ、類似団体の職員数との比較検討をしながら、定員管理の指針となる定員適正化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方針</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に基づき、定員管理に努めていく。</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職員数は前年度数値を引用。</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44450</xdr:rowOff>
    </xdr:to>
    <xdr:cxnSp macro="">
      <xdr:nvCxnSpPr>
        <xdr:cNvPr id="318" name="直線コネクタ 317"/>
        <xdr:cNvCxnSpPr/>
      </xdr:nvCxnSpPr>
      <xdr:spPr>
        <a:xfrm>
          <a:off x="16179800" y="1066228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22331</xdr:rowOff>
    </xdr:from>
    <xdr:to>
      <xdr:col>77</xdr:col>
      <xdr:colOff>44450</xdr:colOff>
      <xdr:row>62</xdr:row>
      <xdr:rowOff>32385</xdr:rowOff>
    </xdr:to>
    <xdr:cxnSp macro="">
      <xdr:nvCxnSpPr>
        <xdr:cNvPr id="321" name="直線コネクタ 320"/>
        <xdr:cNvCxnSpPr/>
      </xdr:nvCxnSpPr>
      <xdr:spPr>
        <a:xfrm>
          <a:off x="15290800" y="1065223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22331</xdr:rowOff>
    </xdr:from>
    <xdr:to>
      <xdr:col>72</xdr:col>
      <xdr:colOff>203200</xdr:colOff>
      <xdr:row>62</xdr:row>
      <xdr:rowOff>32385</xdr:rowOff>
    </xdr:to>
    <xdr:cxnSp macro="">
      <xdr:nvCxnSpPr>
        <xdr:cNvPr id="324" name="直線コネクタ 323"/>
        <xdr:cNvCxnSpPr/>
      </xdr:nvCxnSpPr>
      <xdr:spPr>
        <a:xfrm flipV="1">
          <a:off x="14401800" y="1065223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18309</xdr:rowOff>
    </xdr:from>
    <xdr:to>
      <xdr:col>68</xdr:col>
      <xdr:colOff>152400</xdr:colOff>
      <xdr:row>62</xdr:row>
      <xdr:rowOff>32385</xdr:rowOff>
    </xdr:to>
    <xdr:cxnSp macro="">
      <xdr:nvCxnSpPr>
        <xdr:cNvPr id="327" name="直線コネクタ 326"/>
        <xdr:cNvCxnSpPr/>
      </xdr:nvCxnSpPr>
      <xdr:spPr>
        <a:xfrm>
          <a:off x="13512800" y="1064820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37" name="楕円 336"/>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137177</xdr:rowOff>
    </xdr:from>
    <xdr:ext cx="762000" cy="259045"/>
    <xdr:sp macro="" textlink="">
      <xdr:nvSpPr>
        <xdr:cNvPr id="338" name="定員管理の状況該当値テキスト"/>
        <xdr:cNvSpPr txBox="1"/>
      </xdr:nvSpPr>
      <xdr:spPr>
        <a:xfrm>
          <a:off x="17106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39" name="楕円 338"/>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67962</xdr:rowOff>
    </xdr:from>
    <xdr:ext cx="736600" cy="259045"/>
    <xdr:sp macro="" textlink="">
      <xdr:nvSpPr>
        <xdr:cNvPr id="340" name="テキスト ボックス 339"/>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142981</xdr:rowOff>
    </xdr:from>
    <xdr:to>
      <xdr:col>73</xdr:col>
      <xdr:colOff>44450</xdr:colOff>
      <xdr:row>62</xdr:row>
      <xdr:rowOff>73131</xdr:rowOff>
    </xdr:to>
    <xdr:sp macro="" textlink="">
      <xdr:nvSpPr>
        <xdr:cNvPr id="341" name="楕円 340"/>
        <xdr:cNvSpPr/>
      </xdr:nvSpPr>
      <xdr:spPr>
        <a:xfrm>
          <a:off x="15240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57908</xdr:rowOff>
    </xdr:from>
    <xdr:ext cx="762000" cy="259045"/>
    <xdr:sp macro="" textlink="">
      <xdr:nvSpPr>
        <xdr:cNvPr id="342" name="テキスト ボックス 341"/>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153035</xdr:rowOff>
    </xdr:from>
    <xdr:to>
      <xdr:col>68</xdr:col>
      <xdr:colOff>203200</xdr:colOff>
      <xdr:row>62</xdr:row>
      <xdr:rowOff>83185</xdr:rowOff>
    </xdr:to>
    <xdr:sp macro="" textlink="">
      <xdr:nvSpPr>
        <xdr:cNvPr id="343" name="楕円 342"/>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67962</xdr:rowOff>
    </xdr:from>
    <xdr:ext cx="762000" cy="259045"/>
    <xdr:sp macro="" textlink="">
      <xdr:nvSpPr>
        <xdr:cNvPr id="344" name="テキスト ボックス 343"/>
        <xdr:cNvSpPr txBox="1"/>
      </xdr:nvSpPr>
      <xdr:spPr>
        <a:xfrm>
          <a:off x="14020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138959</xdr:rowOff>
    </xdr:from>
    <xdr:to>
      <xdr:col>64</xdr:col>
      <xdr:colOff>152400</xdr:colOff>
      <xdr:row>62</xdr:row>
      <xdr:rowOff>69109</xdr:rowOff>
    </xdr:to>
    <xdr:sp macro="" textlink="">
      <xdr:nvSpPr>
        <xdr:cNvPr id="345" name="楕円 344"/>
        <xdr:cNvSpPr/>
      </xdr:nvSpPr>
      <xdr:spPr>
        <a:xfrm>
          <a:off x="13462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53886</xdr:rowOff>
    </xdr:from>
    <xdr:ext cx="762000" cy="259045"/>
    <xdr:sp macro="" textlink="">
      <xdr:nvSpPr>
        <xdr:cNvPr id="346" name="テキスト ボックス 345"/>
        <xdr:cNvSpPr txBox="1"/>
      </xdr:nvSpPr>
      <xdr:spPr>
        <a:xfrm>
          <a:off x="13131800" y="1068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類似団体平均を下回って推移しており、健全性を維持している。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しかし、今後、一部事務組合への公債費の負担金が増加していくことから、比率の上昇が懸念される。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比率の上昇を抑えるため、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市債の発行を必要最低限に留めるよう留意していく。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119199</xdr:rowOff>
    </xdr:to>
    <xdr:cxnSp macro="">
      <xdr:nvCxnSpPr>
        <xdr:cNvPr id="381" name="直線コネクタ 380"/>
        <xdr:cNvCxnSpPr/>
      </xdr:nvCxnSpPr>
      <xdr:spPr>
        <a:xfrm>
          <a:off x="16179800" y="677817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70938</xdr:rowOff>
    </xdr:from>
    <xdr:to>
      <xdr:col>77</xdr:col>
      <xdr:colOff>44450</xdr:colOff>
      <xdr:row>39</xdr:row>
      <xdr:rowOff>91622</xdr:rowOff>
    </xdr:to>
    <xdr:cxnSp macro="">
      <xdr:nvCxnSpPr>
        <xdr:cNvPr id="384" name="直線コネクタ 383"/>
        <xdr:cNvCxnSpPr/>
      </xdr:nvCxnSpPr>
      <xdr:spPr>
        <a:xfrm>
          <a:off x="15290800" y="67574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77833</xdr:rowOff>
    </xdr:to>
    <xdr:cxnSp macro="">
      <xdr:nvCxnSpPr>
        <xdr:cNvPr id="387" name="直線コネクタ 386"/>
        <xdr:cNvCxnSpPr/>
      </xdr:nvCxnSpPr>
      <xdr:spPr>
        <a:xfrm flipV="1">
          <a:off x="14401800" y="67574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77833</xdr:rowOff>
    </xdr:from>
    <xdr:to>
      <xdr:col>68</xdr:col>
      <xdr:colOff>152400</xdr:colOff>
      <xdr:row>39</xdr:row>
      <xdr:rowOff>132987</xdr:rowOff>
    </xdr:to>
    <xdr:cxnSp macro="">
      <xdr:nvCxnSpPr>
        <xdr:cNvPr id="390" name="直線コネクタ 389"/>
        <xdr:cNvCxnSpPr/>
      </xdr:nvCxnSpPr>
      <xdr:spPr>
        <a:xfrm flipV="1">
          <a:off x="13512800" y="676438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68399</xdr:rowOff>
    </xdr:from>
    <xdr:to>
      <xdr:col>81</xdr:col>
      <xdr:colOff>95250</xdr:colOff>
      <xdr:row>39</xdr:row>
      <xdr:rowOff>169999</xdr:rowOff>
    </xdr:to>
    <xdr:sp macro="" textlink="">
      <xdr:nvSpPr>
        <xdr:cNvPr id="400" name="楕円 399"/>
        <xdr:cNvSpPr/>
      </xdr:nvSpPr>
      <xdr:spPr>
        <a:xfrm>
          <a:off x="169672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84926</xdr:rowOff>
    </xdr:from>
    <xdr:ext cx="762000" cy="259045"/>
    <xdr:sp macro="" textlink="">
      <xdr:nvSpPr>
        <xdr:cNvPr id="401" name="公債費負担の状況該当値テキスト"/>
        <xdr:cNvSpPr txBox="1"/>
      </xdr:nvSpPr>
      <xdr:spPr>
        <a:xfrm>
          <a:off x="17106900" y="660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2" name="楕円 401"/>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3" name="テキスト ボックス 402"/>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04" name="楕円 403"/>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05" name="テキスト ボックス 404"/>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27033</xdr:rowOff>
    </xdr:from>
    <xdr:to>
      <xdr:col>68</xdr:col>
      <xdr:colOff>203200</xdr:colOff>
      <xdr:row>39</xdr:row>
      <xdr:rowOff>128633</xdr:rowOff>
    </xdr:to>
    <xdr:sp macro="" textlink="">
      <xdr:nvSpPr>
        <xdr:cNvPr id="406" name="楕円 405"/>
        <xdr:cNvSpPr/>
      </xdr:nvSpPr>
      <xdr:spPr>
        <a:xfrm>
          <a:off x="14351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138810</xdr:rowOff>
    </xdr:from>
    <xdr:ext cx="762000" cy="259045"/>
    <xdr:sp macro="" textlink="">
      <xdr:nvSpPr>
        <xdr:cNvPr id="407" name="テキスト ボックス 406"/>
        <xdr:cNvSpPr txBox="1"/>
      </xdr:nvSpPr>
      <xdr:spPr>
        <a:xfrm>
          <a:off x="14020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82187</xdr:rowOff>
    </xdr:from>
    <xdr:to>
      <xdr:col>64</xdr:col>
      <xdr:colOff>152400</xdr:colOff>
      <xdr:row>40</xdr:row>
      <xdr:rowOff>12337</xdr:rowOff>
    </xdr:to>
    <xdr:sp macro="" textlink="">
      <xdr:nvSpPr>
        <xdr:cNvPr id="408" name="楕円 407"/>
        <xdr:cNvSpPr/>
      </xdr:nvSpPr>
      <xdr:spPr>
        <a:xfrm>
          <a:off x="13462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22514</xdr:rowOff>
    </xdr:from>
    <xdr:ext cx="762000" cy="259045"/>
    <xdr:sp macro="" textlink="">
      <xdr:nvSpPr>
        <xdr:cNvPr id="409" name="テキスト ボックス 408"/>
        <xdr:cNvSpPr txBox="1"/>
      </xdr:nvSpPr>
      <xdr:spPr>
        <a:xfrm>
          <a:off x="13131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ごみ処理施設建設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により一部事務組合への負担金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等見込額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たが、基金残高の増加などにより、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ポイント減少した。しかし、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今後、学校給食センターの建設や消防庁舎建設による負担が予定されているため、比率の上昇が見込まれる。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今後の将来負担に留意し、健全な財政運営に努める。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14097</xdr:rowOff>
    </xdr:from>
    <xdr:to>
      <xdr:col>81</xdr:col>
      <xdr:colOff>44450</xdr:colOff>
      <xdr:row>18</xdr:row>
      <xdr:rowOff>29379</xdr:rowOff>
    </xdr:to>
    <xdr:cxnSp macro="">
      <xdr:nvCxnSpPr>
        <xdr:cNvPr id="443" name="直線コネクタ 442"/>
        <xdr:cNvCxnSpPr/>
      </xdr:nvCxnSpPr>
      <xdr:spPr>
        <a:xfrm flipV="1">
          <a:off x="16179800" y="3100197"/>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21336</xdr:rowOff>
    </xdr:from>
    <xdr:to>
      <xdr:col>77</xdr:col>
      <xdr:colOff>44450</xdr:colOff>
      <xdr:row>18</xdr:row>
      <xdr:rowOff>29379</xdr:rowOff>
    </xdr:to>
    <xdr:cxnSp macro="">
      <xdr:nvCxnSpPr>
        <xdr:cNvPr id="446" name="直線コネクタ 445"/>
        <xdr:cNvCxnSpPr/>
      </xdr:nvCxnSpPr>
      <xdr:spPr>
        <a:xfrm>
          <a:off x="15290800" y="31074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18119</xdr:rowOff>
    </xdr:from>
    <xdr:to>
      <xdr:col>72</xdr:col>
      <xdr:colOff>203200</xdr:colOff>
      <xdr:row>18</xdr:row>
      <xdr:rowOff>21336</xdr:rowOff>
    </xdr:to>
    <xdr:cxnSp macro="">
      <xdr:nvCxnSpPr>
        <xdr:cNvPr id="449" name="直線コネクタ 448"/>
        <xdr:cNvCxnSpPr/>
      </xdr:nvCxnSpPr>
      <xdr:spPr>
        <a:xfrm>
          <a:off x="14401800" y="310421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81788</xdr:rowOff>
    </xdr:from>
    <xdr:to>
      <xdr:col>68</xdr:col>
      <xdr:colOff>152400</xdr:colOff>
      <xdr:row>18</xdr:row>
      <xdr:rowOff>18119</xdr:rowOff>
    </xdr:to>
    <xdr:cxnSp macro="">
      <xdr:nvCxnSpPr>
        <xdr:cNvPr id="452" name="直線コネクタ 451"/>
        <xdr:cNvCxnSpPr/>
      </xdr:nvCxnSpPr>
      <xdr:spPr>
        <a:xfrm>
          <a:off x="13512800" y="2996438"/>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134747</xdr:rowOff>
    </xdr:from>
    <xdr:to>
      <xdr:col>81</xdr:col>
      <xdr:colOff>95250</xdr:colOff>
      <xdr:row>18</xdr:row>
      <xdr:rowOff>64897</xdr:rowOff>
    </xdr:to>
    <xdr:sp macro="" textlink="">
      <xdr:nvSpPr>
        <xdr:cNvPr id="462" name="楕円 461"/>
        <xdr:cNvSpPr/>
      </xdr:nvSpPr>
      <xdr:spPr>
        <a:xfrm>
          <a:off x="169672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106824</xdr:rowOff>
    </xdr:from>
    <xdr:ext cx="762000" cy="259045"/>
    <xdr:sp macro="" textlink="">
      <xdr:nvSpPr>
        <xdr:cNvPr id="463" name="将来負担の状況該当値テキスト"/>
        <xdr:cNvSpPr txBox="1"/>
      </xdr:nvSpPr>
      <xdr:spPr>
        <a:xfrm>
          <a:off x="17106900" y="302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150029</xdr:rowOff>
    </xdr:from>
    <xdr:to>
      <xdr:col>77</xdr:col>
      <xdr:colOff>95250</xdr:colOff>
      <xdr:row>18</xdr:row>
      <xdr:rowOff>80179</xdr:rowOff>
    </xdr:to>
    <xdr:sp macro="" textlink="">
      <xdr:nvSpPr>
        <xdr:cNvPr id="464" name="楕円 463"/>
        <xdr:cNvSpPr/>
      </xdr:nvSpPr>
      <xdr:spPr>
        <a:xfrm>
          <a:off x="16129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64956</xdr:rowOff>
    </xdr:from>
    <xdr:ext cx="736600" cy="259045"/>
    <xdr:sp macro="" textlink="">
      <xdr:nvSpPr>
        <xdr:cNvPr id="465" name="テキスト ボックス 464"/>
        <xdr:cNvSpPr txBox="1"/>
      </xdr:nvSpPr>
      <xdr:spPr>
        <a:xfrm>
          <a:off x="15798800" y="315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141986</xdr:rowOff>
    </xdr:from>
    <xdr:to>
      <xdr:col>73</xdr:col>
      <xdr:colOff>44450</xdr:colOff>
      <xdr:row>18</xdr:row>
      <xdr:rowOff>72136</xdr:rowOff>
    </xdr:to>
    <xdr:sp macro="" textlink="">
      <xdr:nvSpPr>
        <xdr:cNvPr id="466" name="楕円 465"/>
        <xdr:cNvSpPr/>
      </xdr:nvSpPr>
      <xdr:spPr>
        <a:xfrm>
          <a:off x="15240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56913</xdr:rowOff>
    </xdr:from>
    <xdr:ext cx="762000" cy="259045"/>
    <xdr:sp macro="" textlink="">
      <xdr:nvSpPr>
        <xdr:cNvPr id="467" name="テキスト ボックス 466"/>
        <xdr:cNvSpPr txBox="1"/>
      </xdr:nvSpPr>
      <xdr:spPr>
        <a:xfrm>
          <a:off x="14909800" y="31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138769</xdr:rowOff>
    </xdr:from>
    <xdr:to>
      <xdr:col>68</xdr:col>
      <xdr:colOff>203200</xdr:colOff>
      <xdr:row>18</xdr:row>
      <xdr:rowOff>68919</xdr:rowOff>
    </xdr:to>
    <xdr:sp macro="" textlink="">
      <xdr:nvSpPr>
        <xdr:cNvPr id="468" name="楕円 467"/>
        <xdr:cNvSpPr/>
      </xdr:nvSpPr>
      <xdr:spPr>
        <a:xfrm>
          <a:off x="14351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53696</xdr:rowOff>
    </xdr:from>
    <xdr:ext cx="762000" cy="259045"/>
    <xdr:sp macro="" textlink="">
      <xdr:nvSpPr>
        <xdr:cNvPr id="469" name="テキスト ボックス 468"/>
        <xdr:cNvSpPr txBox="1"/>
      </xdr:nvSpPr>
      <xdr:spPr>
        <a:xfrm>
          <a:off x="14020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30988</xdr:rowOff>
    </xdr:from>
    <xdr:to>
      <xdr:col>64</xdr:col>
      <xdr:colOff>152400</xdr:colOff>
      <xdr:row>17</xdr:row>
      <xdr:rowOff>132588</xdr:rowOff>
    </xdr:to>
    <xdr:sp macro="" textlink="">
      <xdr:nvSpPr>
        <xdr:cNvPr id="470" name="楕円 469"/>
        <xdr:cNvSpPr/>
      </xdr:nvSpPr>
      <xdr:spPr>
        <a:xfrm>
          <a:off x="134620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117365</xdr:rowOff>
    </xdr:from>
    <xdr:ext cx="762000" cy="259045"/>
    <xdr:sp macro="" textlink="">
      <xdr:nvSpPr>
        <xdr:cNvPr id="471" name="テキスト ボックス 470"/>
        <xdr:cNvSpPr txBox="1"/>
      </xdr:nvSpPr>
      <xdr:spPr>
        <a:xfrm>
          <a:off x="13131800" y="30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76,621
74,510
60.97
28,266,648
26,600,215
1,657,820
16,040,843
25,588,073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類似団体平均を上回って推移して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定員適正化方針に基づき、より一層の定員管理適正化に努める。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39370</xdr:rowOff>
    </xdr:to>
    <xdr:cxnSp macro="">
      <xdr:nvCxnSpPr>
        <xdr:cNvPr id="66" name="直線コネクタ 65"/>
        <xdr:cNvCxnSpPr/>
      </xdr:nvCxnSpPr>
      <xdr:spPr>
        <a:xfrm flipV="1">
          <a:off x="3987800" y="6306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39370</xdr:rowOff>
    </xdr:to>
    <xdr:cxnSp macro="">
      <xdr:nvCxnSpPr>
        <xdr:cNvPr id="69" name="直線コネクタ 68"/>
        <xdr:cNvCxnSpPr/>
      </xdr:nvCxnSpPr>
      <xdr:spPr>
        <a:xfrm>
          <a:off x="3098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38</xdr:row>
      <xdr:rowOff>5080</xdr:rowOff>
    </xdr:to>
    <xdr:cxnSp macro="">
      <xdr:nvCxnSpPr>
        <xdr:cNvPr id="72" name="直線コネクタ 71"/>
        <xdr:cNvCxnSpPr/>
      </xdr:nvCxnSpPr>
      <xdr:spPr>
        <a:xfrm flipV="1">
          <a:off x="2209800" y="63525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20320</xdr:rowOff>
    </xdr:to>
    <xdr:cxnSp macro="">
      <xdr:nvCxnSpPr>
        <xdr:cNvPr id="75" name="直線コネクタ 74"/>
        <xdr:cNvCxnSpPr/>
      </xdr:nvCxnSpPr>
      <xdr:spPr>
        <a:xfrm flipV="1">
          <a:off x="1320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ポイント減少しているが、類似団体平均を上回って推移している。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引き続き経常経費の見直しに努める。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122101</xdr:rowOff>
    </xdr:from>
    <xdr:to>
      <xdr:col>82</xdr:col>
      <xdr:colOff>107950</xdr:colOff>
      <xdr:row>18</xdr:row>
      <xdr:rowOff>2903</xdr:rowOff>
    </xdr:to>
    <xdr:cxnSp macro="">
      <xdr:nvCxnSpPr>
        <xdr:cNvPr id="129" name="直線コネクタ 128"/>
        <xdr:cNvCxnSpPr/>
      </xdr:nvCxnSpPr>
      <xdr:spPr>
        <a:xfrm flipV="1">
          <a:off x="15671800" y="30367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2903</xdr:rowOff>
    </xdr:from>
    <xdr:to>
      <xdr:col>78</xdr:col>
      <xdr:colOff>69850</xdr:colOff>
      <xdr:row>18</xdr:row>
      <xdr:rowOff>15966</xdr:rowOff>
    </xdr:to>
    <xdr:cxnSp macro="">
      <xdr:nvCxnSpPr>
        <xdr:cNvPr id="132" name="直線コネクタ 131"/>
        <xdr:cNvCxnSpPr/>
      </xdr:nvCxnSpPr>
      <xdr:spPr>
        <a:xfrm flipV="1">
          <a:off x="14782800" y="30890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15966</xdr:rowOff>
    </xdr:from>
    <xdr:to>
      <xdr:col>73</xdr:col>
      <xdr:colOff>180975</xdr:colOff>
      <xdr:row>18</xdr:row>
      <xdr:rowOff>74749</xdr:rowOff>
    </xdr:to>
    <xdr:cxnSp macro="">
      <xdr:nvCxnSpPr>
        <xdr:cNvPr id="135" name="直線コネクタ 134"/>
        <xdr:cNvCxnSpPr/>
      </xdr:nvCxnSpPr>
      <xdr:spPr>
        <a:xfrm flipV="1">
          <a:off x="13893800" y="31020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74749</xdr:rowOff>
    </xdr:to>
    <xdr:cxnSp macro="">
      <xdr:nvCxnSpPr>
        <xdr:cNvPr id="138" name="直線コネクタ 137"/>
        <xdr:cNvCxnSpPr/>
      </xdr:nvCxnSpPr>
      <xdr:spPr>
        <a:xfrm>
          <a:off x="13004800" y="308247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48" name="楕円 147"/>
        <xdr:cNvSpPr/>
      </xdr:nvSpPr>
      <xdr:spPr>
        <a:xfrm>
          <a:off x="164592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43378</xdr:rowOff>
    </xdr:from>
    <xdr:ext cx="762000" cy="259045"/>
    <xdr:sp macro="" textlink="">
      <xdr:nvSpPr>
        <xdr:cNvPr id="149" name="物件費該当値テキスト"/>
        <xdr:cNvSpPr txBox="1"/>
      </xdr:nvSpPr>
      <xdr:spPr>
        <a:xfrm>
          <a:off x="16598900" y="295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123553</xdr:rowOff>
    </xdr:from>
    <xdr:to>
      <xdr:col>78</xdr:col>
      <xdr:colOff>120650</xdr:colOff>
      <xdr:row>18</xdr:row>
      <xdr:rowOff>53703</xdr:rowOff>
    </xdr:to>
    <xdr:sp macro="" textlink="">
      <xdr:nvSpPr>
        <xdr:cNvPr id="150" name="楕円 149"/>
        <xdr:cNvSpPr/>
      </xdr:nvSpPr>
      <xdr:spPr>
        <a:xfrm>
          <a:off x="156210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38480</xdr:rowOff>
    </xdr:from>
    <xdr:ext cx="736600" cy="259045"/>
    <xdr:sp macro="" textlink="">
      <xdr:nvSpPr>
        <xdr:cNvPr id="151" name="テキスト ボックス 150"/>
        <xdr:cNvSpPr txBox="1"/>
      </xdr:nvSpPr>
      <xdr:spPr>
        <a:xfrm>
          <a:off x="15290800" y="3124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136616</xdr:rowOff>
    </xdr:from>
    <xdr:to>
      <xdr:col>74</xdr:col>
      <xdr:colOff>31750</xdr:colOff>
      <xdr:row>18</xdr:row>
      <xdr:rowOff>66766</xdr:rowOff>
    </xdr:to>
    <xdr:sp macro="" textlink="">
      <xdr:nvSpPr>
        <xdr:cNvPr id="152" name="楕円 151"/>
        <xdr:cNvSpPr/>
      </xdr:nvSpPr>
      <xdr:spPr>
        <a:xfrm>
          <a:off x="14732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51543</xdr:rowOff>
    </xdr:from>
    <xdr:ext cx="762000" cy="259045"/>
    <xdr:sp macro="" textlink="">
      <xdr:nvSpPr>
        <xdr:cNvPr id="153" name="テキスト ボックス 152"/>
        <xdr:cNvSpPr txBox="1"/>
      </xdr:nvSpPr>
      <xdr:spPr>
        <a:xfrm>
          <a:off x="144018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23949</xdr:rowOff>
    </xdr:from>
    <xdr:to>
      <xdr:col>69</xdr:col>
      <xdr:colOff>142875</xdr:colOff>
      <xdr:row>18</xdr:row>
      <xdr:rowOff>125549</xdr:rowOff>
    </xdr:to>
    <xdr:sp macro="" textlink="">
      <xdr:nvSpPr>
        <xdr:cNvPr id="154" name="楕円 153"/>
        <xdr:cNvSpPr/>
      </xdr:nvSpPr>
      <xdr:spPr>
        <a:xfrm>
          <a:off x="13843000" y="31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110326</xdr:rowOff>
    </xdr:from>
    <xdr:ext cx="762000" cy="259045"/>
    <xdr:sp macro="" textlink="">
      <xdr:nvSpPr>
        <xdr:cNvPr id="155" name="テキスト ボックス 154"/>
        <xdr:cNvSpPr txBox="1"/>
      </xdr:nvSpPr>
      <xdr:spPr>
        <a:xfrm>
          <a:off x="13512800" y="319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増加となり、類似団体平均を若干上回って推移している。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少子高齢化対策に係る経費は増加傾向にあり、今後も増加が予想されることから、市単独事業の見直しや、適正かつ適切な支出に努める。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122428</xdr:rowOff>
    </xdr:from>
    <xdr:to>
      <xdr:col>24</xdr:col>
      <xdr:colOff>25400</xdr:colOff>
      <xdr:row>56</xdr:row>
      <xdr:rowOff>140716</xdr:rowOff>
    </xdr:to>
    <xdr:cxnSp macro="">
      <xdr:nvCxnSpPr>
        <xdr:cNvPr id="188" name="直線コネクタ 187"/>
        <xdr:cNvCxnSpPr/>
      </xdr:nvCxnSpPr>
      <xdr:spPr>
        <a:xfrm>
          <a:off x="3987800" y="9723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56</xdr:row>
      <xdr:rowOff>140716</xdr:rowOff>
    </xdr:to>
    <xdr:cxnSp macro="">
      <xdr:nvCxnSpPr>
        <xdr:cNvPr id="191" name="直線コネクタ 190"/>
        <xdr:cNvCxnSpPr/>
      </xdr:nvCxnSpPr>
      <xdr:spPr>
        <a:xfrm flipV="1">
          <a:off x="3098800" y="9723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140716</xdr:rowOff>
    </xdr:to>
    <xdr:cxnSp macro="">
      <xdr:nvCxnSpPr>
        <xdr:cNvPr id="194" name="直線コネクタ 193"/>
        <xdr:cNvCxnSpPr/>
      </xdr:nvCxnSpPr>
      <xdr:spPr>
        <a:xfrm>
          <a:off x="2209800" y="9659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165862</xdr:rowOff>
    </xdr:from>
    <xdr:to>
      <xdr:col>11</xdr:col>
      <xdr:colOff>9525</xdr:colOff>
      <xdr:row>56</xdr:row>
      <xdr:rowOff>58420</xdr:rowOff>
    </xdr:to>
    <xdr:cxnSp macro="">
      <xdr:nvCxnSpPr>
        <xdr:cNvPr id="197" name="直線コネクタ 196"/>
        <xdr:cNvCxnSpPr/>
      </xdr:nvCxnSpPr>
      <xdr:spPr>
        <a:xfrm>
          <a:off x="1320800" y="9595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89916</xdr:rowOff>
    </xdr:from>
    <xdr:to>
      <xdr:col>24</xdr:col>
      <xdr:colOff>76200</xdr:colOff>
      <xdr:row>57</xdr:row>
      <xdr:rowOff>20066</xdr:rowOff>
    </xdr:to>
    <xdr:sp macro="" textlink="">
      <xdr:nvSpPr>
        <xdr:cNvPr id="207" name="楕円 206"/>
        <xdr:cNvSpPr/>
      </xdr:nvSpPr>
      <xdr:spPr>
        <a:xfrm>
          <a:off x="4775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61993</xdr:rowOff>
    </xdr:from>
    <xdr:ext cx="762000" cy="259045"/>
    <xdr:sp macro="" textlink="">
      <xdr:nvSpPr>
        <xdr:cNvPr id="208" name="扶助費該当値テキスト"/>
        <xdr:cNvSpPr txBox="1"/>
      </xdr:nvSpPr>
      <xdr:spPr>
        <a:xfrm>
          <a:off x="4914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71628</xdr:rowOff>
    </xdr:from>
    <xdr:to>
      <xdr:col>20</xdr:col>
      <xdr:colOff>38100</xdr:colOff>
      <xdr:row>57</xdr:row>
      <xdr:rowOff>1778</xdr:rowOff>
    </xdr:to>
    <xdr:sp macro="" textlink="">
      <xdr:nvSpPr>
        <xdr:cNvPr id="209" name="楕円 208"/>
        <xdr:cNvSpPr/>
      </xdr:nvSpPr>
      <xdr:spPr>
        <a:xfrm>
          <a:off x="3937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158005</xdr:rowOff>
    </xdr:from>
    <xdr:ext cx="736600" cy="259045"/>
    <xdr:sp macro="" textlink="">
      <xdr:nvSpPr>
        <xdr:cNvPr id="210" name="テキスト ボックス 209"/>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89916</xdr:rowOff>
    </xdr:from>
    <xdr:to>
      <xdr:col>15</xdr:col>
      <xdr:colOff>149225</xdr:colOff>
      <xdr:row>57</xdr:row>
      <xdr:rowOff>20066</xdr:rowOff>
    </xdr:to>
    <xdr:sp macro="" textlink="">
      <xdr:nvSpPr>
        <xdr:cNvPr id="211" name="楕円 210"/>
        <xdr:cNvSpPr/>
      </xdr:nvSpPr>
      <xdr:spPr>
        <a:xfrm>
          <a:off x="3048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4843</xdr:rowOff>
    </xdr:from>
    <xdr:ext cx="762000" cy="259045"/>
    <xdr:sp macro="" textlink="">
      <xdr:nvSpPr>
        <xdr:cNvPr id="212" name="テキスト ボックス 211"/>
        <xdr:cNvSpPr txBox="1"/>
      </xdr:nvSpPr>
      <xdr:spPr>
        <a:xfrm>
          <a:off x="2717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3" name="楕円 212"/>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14" name="テキスト ボックス 213"/>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115062</xdr:rowOff>
    </xdr:from>
    <xdr:to>
      <xdr:col>6</xdr:col>
      <xdr:colOff>171450</xdr:colOff>
      <xdr:row>56</xdr:row>
      <xdr:rowOff>45212</xdr:rowOff>
    </xdr:to>
    <xdr:sp macro="" textlink="">
      <xdr:nvSpPr>
        <xdr:cNvPr id="215" name="楕円 214"/>
        <xdr:cNvSpPr/>
      </xdr:nvSpPr>
      <xdr:spPr>
        <a:xfrm>
          <a:off x="1270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29989</xdr:rowOff>
    </xdr:from>
    <xdr:ext cx="762000" cy="259045"/>
    <xdr:sp macro="" textlink="">
      <xdr:nvSpPr>
        <xdr:cNvPr id="216" name="テキスト ボックス 215"/>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ポイントの増加となり、類似団体平均を上回って推移している。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今後、高齢化の進展に伴</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、介護保険や後期高齢者医療への繰出金の増加が見込まれ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予防事業の推進を図り、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医療費や介護給付の抑制</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85090</xdr:rowOff>
    </xdr:to>
    <xdr:cxnSp macro="">
      <xdr:nvCxnSpPr>
        <xdr:cNvPr id="249" name="直線コネクタ 248"/>
        <xdr:cNvCxnSpPr/>
      </xdr:nvCxnSpPr>
      <xdr:spPr>
        <a:xfrm>
          <a:off x="15671800" y="9827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54610</xdr:rowOff>
    </xdr:to>
    <xdr:cxnSp macro="">
      <xdr:nvCxnSpPr>
        <xdr:cNvPr id="252" name="直線コネクタ 251"/>
        <xdr:cNvCxnSpPr/>
      </xdr:nvCxnSpPr>
      <xdr:spPr>
        <a:xfrm>
          <a:off x="14782800" y="982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107950</xdr:rowOff>
    </xdr:to>
    <xdr:cxnSp macro="">
      <xdr:nvCxnSpPr>
        <xdr:cNvPr id="255" name="直線コネクタ 254"/>
        <xdr:cNvCxnSpPr/>
      </xdr:nvCxnSpPr>
      <xdr:spPr>
        <a:xfrm flipV="1">
          <a:off x="13893800" y="982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153670</xdr:rowOff>
    </xdr:to>
    <xdr:cxnSp macro="">
      <xdr:nvCxnSpPr>
        <xdr:cNvPr id="258" name="直線コネクタ 257"/>
        <xdr:cNvCxnSpPr/>
      </xdr:nvCxnSpPr>
      <xdr:spPr>
        <a:xfrm flipV="1">
          <a:off x="13004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8" name="楕円 267"/>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9"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0" name="楕円 269"/>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71" name="テキスト ボックス 270"/>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2" name="楕円 271"/>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3" name="テキスト ボックス 272"/>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6" name="楕円 275"/>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7" name="テキスト ボックス 276"/>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なり、類似団体平均を上回って推移している。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一部事務組合にごみ処理業務が移管されたことに伴い物件費が減少した反面、一部事務組合への負担金が大きく増加したことによるものである。今後も一部事務組合の施設整備に伴う負担金の増加が見込まれているため、支給対象となる団体への補助制度の見直しや、負担金の精査のほか、経費節減に向けて一部事務組合と連携していくなど、補助費等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46990</xdr:rowOff>
    </xdr:from>
    <xdr:to>
      <xdr:col>82</xdr:col>
      <xdr:colOff>107950</xdr:colOff>
      <xdr:row>39</xdr:row>
      <xdr:rowOff>41275</xdr:rowOff>
    </xdr:to>
    <xdr:cxnSp macro="">
      <xdr:nvCxnSpPr>
        <xdr:cNvPr id="305" name="直線コネクタ 304"/>
        <xdr:cNvCxnSpPr/>
      </xdr:nvCxnSpPr>
      <xdr:spPr>
        <a:xfrm>
          <a:off x="15671800" y="6562090"/>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24130</xdr:rowOff>
    </xdr:from>
    <xdr:to>
      <xdr:col>78</xdr:col>
      <xdr:colOff>69850</xdr:colOff>
      <xdr:row>38</xdr:row>
      <xdr:rowOff>46990</xdr:rowOff>
    </xdr:to>
    <xdr:cxnSp macro="">
      <xdr:nvCxnSpPr>
        <xdr:cNvPr id="308" name="直線コネクタ 307"/>
        <xdr:cNvCxnSpPr/>
      </xdr:nvCxnSpPr>
      <xdr:spPr>
        <a:xfrm>
          <a:off x="14782800" y="65392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24130</xdr:rowOff>
    </xdr:from>
    <xdr:to>
      <xdr:col>73</xdr:col>
      <xdr:colOff>180975</xdr:colOff>
      <xdr:row>38</xdr:row>
      <xdr:rowOff>35560</xdr:rowOff>
    </xdr:to>
    <xdr:cxnSp macro="">
      <xdr:nvCxnSpPr>
        <xdr:cNvPr id="311" name="直線コネクタ 310"/>
        <xdr:cNvCxnSpPr/>
      </xdr:nvCxnSpPr>
      <xdr:spPr>
        <a:xfrm flipV="1">
          <a:off x="13893800" y="6539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64135</xdr:rowOff>
    </xdr:to>
    <xdr:cxnSp macro="">
      <xdr:nvCxnSpPr>
        <xdr:cNvPr id="314" name="直線コネクタ 313"/>
        <xdr:cNvCxnSpPr/>
      </xdr:nvCxnSpPr>
      <xdr:spPr>
        <a:xfrm flipV="1">
          <a:off x="13004800" y="65506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161925</xdr:rowOff>
    </xdr:from>
    <xdr:to>
      <xdr:col>82</xdr:col>
      <xdr:colOff>158750</xdr:colOff>
      <xdr:row>39</xdr:row>
      <xdr:rowOff>92075</xdr:rowOff>
    </xdr:to>
    <xdr:sp macro="" textlink="">
      <xdr:nvSpPr>
        <xdr:cNvPr id="324" name="楕円 323"/>
        <xdr:cNvSpPr/>
      </xdr:nvSpPr>
      <xdr:spPr>
        <a:xfrm>
          <a:off x="164592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134002</xdr:rowOff>
    </xdr:from>
    <xdr:ext cx="762000" cy="259045"/>
    <xdr:sp macro="" textlink="">
      <xdr:nvSpPr>
        <xdr:cNvPr id="325" name="補助費等該当値テキスト"/>
        <xdr:cNvSpPr txBox="1"/>
      </xdr:nvSpPr>
      <xdr:spPr>
        <a:xfrm>
          <a:off x="165989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167640</xdr:rowOff>
    </xdr:from>
    <xdr:to>
      <xdr:col>78</xdr:col>
      <xdr:colOff>120650</xdr:colOff>
      <xdr:row>38</xdr:row>
      <xdr:rowOff>97790</xdr:rowOff>
    </xdr:to>
    <xdr:sp macro="" textlink="">
      <xdr:nvSpPr>
        <xdr:cNvPr id="326" name="楕円 325"/>
        <xdr:cNvSpPr/>
      </xdr:nvSpPr>
      <xdr:spPr>
        <a:xfrm>
          <a:off x="15621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82567</xdr:rowOff>
    </xdr:from>
    <xdr:ext cx="736600" cy="259045"/>
    <xdr:sp macro="" textlink="">
      <xdr:nvSpPr>
        <xdr:cNvPr id="327" name="テキスト ボックス 326"/>
        <xdr:cNvSpPr txBox="1"/>
      </xdr:nvSpPr>
      <xdr:spPr>
        <a:xfrm>
          <a:off x="15290800" y="659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144780</xdr:rowOff>
    </xdr:from>
    <xdr:to>
      <xdr:col>74</xdr:col>
      <xdr:colOff>31750</xdr:colOff>
      <xdr:row>38</xdr:row>
      <xdr:rowOff>74930</xdr:rowOff>
    </xdr:to>
    <xdr:sp macro="" textlink="">
      <xdr:nvSpPr>
        <xdr:cNvPr id="328" name="楕円 327"/>
        <xdr:cNvSpPr/>
      </xdr:nvSpPr>
      <xdr:spPr>
        <a:xfrm>
          <a:off x="14732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59707</xdr:rowOff>
    </xdr:from>
    <xdr:ext cx="762000" cy="259045"/>
    <xdr:sp macro="" textlink="">
      <xdr:nvSpPr>
        <xdr:cNvPr id="329" name="テキスト ボックス 328"/>
        <xdr:cNvSpPr txBox="1"/>
      </xdr:nvSpPr>
      <xdr:spPr>
        <a:xfrm>
          <a:off x="14401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0" name="楕円 329"/>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1" name="テキスト ボックス 330"/>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xdr:rowOff>
    </xdr:from>
    <xdr:to>
      <xdr:col>65</xdr:col>
      <xdr:colOff>53975</xdr:colOff>
      <xdr:row>38</xdr:row>
      <xdr:rowOff>114935</xdr:rowOff>
    </xdr:to>
    <xdr:sp macro="" textlink="">
      <xdr:nvSpPr>
        <xdr:cNvPr id="332" name="楕円 331"/>
        <xdr:cNvSpPr/>
      </xdr:nvSpPr>
      <xdr:spPr>
        <a:xfrm>
          <a:off x="12954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99712</xdr:rowOff>
    </xdr:from>
    <xdr:ext cx="762000" cy="259045"/>
    <xdr:sp macro="" textlink="">
      <xdr:nvSpPr>
        <xdr:cNvPr id="333" name="テキスト ボックス 332"/>
        <xdr:cNvSpPr txBox="1"/>
      </xdr:nvSpPr>
      <xdr:spPr>
        <a:xfrm>
          <a:off x="12623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いるが、類似団体平均を下回って推移している。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近年、市債の新規発行の抑制に努めてきたことから、大きな増加には至っていない。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今後も、市債の新規発行の際には、将来負担に留意し、慎重に行っていく。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76</xdr:row>
      <xdr:rowOff>163576</xdr:rowOff>
    </xdr:to>
    <xdr:cxnSp macro="">
      <xdr:nvCxnSpPr>
        <xdr:cNvPr id="363" name="直線コネクタ 362"/>
        <xdr:cNvCxnSpPr/>
      </xdr:nvCxnSpPr>
      <xdr:spPr>
        <a:xfrm>
          <a:off x="3987800" y="13189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159004</xdr:rowOff>
    </xdr:to>
    <xdr:cxnSp macro="">
      <xdr:nvCxnSpPr>
        <xdr:cNvPr id="366" name="直線コネクタ 365"/>
        <xdr:cNvCxnSpPr/>
      </xdr:nvCxnSpPr>
      <xdr:spPr>
        <a:xfrm>
          <a:off x="3098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136144</xdr:rowOff>
    </xdr:to>
    <xdr:cxnSp macro="">
      <xdr:nvCxnSpPr>
        <xdr:cNvPr id="369" name="直線コネクタ 368"/>
        <xdr:cNvCxnSpPr/>
      </xdr:nvCxnSpPr>
      <xdr:spPr>
        <a:xfrm>
          <a:off x="2209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136144</xdr:rowOff>
    </xdr:to>
    <xdr:cxnSp macro="">
      <xdr:nvCxnSpPr>
        <xdr:cNvPr id="372" name="直線コネクタ 371"/>
        <xdr:cNvCxnSpPr/>
      </xdr:nvCxnSpPr>
      <xdr:spPr>
        <a:xfrm flipV="1">
          <a:off x="1320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2" name="楕円 381"/>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83"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4" name="楕円 383"/>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5" name="テキスト ボックス 384"/>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6" name="楕円 385"/>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7" name="テキスト ボックス 386"/>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88" name="楕円 387"/>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9" name="テキスト ボックス 388"/>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0" name="楕円 389"/>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1" name="テキスト ボックス 390"/>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おり、類似団体平均を上回って推移している。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市税等の収納率の向上や自主財源の確保などにより一般財源の増収を図るとともに、行財政改革を推進し経常経費の節減合理化をさらに徹底する。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24130</xdr:rowOff>
    </xdr:to>
    <xdr:cxnSp macro="">
      <xdr:nvCxnSpPr>
        <xdr:cNvPr id="422" name="直線コネクタ 421"/>
        <xdr:cNvCxnSpPr/>
      </xdr:nvCxnSpPr>
      <xdr:spPr>
        <a:xfrm>
          <a:off x="15671800" y="131480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76</xdr:row>
      <xdr:rowOff>117856</xdr:rowOff>
    </xdr:to>
    <xdr:cxnSp macro="">
      <xdr:nvCxnSpPr>
        <xdr:cNvPr id="425" name="直線コネクタ 424"/>
        <xdr:cNvCxnSpPr/>
      </xdr:nvCxnSpPr>
      <xdr:spPr>
        <a:xfrm>
          <a:off x="14782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77</xdr:row>
      <xdr:rowOff>69850</xdr:rowOff>
    </xdr:to>
    <xdr:cxnSp macro="">
      <xdr:nvCxnSpPr>
        <xdr:cNvPr id="428" name="直線コネクタ 427"/>
        <xdr:cNvCxnSpPr/>
      </xdr:nvCxnSpPr>
      <xdr:spPr>
        <a:xfrm flipV="1">
          <a:off x="13893800" y="131297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69850</xdr:rowOff>
    </xdr:to>
    <xdr:cxnSp macro="">
      <xdr:nvCxnSpPr>
        <xdr:cNvPr id="431" name="直線コネクタ 430"/>
        <xdr:cNvCxnSpPr/>
      </xdr:nvCxnSpPr>
      <xdr:spPr>
        <a:xfrm>
          <a:off x="13004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1" name="楕円 440"/>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2"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43" name="楕円 442"/>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153433</xdr:rowOff>
    </xdr:from>
    <xdr:ext cx="736600" cy="259045"/>
    <xdr:sp macro="" textlink="">
      <xdr:nvSpPr>
        <xdr:cNvPr id="444" name="テキスト ボックス 443"/>
        <xdr:cNvSpPr txBox="1"/>
      </xdr:nvSpPr>
      <xdr:spPr>
        <a:xfrm>
          <a:off x="15290800" y="1318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45" name="楕円 444"/>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46" name="テキスト ボックス 445"/>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47" name="楕円 446"/>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48" name="テキスト ボックス 447"/>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49" name="楕円 448"/>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0" name="テキスト ボックス 449"/>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135077</xdr:rowOff>
    </xdr:from>
    <xdr:to>
      <xdr:col>29</xdr:col>
      <xdr:colOff>127000</xdr:colOff>
      <xdr:row>16</xdr:row>
      <xdr:rowOff>157651</xdr:rowOff>
    </xdr:to>
    <xdr:cxnSp macro="">
      <xdr:nvCxnSpPr>
        <xdr:cNvPr id="50" name="直線コネクタ 49"/>
        <xdr:cNvCxnSpPr/>
      </xdr:nvCxnSpPr>
      <xdr:spPr bwMode="auto">
        <a:xfrm flipV="1">
          <a:off x="5003800" y="2925902"/>
          <a:ext cx="647700" cy="22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149536</xdr:rowOff>
    </xdr:from>
    <xdr:to>
      <xdr:col>26</xdr:col>
      <xdr:colOff>50800</xdr:colOff>
      <xdr:row>16</xdr:row>
      <xdr:rowOff>157651</xdr:rowOff>
    </xdr:to>
    <xdr:cxnSp macro="">
      <xdr:nvCxnSpPr>
        <xdr:cNvPr id="53" name="直線コネクタ 52"/>
        <xdr:cNvCxnSpPr/>
      </xdr:nvCxnSpPr>
      <xdr:spPr bwMode="auto">
        <a:xfrm>
          <a:off x="4305300" y="2940361"/>
          <a:ext cx="698500" cy="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149536</xdr:rowOff>
    </xdr:from>
    <xdr:to>
      <xdr:col>22</xdr:col>
      <xdr:colOff>114300</xdr:colOff>
      <xdr:row>16</xdr:row>
      <xdr:rowOff>152851</xdr:rowOff>
    </xdr:to>
    <xdr:cxnSp macro="">
      <xdr:nvCxnSpPr>
        <xdr:cNvPr id="56" name="直線コネクタ 55"/>
        <xdr:cNvCxnSpPr/>
      </xdr:nvCxnSpPr>
      <xdr:spPr bwMode="auto">
        <a:xfrm flipV="1">
          <a:off x="3606800" y="2940361"/>
          <a:ext cx="698500" cy="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152851</xdr:rowOff>
    </xdr:from>
    <xdr:to>
      <xdr:col>18</xdr:col>
      <xdr:colOff>177800</xdr:colOff>
      <xdr:row>17</xdr:row>
      <xdr:rowOff>4966</xdr:rowOff>
    </xdr:to>
    <xdr:cxnSp macro="">
      <xdr:nvCxnSpPr>
        <xdr:cNvPr id="59" name="直線コネクタ 58"/>
        <xdr:cNvCxnSpPr/>
      </xdr:nvCxnSpPr>
      <xdr:spPr bwMode="auto">
        <a:xfrm flipV="1">
          <a:off x="2908300" y="2943676"/>
          <a:ext cx="698500" cy="23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84277</xdr:rowOff>
    </xdr:from>
    <xdr:to>
      <xdr:col>29</xdr:col>
      <xdr:colOff>177800</xdr:colOff>
      <xdr:row>17</xdr:row>
      <xdr:rowOff>14427</xdr:rowOff>
    </xdr:to>
    <xdr:sp macro="" textlink="">
      <xdr:nvSpPr>
        <xdr:cNvPr id="69" name="楕円 68"/>
        <xdr:cNvSpPr/>
      </xdr:nvSpPr>
      <xdr:spPr bwMode="auto">
        <a:xfrm>
          <a:off x="5600700" y="287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56354</xdr:rowOff>
    </xdr:from>
    <xdr:ext cx="762000" cy="259045"/>
    <xdr:sp macro="" textlink="">
      <xdr:nvSpPr>
        <xdr:cNvPr id="70" name="人口1人当たり決算額の推移該当値テキスト130"/>
        <xdr:cNvSpPr txBox="1"/>
      </xdr:nvSpPr>
      <xdr:spPr>
        <a:xfrm>
          <a:off x="5740400" y="284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106851</xdr:rowOff>
    </xdr:from>
    <xdr:to>
      <xdr:col>26</xdr:col>
      <xdr:colOff>101600</xdr:colOff>
      <xdr:row>17</xdr:row>
      <xdr:rowOff>37001</xdr:rowOff>
    </xdr:to>
    <xdr:sp macro="" textlink="">
      <xdr:nvSpPr>
        <xdr:cNvPr id="71" name="楕円 70"/>
        <xdr:cNvSpPr/>
      </xdr:nvSpPr>
      <xdr:spPr bwMode="auto">
        <a:xfrm>
          <a:off x="4953000" y="2897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21778</xdr:rowOff>
    </xdr:from>
    <xdr:ext cx="736600" cy="259045"/>
    <xdr:sp macro="" textlink="">
      <xdr:nvSpPr>
        <xdr:cNvPr id="72" name="テキスト ボックス 71"/>
        <xdr:cNvSpPr txBox="1"/>
      </xdr:nvSpPr>
      <xdr:spPr>
        <a:xfrm>
          <a:off x="4622800" y="2984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98736</xdr:rowOff>
    </xdr:from>
    <xdr:to>
      <xdr:col>22</xdr:col>
      <xdr:colOff>165100</xdr:colOff>
      <xdr:row>17</xdr:row>
      <xdr:rowOff>28886</xdr:rowOff>
    </xdr:to>
    <xdr:sp macro="" textlink="">
      <xdr:nvSpPr>
        <xdr:cNvPr id="73" name="楕円 72"/>
        <xdr:cNvSpPr/>
      </xdr:nvSpPr>
      <xdr:spPr bwMode="auto">
        <a:xfrm>
          <a:off x="4254500" y="2889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39063</xdr:rowOff>
    </xdr:from>
    <xdr:ext cx="762000" cy="259045"/>
    <xdr:sp macro="" textlink="">
      <xdr:nvSpPr>
        <xdr:cNvPr id="74" name="テキスト ボックス 73"/>
        <xdr:cNvSpPr txBox="1"/>
      </xdr:nvSpPr>
      <xdr:spPr>
        <a:xfrm>
          <a:off x="3924300" y="265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102051</xdr:rowOff>
    </xdr:from>
    <xdr:to>
      <xdr:col>19</xdr:col>
      <xdr:colOff>38100</xdr:colOff>
      <xdr:row>17</xdr:row>
      <xdr:rowOff>32201</xdr:rowOff>
    </xdr:to>
    <xdr:sp macro="" textlink="">
      <xdr:nvSpPr>
        <xdr:cNvPr id="75" name="楕円 74"/>
        <xdr:cNvSpPr/>
      </xdr:nvSpPr>
      <xdr:spPr bwMode="auto">
        <a:xfrm>
          <a:off x="3556000" y="289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16978</xdr:rowOff>
    </xdr:from>
    <xdr:ext cx="762000" cy="259045"/>
    <xdr:sp macro="" textlink="">
      <xdr:nvSpPr>
        <xdr:cNvPr id="76" name="テキスト ボックス 75"/>
        <xdr:cNvSpPr txBox="1"/>
      </xdr:nvSpPr>
      <xdr:spPr>
        <a:xfrm>
          <a:off x="3225800" y="297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125616</xdr:rowOff>
    </xdr:from>
    <xdr:to>
      <xdr:col>15</xdr:col>
      <xdr:colOff>101600</xdr:colOff>
      <xdr:row>17</xdr:row>
      <xdr:rowOff>55766</xdr:rowOff>
    </xdr:to>
    <xdr:sp macro="" textlink="">
      <xdr:nvSpPr>
        <xdr:cNvPr id="77" name="楕円 76"/>
        <xdr:cNvSpPr/>
      </xdr:nvSpPr>
      <xdr:spPr bwMode="auto">
        <a:xfrm>
          <a:off x="2857500" y="291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40543</xdr:rowOff>
    </xdr:from>
    <xdr:ext cx="762000" cy="259045"/>
    <xdr:sp macro="" textlink="">
      <xdr:nvSpPr>
        <xdr:cNvPr id="78" name="テキスト ボックス 77"/>
        <xdr:cNvSpPr txBox="1"/>
      </xdr:nvSpPr>
      <xdr:spPr>
        <a:xfrm>
          <a:off x="2527300" y="300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25567</xdr:rowOff>
    </xdr:from>
    <xdr:to>
      <xdr:col>29</xdr:col>
      <xdr:colOff>127000</xdr:colOff>
      <xdr:row>36</xdr:row>
      <xdr:rowOff>50354</xdr:rowOff>
    </xdr:to>
    <xdr:cxnSp macro="">
      <xdr:nvCxnSpPr>
        <xdr:cNvPr id="113" name="直線コネクタ 112"/>
        <xdr:cNvCxnSpPr/>
      </xdr:nvCxnSpPr>
      <xdr:spPr bwMode="auto">
        <a:xfrm>
          <a:off x="5003800" y="6978817"/>
          <a:ext cx="647700" cy="2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25567</xdr:rowOff>
    </xdr:from>
    <xdr:to>
      <xdr:col>26</xdr:col>
      <xdr:colOff>50800</xdr:colOff>
      <xdr:row>36</xdr:row>
      <xdr:rowOff>25861</xdr:rowOff>
    </xdr:to>
    <xdr:cxnSp macro="">
      <xdr:nvCxnSpPr>
        <xdr:cNvPr id="116" name="直線コネクタ 115"/>
        <xdr:cNvCxnSpPr/>
      </xdr:nvCxnSpPr>
      <xdr:spPr bwMode="auto">
        <a:xfrm flipV="1">
          <a:off x="4305300" y="6978817"/>
          <a:ext cx="698500" cy="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25861</xdr:rowOff>
    </xdr:from>
    <xdr:to>
      <xdr:col>22</xdr:col>
      <xdr:colOff>114300</xdr:colOff>
      <xdr:row>36</xdr:row>
      <xdr:rowOff>131114</xdr:rowOff>
    </xdr:to>
    <xdr:cxnSp macro="">
      <xdr:nvCxnSpPr>
        <xdr:cNvPr id="119" name="直線コネクタ 118"/>
        <xdr:cNvCxnSpPr/>
      </xdr:nvCxnSpPr>
      <xdr:spPr bwMode="auto">
        <a:xfrm flipV="1">
          <a:off x="3606800" y="6979111"/>
          <a:ext cx="698500" cy="105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78015</xdr:rowOff>
    </xdr:from>
    <xdr:to>
      <xdr:col>18</xdr:col>
      <xdr:colOff>177800</xdr:colOff>
      <xdr:row>36</xdr:row>
      <xdr:rowOff>131114</xdr:rowOff>
    </xdr:to>
    <xdr:cxnSp macro="">
      <xdr:nvCxnSpPr>
        <xdr:cNvPr id="122" name="直線コネクタ 121"/>
        <xdr:cNvCxnSpPr/>
      </xdr:nvCxnSpPr>
      <xdr:spPr bwMode="auto">
        <a:xfrm>
          <a:off x="2908300" y="7031265"/>
          <a:ext cx="698500" cy="5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342454</xdr:rowOff>
    </xdr:from>
    <xdr:to>
      <xdr:col>29</xdr:col>
      <xdr:colOff>177800</xdr:colOff>
      <xdr:row>36</xdr:row>
      <xdr:rowOff>101154</xdr:rowOff>
    </xdr:to>
    <xdr:sp macro="" textlink="">
      <xdr:nvSpPr>
        <xdr:cNvPr id="132" name="楕円 131"/>
        <xdr:cNvSpPr/>
      </xdr:nvSpPr>
      <xdr:spPr bwMode="auto">
        <a:xfrm>
          <a:off x="5600700" y="6952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314531</xdr:rowOff>
    </xdr:from>
    <xdr:ext cx="762000" cy="259045"/>
    <xdr:sp macro="" textlink="">
      <xdr:nvSpPr>
        <xdr:cNvPr id="133" name="人口1人当たり決算額の推移該当値テキスト445"/>
        <xdr:cNvSpPr txBox="1"/>
      </xdr:nvSpPr>
      <xdr:spPr>
        <a:xfrm>
          <a:off x="5740400" y="692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317667</xdr:rowOff>
    </xdr:from>
    <xdr:to>
      <xdr:col>26</xdr:col>
      <xdr:colOff>101600</xdr:colOff>
      <xdr:row>36</xdr:row>
      <xdr:rowOff>76367</xdr:rowOff>
    </xdr:to>
    <xdr:sp macro="" textlink="">
      <xdr:nvSpPr>
        <xdr:cNvPr id="134" name="楕円 133"/>
        <xdr:cNvSpPr/>
      </xdr:nvSpPr>
      <xdr:spPr bwMode="auto">
        <a:xfrm>
          <a:off x="4953000" y="692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61144</xdr:rowOff>
    </xdr:from>
    <xdr:ext cx="736600" cy="259045"/>
    <xdr:sp macro="" textlink="">
      <xdr:nvSpPr>
        <xdr:cNvPr id="135" name="テキスト ボックス 134"/>
        <xdr:cNvSpPr txBox="1"/>
      </xdr:nvSpPr>
      <xdr:spPr>
        <a:xfrm>
          <a:off x="4622800" y="7014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317961</xdr:rowOff>
    </xdr:from>
    <xdr:to>
      <xdr:col>22</xdr:col>
      <xdr:colOff>165100</xdr:colOff>
      <xdr:row>36</xdr:row>
      <xdr:rowOff>76661</xdr:rowOff>
    </xdr:to>
    <xdr:sp macro="" textlink="">
      <xdr:nvSpPr>
        <xdr:cNvPr id="136" name="楕円 135"/>
        <xdr:cNvSpPr/>
      </xdr:nvSpPr>
      <xdr:spPr bwMode="auto">
        <a:xfrm>
          <a:off x="4254500" y="692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61438</xdr:rowOff>
    </xdr:from>
    <xdr:ext cx="762000" cy="259045"/>
    <xdr:sp macro="" textlink="">
      <xdr:nvSpPr>
        <xdr:cNvPr id="137" name="テキスト ボックス 136"/>
        <xdr:cNvSpPr txBox="1"/>
      </xdr:nvSpPr>
      <xdr:spPr>
        <a:xfrm>
          <a:off x="3924300" y="701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80314</xdr:rowOff>
    </xdr:from>
    <xdr:to>
      <xdr:col>19</xdr:col>
      <xdr:colOff>38100</xdr:colOff>
      <xdr:row>37</xdr:row>
      <xdr:rowOff>10464</xdr:rowOff>
    </xdr:to>
    <xdr:sp macro="" textlink="">
      <xdr:nvSpPr>
        <xdr:cNvPr id="138" name="楕円 137"/>
        <xdr:cNvSpPr/>
      </xdr:nvSpPr>
      <xdr:spPr bwMode="auto">
        <a:xfrm>
          <a:off x="35560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166691</xdr:rowOff>
    </xdr:from>
    <xdr:ext cx="762000" cy="259045"/>
    <xdr:sp macro="" textlink="">
      <xdr:nvSpPr>
        <xdr:cNvPr id="139" name="テキスト ボックス 138"/>
        <xdr:cNvSpPr txBox="1"/>
      </xdr:nvSpPr>
      <xdr:spPr>
        <a:xfrm>
          <a:off x="3225800" y="711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27215</xdr:rowOff>
    </xdr:from>
    <xdr:to>
      <xdr:col>15</xdr:col>
      <xdr:colOff>101600</xdr:colOff>
      <xdr:row>36</xdr:row>
      <xdr:rowOff>128815</xdr:rowOff>
    </xdr:to>
    <xdr:sp macro="" textlink="">
      <xdr:nvSpPr>
        <xdr:cNvPr id="140" name="楕円 139"/>
        <xdr:cNvSpPr/>
      </xdr:nvSpPr>
      <xdr:spPr bwMode="auto">
        <a:xfrm>
          <a:off x="2857500" y="698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113592</xdr:rowOff>
    </xdr:from>
    <xdr:ext cx="762000" cy="259045"/>
    <xdr:sp macro="" textlink="">
      <xdr:nvSpPr>
        <xdr:cNvPr id="141" name="テキスト ボックス 140"/>
        <xdr:cNvSpPr txBox="1"/>
      </xdr:nvSpPr>
      <xdr:spPr>
        <a:xfrm>
          <a:off x="2527300" y="706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76,621
74,510
60.97
28,266,648
26,600,215
1,657,820
16,040,843
25,588,073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121984</xdr:rowOff>
    </xdr:from>
    <xdr:to>
      <xdr:col>24</xdr:col>
      <xdr:colOff>63500</xdr:colOff>
      <xdr:row>36</xdr:row>
      <xdr:rowOff>144798</xdr:rowOff>
    </xdr:to>
    <xdr:cxnSp macro="">
      <xdr:nvCxnSpPr>
        <xdr:cNvPr id="59" name="直線コネクタ 58"/>
        <xdr:cNvCxnSpPr/>
      </xdr:nvCxnSpPr>
      <xdr:spPr>
        <a:xfrm>
          <a:off x="3797300" y="6294184"/>
          <a:ext cx="8382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107742</xdr:rowOff>
    </xdr:from>
    <xdr:to>
      <xdr:col>19</xdr:col>
      <xdr:colOff>177800</xdr:colOff>
      <xdr:row>36</xdr:row>
      <xdr:rowOff>121984</xdr:rowOff>
    </xdr:to>
    <xdr:cxnSp macro="">
      <xdr:nvCxnSpPr>
        <xdr:cNvPr id="62" name="直線コネクタ 61"/>
        <xdr:cNvCxnSpPr/>
      </xdr:nvCxnSpPr>
      <xdr:spPr>
        <a:xfrm>
          <a:off x="2908300" y="6279942"/>
          <a:ext cx="8890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66456</xdr:rowOff>
    </xdr:from>
    <xdr:to>
      <xdr:col>15</xdr:col>
      <xdr:colOff>50800</xdr:colOff>
      <xdr:row>36</xdr:row>
      <xdr:rowOff>107742</xdr:rowOff>
    </xdr:to>
    <xdr:cxnSp macro="">
      <xdr:nvCxnSpPr>
        <xdr:cNvPr id="65" name="直線コネクタ 64"/>
        <xdr:cNvCxnSpPr/>
      </xdr:nvCxnSpPr>
      <xdr:spPr>
        <a:xfrm>
          <a:off x="2019300" y="6238656"/>
          <a:ext cx="889000" cy="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66456</xdr:rowOff>
    </xdr:from>
    <xdr:to>
      <xdr:col>10</xdr:col>
      <xdr:colOff>114300</xdr:colOff>
      <xdr:row>36</xdr:row>
      <xdr:rowOff>73680</xdr:rowOff>
    </xdr:to>
    <xdr:cxnSp macro="">
      <xdr:nvCxnSpPr>
        <xdr:cNvPr id="68" name="直線コネクタ 67"/>
        <xdr:cNvCxnSpPr/>
      </xdr:nvCxnSpPr>
      <xdr:spPr>
        <a:xfrm flipV="1">
          <a:off x="1130300" y="6238656"/>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93998</xdr:rowOff>
    </xdr:from>
    <xdr:to>
      <xdr:col>24</xdr:col>
      <xdr:colOff>114300</xdr:colOff>
      <xdr:row>37</xdr:row>
      <xdr:rowOff>24148</xdr:rowOff>
    </xdr:to>
    <xdr:sp macro="" textlink="">
      <xdr:nvSpPr>
        <xdr:cNvPr id="78" name="楕円 77"/>
        <xdr:cNvSpPr/>
      </xdr:nvSpPr>
      <xdr:spPr>
        <a:xfrm>
          <a:off x="4584700" y="62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72425</xdr:rowOff>
    </xdr:from>
    <xdr:ext cx="534377" cy="259045"/>
    <xdr:sp macro="" textlink="">
      <xdr:nvSpPr>
        <xdr:cNvPr id="79" name="人件費該当値テキスト"/>
        <xdr:cNvSpPr txBox="1"/>
      </xdr:nvSpPr>
      <xdr:spPr>
        <a:xfrm>
          <a:off x="4686300" y="62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71184</xdr:rowOff>
    </xdr:from>
    <xdr:to>
      <xdr:col>20</xdr:col>
      <xdr:colOff>38100</xdr:colOff>
      <xdr:row>37</xdr:row>
      <xdr:rowOff>1334</xdr:rowOff>
    </xdr:to>
    <xdr:sp macro="" textlink="">
      <xdr:nvSpPr>
        <xdr:cNvPr id="80" name="楕円 79"/>
        <xdr:cNvSpPr/>
      </xdr:nvSpPr>
      <xdr:spPr>
        <a:xfrm>
          <a:off x="3746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163911</xdr:rowOff>
    </xdr:from>
    <xdr:ext cx="534377" cy="259045"/>
    <xdr:sp macro="" textlink="">
      <xdr:nvSpPr>
        <xdr:cNvPr id="81" name="テキスト ボックス 80"/>
        <xdr:cNvSpPr txBox="1"/>
      </xdr:nvSpPr>
      <xdr:spPr>
        <a:xfrm>
          <a:off x="35301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56942</xdr:rowOff>
    </xdr:from>
    <xdr:to>
      <xdr:col>15</xdr:col>
      <xdr:colOff>101600</xdr:colOff>
      <xdr:row>36</xdr:row>
      <xdr:rowOff>158542</xdr:rowOff>
    </xdr:to>
    <xdr:sp macro="" textlink="">
      <xdr:nvSpPr>
        <xdr:cNvPr id="82" name="楕円 81"/>
        <xdr:cNvSpPr/>
      </xdr:nvSpPr>
      <xdr:spPr>
        <a:xfrm>
          <a:off x="2857500" y="62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149669</xdr:rowOff>
    </xdr:from>
    <xdr:ext cx="534377" cy="259045"/>
    <xdr:sp macro="" textlink="">
      <xdr:nvSpPr>
        <xdr:cNvPr id="83" name="テキスト ボックス 82"/>
        <xdr:cNvSpPr txBox="1"/>
      </xdr:nvSpPr>
      <xdr:spPr>
        <a:xfrm>
          <a:off x="2641111" y="632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15656</xdr:rowOff>
    </xdr:from>
    <xdr:to>
      <xdr:col>10</xdr:col>
      <xdr:colOff>165100</xdr:colOff>
      <xdr:row>36</xdr:row>
      <xdr:rowOff>117256</xdr:rowOff>
    </xdr:to>
    <xdr:sp macro="" textlink="">
      <xdr:nvSpPr>
        <xdr:cNvPr id="84" name="楕円 83"/>
        <xdr:cNvSpPr/>
      </xdr:nvSpPr>
      <xdr:spPr>
        <a:xfrm>
          <a:off x="1968500" y="618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108383</xdr:rowOff>
    </xdr:from>
    <xdr:ext cx="534377" cy="259045"/>
    <xdr:sp macro="" textlink="">
      <xdr:nvSpPr>
        <xdr:cNvPr id="85" name="テキスト ボックス 84"/>
        <xdr:cNvSpPr txBox="1"/>
      </xdr:nvSpPr>
      <xdr:spPr>
        <a:xfrm>
          <a:off x="1752111" y="62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22880</xdr:rowOff>
    </xdr:from>
    <xdr:to>
      <xdr:col>6</xdr:col>
      <xdr:colOff>38100</xdr:colOff>
      <xdr:row>36</xdr:row>
      <xdr:rowOff>124480</xdr:rowOff>
    </xdr:to>
    <xdr:sp macro="" textlink="">
      <xdr:nvSpPr>
        <xdr:cNvPr id="86" name="楕円 85"/>
        <xdr:cNvSpPr/>
      </xdr:nvSpPr>
      <xdr:spPr>
        <a:xfrm>
          <a:off x="1079500" y="619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115607</xdr:rowOff>
    </xdr:from>
    <xdr:ext cx="534377" cy="259045"/>
    <xdr:sp macro="" textlink="">
      <xdr:nvSpPr>
        <xdr:cNvPr id="87" name="テキスト ボックス 86"/>
        <xdr:cNvSpPr txBox="1"/>
      </xdr:nvSpPr>
      <xdr:spPr>
        <a:xfrm>
          <a:off x="863111" y="628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170195</xdr:rowOff>
    </xdr:from>
    <xdr:to>
      <xdr:col>24</xdr:col>
      <xdr:colOff>63500</xdr:colOff>
      <xdr:row>58</xdr:row>
      <xdr:rowOff>11863</xdr:rowOff>
    </xdr:to>
    <xdr:cxnSp macro="">
      <xdr:nvCxnSpPr>
        <xdr:cNvPr id="116" name="直線コネクタ 115"/>
        <xdr:cNvCxnSpPr/>
      </xdr:nvCxnSpPr>
      <xdr:spPr>
        <a:xfrm>
          <a:off x="3797300" y="9942845"/>
          <a:ext cx="8382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170195</xdr:rowOff>
    </xdr:from>
    <xdr:to>
      <xdr:col>19</xdr:col>
      <xdr:colOff>177800</xdr:colOff>
      <xdr:row>58</xdr:row>
      <xdr:rowOff>704</xdr:rowOff>
    </xdr:to>
    <xdr:cxnSp macro="">
      <xdr:nvCxnSpPr>
        <xdr:cNvPr id="119" name="直線コネクタ 118"/>
        <xdr:cNvCxnSpPr/>
      </xdr:nvCxnSpPr>
      <xdr:spPr>
        <a:xfrm flipV="1">
          <a:off x="2908300" y="994284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169216</xdr:rowOff>
    </xdr:from>
    <xdr:to>
      <xdr:col>15</xdr:col>
      <xdr:colOff>50800</xdr:colOff>
      <xdr:row>58</xdr:row>
      <xdr:rowOff>704</xdr:rowOff>
    </xdr:to>
    <xdr:cxnSp macro="">
      <xdr:nvCxnSpPr>
        <xdr:cNvPr id="122" name="直線コネクタ 121"/>
        <xdr:cNvCxnSpPr/>
      </xdr:nvCxnSpPr>
      <xdr:spPr>
        <a:xfrm>
          <a:off x="2019300" y="9941866"/>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169216</xdr:rowOff>
    </xdr:from>
    <xdr:to>
      <xdr:col>10</xdr:col>
      <xdr:colOff>114300</xdr:colOff>
      <xdr:row>58</xdr:row>
      <xdr:rowOff>13452</xdr:rowOff>
    </xdr:to>
    <xdr:cxnSp macro="">
      <xdr:nvCxnSpPr>
        <xdr:cNvPr id="125" name="直線コネクタ 124"/>
        <xdr:cNvCxnSpPr/>
      </xdr:nvCxnSpPr>
      <xdr:spPr>
        <a:xfrm flipV="1">
          <a:off x="1130300" y="9941866"/>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132513</xdr:rowOff>
    </xdr:from>
    <xdr:to>
      <xdr:col>24</xdr:col>
      <xdr:colOff>114300</xdr:colOff>
      <xdr:row>58</xdr:row>
      <xdr:rowOff>62663</xdr:rowOff>
    </xdr:to>
    <xdr:sp macro="" textlink="">
      <xdr:nvSpPr>
        <xdr:cNvPr id="135" name="楕円 134"/>
        <xdr:cNvSpPr/>
      </xdr:nvSpPr>
      <xdr:spPr>
        <a:xfrm>
          <a:off x="4584700" y="99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119395</xdr:rowOff>
    </xdr:from>
    <xdr:to>
      <xdr:col>20</xdr:col>
      <xdr:colOff>38100</xdr:colOff>
      <xdr:row>58</xdr:row>
      <xdr:rowOff>49545</xdr:rowOff>
    </xdr:to>
    <xdr:sp macro="" textlink="">
      <xdr:nvSpPr>
        <xdr:cNvPr id="137" name="楕円 136"/>
        <xdr:cNvSpPr/>
      </xdr:nvSpPr>
      <xdr:spPr>
        <a:xfrm>
          <a:off x="3746500" y="98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40672</xdr:rowOff>
    </xdr:from>
    <xdr:ext cx="534377" cy="259045"/>
    <xdr:sp macro="" textlink="">
      <xdr:nvSpPr>
        <xdr:cNvPr id="138" name="テキスト ボックス 137"/>
        <xdr:cNvSpPr txBox="1"/>
      </xdr:nvSpPr>
      <xdr:spPr>
        <a:xfrm>
          <a:off x="3530111" y="99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121354</xdr:rowOff>
    </xdr:from>
    <xdr:to>
      <xdr:col>15</xdr:col>
      <xdr:colOff>101600</xdr:colOff>
      <xdr:row>58</xdr:row>
      <xdr:rowOff>51504</xdr:rowOff>
    </xdr:to>
    <xdr:sp macro="" textlink="">
      <xdr:nvSpPr>
        <xdr:cNvPr id="139" name="楕円 138"/>
        <xdr:cNvSpPr/>
      </xdr:nvSpPr>
      <xdr:spPr>
        <a:xfrm>
          <a:off x="2857500" y="98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42631</xdr:rowOff>
    </xdr:from>
    <xdr:ext cx="534377" cy="259045"/>
    <xdr:sp macro="" textlink="">
      <xdr:nvSpPr>
        <xdr:cNvPr id="140" name="テキスト ボックス 139"/>
        <xdr:cNvSpPr txBox="1"/>
      </xdr:nvSpPr>
      <xdr:spPr>
        <a:xfrm>
          <a:off x="2641111" y="99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118416</xdr:rowOff>
    </xdr:from>
    <xdr:to>
      <xdr:col>10</xdr:col>
      <xdr:colOff>165100</xdr:colOff>
      <xdr:row>58</xdr:row>
      <xdr:rowOff>48566</xdr:rowOff>
    </xdr:to>
    <xdr:sp macro="" textlink="">
      <xdr:nvSpPr>
        <xdr:cNvPr id="141" name="楕円 140"/>
        <xdr:cNvSpPr/>
      </xdr:nvSpPr>
      <xdr:spPr>
        <a:xfrm>
          <a:off x="1968500" y="98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65093</xdr:rowOff>
    </xdr:from>
    <xdr:ext cx="534377" cy="259045"/>
    <xdr:sp macro="" textlink="">
      <xdr:nvSpPr>
        <xdr:cNvPr id="142" name="テキスト ボックス 141"/>
        <xdr:cNvSpPr txBox="1"/>
      </xdr:nvSpPr>
      <xdr:spPr>
        <a:xfrm>
          <a:off x="1752111" y="96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134102</xdr:rowOff>
    </xdr:from>
    <xdr:to>
      <xdr:col>6</xdr:col>
      <xdr:colOff>38100</xdr:colOff>
      <xdr:row>58</xdr:row>
      <xdr:rowOff>64252</xdr:rowOff>
    </xdr:to>
    <xdr:sp macro="" textlink="">
      <xdr:nvSpPr>
        <xdr:cNvPr id="143" name="楕円 142"/>
        <xdr:cNvSpPr/>
      </xdr:nvSpPr>
      <xdr:spPr>
        <a:xfrm>
          <a:off x="1079500" y="99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55379</xdr:rowOff>
    </xdr:from>
    <xdr:ext cx="534377" cy="259045"/>
    <xdr:sp macro="" textlink="">
      <xdr:nvSpPr>
        <xdr:cNvPr id="144" name="テキスト ボックス 143"/>
        <xdr:cNvSpPr txBox="1"/>
      </xdr:nvSpPr>
      <xdr:spPr>
        <a:xfrm>
          <a:off x="863111" y="99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169132</xdr:rowOff>
    </xdr:from>
    <xdr:to>
      <xdr:col>24</xdr:col>
      <xdr:colOff>63500</xdr:colOff>
      <xdr:row>77</xdr:row>
      <xdr:rowOff>7741</xdr:rowOff>
    </xdr:to>
    <xdr:cxnSp macro="">
      <xdr:nvCxnSpPr>
        <xdr:cNvPr id="169" name="直線コネクタ 168"/>
        <xdr:cNvCxnSpPr/>
      </xdr:nvCxnSpPr>
      <xdr:spPr>
        <a:xfrm>
          <a:off x="3797300" y="13199332"/>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110153</xdr:rowOff>
    </xdr:from>
    <xdr:to>
      <xdr:col>19</xdr:col>
      <xdr:colOff>177800</xdr:colOff>
      <xdr:row>76</xdr:row>
      <xdr:rowOff>169132</xdr:rowOff>
    </xdr:to>
    <xdr:cxnSp macro="">
      <xdr:nvCxnSpPr>
        <xdr:cNvPr id="172" name="直線コネクタ 171"/>
        <xdr:cNvCxnSpPr/>
      </xdr:nvCxnSpPr>
      <xdr:spPr>
        <a:xfrm>
          <a:off x="2908300" y="13140353"/>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99352</xdr:rowOff>
    </xdr:from>
    <xdr:to>
      <xdr:col>15</xdr:col>
      <xdr:colOff>50800</xdr:colOff>
      <xdr:row>76</xdr:row>
      <xdr:rowOff>110153</xdr:rowOff>
    </xdr:to>
    <xdr:cxnSp macro="">
      <xdr:nvCxnSpPr>
        <xdr:cNvPr id="175" name="直線コネクタ 174"/>
        <xdr:cNvCxnSpPr/>
      </xdr:nvCxnSpPr>
      <xdr:spPr>
        <a:xfrm>
          <a:off x="2019300" y="13129552"/>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33458</xdr:rowOff>
    </xdr:from>
    <xdr:to>
      <xdr:col>10</xdr:col>
      <xdr:colOff>114300</xdr:colOff>
      <xdr:row>76</xdr:row>
      <xdr:rowOff>99352</xdr:rowOff>
    </xdr:to>
    <xdr:cxnSp macro="">
      <xdr:nvCxnSpPr>
        <xdr:cNvPr id="178" name="直線コネクタ 177"/>
        <xdr:cNvCxnSpPr/>
      </xdr:nvCxnSpPr>
      <xdr:spPr>
        <a:xfrm>
          <a:off x="1130300" y="13063658"/>
          <a:ext cx="8890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149737</xdr:rowOff>
    </xdr:from>
    <xdr:ext cx="469744" cy="259045"/>
    <xdr:sp macro="" textlink="">
      <xdr:nvSpPr>
        <xdr:cNvPr id="180" name="テキスト ボックス 179"/>
        <xdr:cNvSpPr txBox="1"/>
      </xdr:nvSpPr>
      <xdr:spPr>
        <a:xfrm>
          <a:off x="1784428"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160653</xdr:rowOff>
    </xdr:from>
    <xdr:ext cx="469744" cy="259045"/>
    <xdr:sp macro="" textlink="">
      <xdr:nvSpPr>
        <xdr:cNvPr id="182" name="テキスト ボックス 181"/>
        <xdr:cNvSpPr txBox="1"/>
      </xdr:nvSpPr>
      <xdr:spPr>
        <a:xfrm>
          <a:off x="895428"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128391</xdr:rowOff>
    </xdr:from>
    <xdr:to>
      <xdr:col>24</xdr:col>
      <xdr:colOff>114300</xdr:colOff>
      <xdr:row>77</xdr:row>
      <xdr:rowOff>58541</xdr:rowOff>
    </xdr:to>
    <xdr:sp macro="" textlink="">
      <xdr:nvSpPr>
        <xdr:cNvPr id="188" name="楕円 187"/>
        <xdr:cNvSpPr/>
      </xdr:nvSpPr>
      <xdr:spPr>
        <a:xfrm>
          <a:off x="4584700" y="131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106818</xdr:rowOff>
    </xdr:from>
    <xdr:ext cx="469744" cy="259045"/>
    <xdr:sp macro="" textlink="">
      <xdr:nvSpPr>
        <xdr:cNvPr id="189" name="維持補修費該当値テキスト"/>
        <xdr:cNvSpPr txBox="1"/>
      </xdr:nvSpPr>
      <xdr:spPr>
        <a:xfrm>
          <a:off x="4686300" y="13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118332</xdr:rowOff>
    </xdr:from>
    <xdr:to>
      <xdr:col>20</xdr:col>
      <xdr:colOff>38100</xdr:colOff>
      <xdr:row>77</xdr:row>
      <xdr:rowOff>48482</xdr:rowOff>
    </xdr:to>
    <xdr:sp macro="" textlink="">
      <xdr:nvSpPr>
        <xdr:cNvPr id="190" name="楕円 189"/>
        <xdr:cNvSpPr/>
      </xdr:nvSpPr>
      <xdr:spPr>
        <a:xfrm>
          <a:off x="3746500" y="131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39609</xdr:rowOff>
    </xdr:from>
    <xdr:ext cx="469744" cy="259045"/>
    <xdr:sp macro="" textlink="">
      <xdr:nvSpPr>
        <xdr:cNvPr id="191" name="テキスト ボックス 190"/>
        <xdr:cNvSpPr txBox="1"/>
      </xdr:nvSpPr>
      <xdr:spPr>
        <a:xfrm>
          <a:off x="3562428" y="1324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59353</xdr:rowOff>
    </xdr:from>
    <xdr:to>
      <xdr:col>15</xdr:col>
      <xdr:colOff>101600</xdr:colOff>
      <xdr:row>76</xdr:row>
      <xdr:rowOff>160953</xdr:rowOff>
    </xdr:to>
    <xdr:sp macro="" textlink="">
      <xdr:nvSpPr>
        <xdr:cNvPr id="192" name="楕円 191"/>
        <xdr:cNvSpPr/>
      </xdr:nvSpPr>
      <xdr:spPr>
        <a:xfrm>
          <a:off x="2857500" y="130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6031</xdr:rowOff>
    </xdr:from>
    <xdr:ext cx="469744" cy="259045"/>
    <xdr:sp macro="" textlink="">
      <xdr:nvSpPr>
        <xdr:cNvPr id="193" name="テキスト ボックス 192"/>
        <xdr:cNvSpPr txBox="1"/>
      </xdr:nvSpPr>
      <xdr:spPr>
        <a:xfrm>
          <a:off x="2673428" y="1286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48552</xdr:rowOff>
    </xdr:from>
    <xdr:to>
      <xdr:col>10</xdr:col>
      <xdr:colOff>165100</xdr:colOff>
      <xdr:row>76</xdr:row>
      <xdr:rowOff>150152</xdr:rowOff>
    </xdr:to>
    <xdr:sp macro="" textlink="">
      <xdr:nvSpPr>
        <xdr:cNvPr id="194" name="楕円 193"/>
        <xdr:cNvSpPr/>
      </xdr:nvSpPr>
      <xdr:spPr>
        <a:xfrm>
          <a:off x="1968500" y="130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166679</xdr:rowOff>
    </xdr:from>
    <xdr:ext cx="469744" cy="259045"/>
    <xdr:sp macro="" textlink="">
      <xdr:nvSpPr>
        <xdr:cNvPr id="195" name="テキスト ボックス 194"/>
        <xdr:cNvSpPr txBox="1"/>
      </xdr:nvSpPr>
      <xdr:spPr>
        <a:xfrm>
          <a:off x="1784428" y="1285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154108</xdr:rowOff>
    </xdr:from>
    <xdr:to>
      <xdr:col>6</xdr:col>
      <xdr:colOff>38100</xdr:colOff>
      <xdr:row>76</xdr:row>
      <xdr:rowOff>84258</xdr:rowOff>
    </xdr:to>
    <xdr:sp macro="" textlink="">
      <xdr:nvSpPr>
        <xdr:cNvPr id="196" name="楕円 195"/>
        <xdr:cNvSpPr/>
      </xdr:nvSpPr>
      <xdr:spPr>
        <a:xfrm>
          <a:off x="1079500" y="130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100785</xdr:rowOff>
    </xdr:from>
    <xdr:ext cx="469744" cy="259045"/>
    <xdr:sp macro="" textlink="">
      <xdr:nvSpPr>
        <xdr:cNvPr id="197" name="テキスト ボックス 196"/>
        <xdr:cNvSpPr txBox="1"/>
      </xdr:nvSpPr>
      <xdr:spPr>
        <a:xfrm>
          <a:off x="895428" y="1278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146735</xdr:rowOff>
    </xdr:from>
    <xdr:to>
      <xdr:col>24</xdr:col>
      <xdr:colOff>63500</xdr:colOff>
      <xdr:row>95</xdr:row>
      <xdr:rowOff>153632</xdr:rowOff>
    </xdr:to>
    <xdr:cxnSp macro="">
      <xdr:nvCxnSpPr>
        <xdr:cNvPr id="227" name="直線コネクタ 226"/>
        <xdr:cNvCxnSpPr/>
      </xdr:nvCxnSpPr>
      <xdr:spPr>
        <a:xfrm flipV="1">
          <a:off x="3797300" y="16434485"/>
          <a:ext cx="8382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153632</xdr:rowOff>
    </xdr:from>
    <xdr:to>
      <xdr:col>19</xdr:col>
      <xdr:colOff>177800</xdr:colOff>
      <xdr:row>96</xdr:row>
      <xdr:rowOff>23267</xdr:rowOff>
    </xdr:to>
    <xdr:cxnSp macro="">
      <xdr:nvCxnSpPr>
        <xdr:cNvPr id="230" name="直線コネクタ 229"/>
        <xdr:cNvCxnSpPr/>
      </xdr:nvCxnSpPr>
      <xdr:spPr>
        <a:xfrm flipV="1">
          <a:off x="2908300" y="16441382"/>
          <a:ext cx="889000" cy="4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23267</xdr:rowOff>
    </xdr:from>
    <xdr:to>
      <xdr:col>15</xdr:col>
      <xdr:colOff>50800</xdr:colOff>
      <xdr:row>96</xdr:row>
      <xdr:rowOff>68656</xdr:rowOff>
    </xdr:to>
    <xdr:cxnSp macro="">
      <xdr:nvCxnSpPr>
        <xdr:cNvPr id="233" name="直線コネクタ 232"/>
        <xdr:cNvCxnSpPr/>
      </xdr:nvCxnSpPr>
      <xdr:spPr>
        <a:xfrm flipV="1">
          <a:off x="2019300" y="16482467"/>
          <a:ext cx="889000" cy="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68656</xdr:rowOff>
    </xdr:from>
    <xdr:to>
      <xdr:col>10</xdr:col>
      <xdr:colOff>114300</xdr:colOff>
      <xdr:row>96</xdr:row>
      <xdr:rowOff>122937</xdr:rowOff>
    </xdr:to>
    <xdr:cxnSp macro="">
      <xdr:nvCxnSpPr>
        <xdr:cNvPr id="236" name="直線コネクタ 235"/>
        <xdr:cNvCxnSpPr/>
      </xdr:nvCxnSpPr>
      <xdr:spPr>
        <a:xfrm flipV="1">
          <a:off x="1130300" y="16527856"/>
          <a:ext cx="889000" cy="5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95935</xdr:rowOff>
    </xdr:from>
    <xdr:to>
      <xdr:col>24</xdr:col>
      <xdr:colOff>114300</xdr:colOff>
      <xdr:row>96</xdr:row>
      <xdr:rowOff>26085</xdr:rowOff>
    </xdr:to>
    <xdr:sp macro="" textlink="">
      <xdr:nvSpPr>
        <xdr:cNvPr id="246" name="楕円 245"/>
        <xdr:cNvSpPr/>
      </xdr:nvSpPr>
      <xdr:spPr>
        <a:xfrm>
          <a:off x="4584700" y="163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74362</xdr:rowOff>
    </xdr:from>
    <xdr:ext cx="534377" cy="259045"/>
    <xdr:sp macro="" textlink="">
      <xdr:nvSpPr>
        <xdr:cNvPr id="247" name="扶助費該当値テキスト"/>
        <xdr:cNvSpPr txBox="1"/>
      </xdr:nvSpPr>
      <xdr:spPr>
        <a:xfrm>
          <a:off x="4686300" y="1636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102832</xdr:rowOff>
    </xdr:from>
    <xdr:to>
      <xdr:col>20</xdr:col>
      <xdr:colOff>38100</xdr:colOff>
      <xdr:row>96</xdr:row>
      <xdr:rowOff>32982</xdr:rowOff>
    </xdr:to>
    <xdr:sp macro="" textlink="">
      <xdr:nvSpPr>
        <xdr:cNvPr id="248" name="楕円 247"/>
        <xdr:cNvSpPr/>
      </xdr:nvSpPr>
      <xdr:spPr>
        <a:xfrm>
          <a:off x="3746500" y="163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24109</xdr:rowOff>
    </xdr:from>
    <xdr:ext cx="534377" cy="259045"/>
    <xdr:sp macro="" textlink="">
      <xdr:nvSpPr>
        <xdr:cNvPr id="249" name="テキスト ボックス 248"/>
        <xdr:cNvSpPr txBox="1"/>
      </xdr:nvSpPr>
      <xdr:spPr>
        <a:xfrm>
          <a:off x="3530111" y="164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143917</xdr:rowOff>
    </xdr:from>
    <xdr:to>
      <xdr:col>15</xdr:col>
      <xdr:colOff>101600</xdr:colOff>
      <xdr:row>96</xdr:row>
      <xdr:rowOff>74067</xdr:rowOff>
    </xdr:to>
    <xdr:sp macro="" textlink="">
      <xdr:nvSpPr>
        <xdr:cNvPr id="250" name="楕円 249"/>
        <xdr:cNvSpPr/>
      </xdr:nvSpPr>
      <xdr:spPr>
        <a:xfrm>
          <a:off x="2857500" y="164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51" name="テキスト ボックス 250"/>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17856</xdr:rowOff>
    </xdr:from>
    <xdr:to>
      <xdr:col>10</xdr:col>
      <xdr:colOff>165100</xdr:colOff>
      <xdr:row>96</xdr:row>
      <xdr:rowOff>119456</xdr:rowOff>
    </xdr:to>
    <xdr:sp macro="" textlink="">
      <xdr:nvSpPr>
        <xdr:cNvPr id="252" name="楕円 251"/>
        <xdr:cNvSpPr/>
      </xdr:nvSpPr>
      <xdr:spPr>
        <a:xfrm>
          <a:off x="1968500" y="164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110583</xdr:rowOff>
    </xdr:from>
    <xdr:ext cx="534377" cy="259045"/>
    <xdr:sp macro="" textlink="">
      <xdr:nvSpPr>
        <xdr:cNvPr id="253" name="テキスト ボックス 252"/>
        <xdr:cNvSpPr txBox="1"/>
      </xdr:nvSpPr>
      <xdr:spPr>
        <a:xfrm>
          <a:off x="1752111" y="165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72137</xdr:rowOff>
    </xdr:from>
    <xdr:to>
      <xdr:col>6</xdr:col>
      <xdr:colOff>38100</xdr:colOff>
      <xdr:row>97</xdr:row>
      <xdr:rowOff>2287</xdr:rowOff>
    </xdr:to>
    <xdr:sp macro="" textlink="">
      <xdr:nvSpPr>
        <xdr:cNvPr id="254" name="楕円 253"/>
        <xdr:cNvSpPr/>
      </xdr:nvSpPr>
      <xdr:spPr>
        <a:xfrm>
          <a:off x="1079500" y="165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164864</xdr:rowOff>
    </xdr:from>
    <xdr:ext cx="534377" cy="259045"/>
    <xdr:sp macro="" textlink="">
      <xdr:nvSpPr>
        <xdr:cNvPr id="255" name="テキスト ボックス 254"/>
        <xdr:cNvSpPr txBox="1"/>
      </xdr:nvSpPr>
      <xdr:spPr>
        <a:xfrm>
          <a:off x="863111" y="166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18148</xdr:rowOff>
    </xdr:from>
    <xdr:to>
      <xdr:col>55</xdr:col>
      <xdr:colOff>0</xdr:colOff>
      <xdr:row>36</xdr:row>
      <xdr:rowOff>58826</xdr:rowOff>
    </xdr:to>
    <xdr:cxnSp macro="">
      <xdr:nvCxnSpPr>
        <xdr:cNvPr id="284" name="直線コネクタ 283"/>
        <xdr:cNvCxnSpPr/>
      </xdr:nvCxnSpPr>
      <xdr:spPr>
        <a:xfrm flipV="1">
          <a:off x="9639300" y="6190348"/>
          <a:ext cx="8382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58826</xdr:rowOff>
    </xdr:from>
    <xdr:to>
      <xdr:col>50</xdr:col>
      <xdr:colOff>114300</xdr:colOff>
      <xdr:row>36</xdr:row>
      <xdr:rowOff>110592</xdr:rowOff>
    </xdr:to>
    <xdr:cxnSp macro="">
      <xdr:nvCxnSpPr>
        <xdr:cNvPr id="287" name="直線コネクタ 286"/>
        <xdr:cNvCxnSpPr/>
      </xdr:nvCxnSpPr>
      <xdr:spPr>
        <a:xfrm flipV="1">
          <a:off x="8750300" y="6231026"/>
          <a:ext cx="889000" cy="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110592</xdr:rowOff>
    </xdr:from>
    <xdr:to>
      <xdr:col>45</xdr:col>
      <xdr:colOff>177800</xdr:colOff>
      <xdr:row>36</xdr:row>
      <xdr:rowOff>162471</xdr:rowOff>
    </xdr:to>
    <xdr:cxnSp macro="">
      <xdr:nvCxnSpPr>
        <xdr:cNvPr id="290" name="直線コネクタ 289"/>
        <xdr:cNvCxnSpPr/>
      </xdr:nvCxnSpPr>
      <xdr:spPr>
        <a:xfrm flipV="1">
          <a:off x="7861300" y="6282792"/>
          <a:ext cx="8890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120053</xdr:rowOff>
    </xdr:from>
    <xdr:to>
      <xdr:col>41</xdr:col>
      <xdr:colOff>50800</xdr:colOff>
      <xdr:row>36</xdr:row>
      <xdr:rowOff>162471</xdr:rowOff>
    </xdr:to>
    <xdr:cxnSp macro="">
      <xdr:nvCxnSpPr>
        <xdr:cNvPr id="293" name="直線コネクタ 292"/>
        <xdr:cNvCxnSpPr/>
      </xdr:nvCxnSpPr>
      <xdr:spPr>
        <a:xfrm>
          <a:off x="6972300" y="5777903"/>
          <a:ext cx="889000" cy="5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138798</xdr:rowOff>
    </xdr:from>
    <xdr:to>
      <xdr:col>55</xdr:col>
      <xdr:colOff>50800</xdr:colOff>
      <xdr:row>36</xdr:row>
      <xdr:rowOff>68948</xdr:rowOff>
    </xdr:to>
    <xdr:sp macro="" textlink="">
      <xdr:nvSpPr>
        <xdr:cNvPr id="303" name="楕円 302"/>
        <xdr:cNvSpPr/>
      </xdr:nvSpPr>
      <xdr:spPr>
        <a:xfrm>
          <a:off x="10426700" y="61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117225</xdr:rowOff>
    </xdr:from>
    <xdr:ext cx="534377" cy="259045"/>
    <xdr:sp macro="" textlink="">
      <xdr:nvSpPr>
        <xdr:cNvPr id="304" name="補助費等該当値テキスト"/>
        <xdr:cNvSpPr txBox="1"/>
      </xdr:nvSpPr>
      <xdr:spPr>
        <a:xfrm>
          <a:off x="10528300" y="61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8026</xdr:rowOff>
    </xdr:from>
    <xdr:to>
      <xdr:col>50</xdr:col>
      <xdr:colOff>165100</xdr:colOff>
      <xdr:row>36</xdr:row>
      <xdr:rowOff>109626</xdr:rowOff>
    </xdr:to>
    <xdr:sp macro="" textlink="">
      <xdr:nvSpPr>
        <xdr:cNvPr id="305" name="楕円 304"/>
        <xdr:cNvSpPr/>
      </xdr:nvSpPr>
      <xdr:spPr>
        <a:xfrm>
          <a:off x="9588500" y="61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100753</xdr:rowOff>
    </xdr:from>
    <xdr:ext cx="534377" cy="259045"/>
    <xdr:sp macro="" textlink="">
      <xdr:nvSpPr>
        <xdr:cNvPr id="306" name="テキスト ボックス 305"/>
        <xdr:cNvSpPr txBox="1"/>
      </xdr:nvSpPr>
      <xdr:spPr>
        <a:xfrm>
          <a:off x="9372111" y="62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59792</xdr:rowOff>
    </xdr:from>
    <xdr:to>
      <xdr:col>46</xdr:col>
      <xdr:colOff>38100</xdr:colOff>
      <xdr:row>36</xdr:row>
      <xdr:rowOff>161392</xdr:rowOff>
    </xdr:to>
    <xdr:sp macro="" textlink="">
      <xdr:nvSpPr>
        <xdr:cNvPr id="307" name="楕円 306"/>
        <xdr:cNvSpPr/>
      </xdr:nvSpPr>
      <xdr:spPr>
        <a:xfrm>
          <a:off x="8699500" y="623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152519</xdr:rowOff>
    </xdr:from>
    <xdr:ext cx="534377" cy="259045"/>
    <xdr:sp macro="" textlink="">
      <xdr:nvSpPr>
        <xdr:cNvPr id="308" name="テキスト ボックス 307"/>
        <xdr:cNvSpPr txBox="1"/>
      </xdr:nvSpPr>
      <xdr:spPr>
        <a:xfrm>
          <a:off x="8483111" y="63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111671</xdr:rowOff>
    </xdr:from>
    <xdr:to>
      <xdr:col>41</xdr:col>
      <xdr:colOff>101600</xdr:colOff>
      <xdr:row>37</xdr:row>
      <xdr:rowOff>41821</xdr:rowOff>
    </xdr:to>
    <xdr:sp macro="" textlink="">
      <xdr:nvSpPr>
        <xdr:cNvPr id="309" name="楕円 308"/>
        <xdr:cNvSpPr/>
      </xdr:nvSpPr>
      <xdr:spPr>
        <a:xfrm>
          <a:off x="7810500" y="62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32948</xdr:rowOff>
    </xdr:from>
    <xdr:ext cx="534377" cy="259045"/>
    <xdr:sp macro="" textlink="">
      <xdr:nvSpPr>
        <xdr:cNvPr id="310" name="テキスト ボックス 309"/>
        <xdr:cNvSpPr txBox="1"/>
      </xdr:nvSpPr>
      <xdr:spPr>
        <a:xfrm>
          <a:off x="7594111" y="63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69253</xdr:rowOff>
    </xdr:from>
    <xdr:to>
      <xdr:col>36</xdr:col>
      <xdr:colOff>165100</xdr:colOff>
      <xdr:row>33</xdr:row>
      <xdr:rowOff>170853</xdr:rowOff>
    </xdr:to>
    <xdr:sp macro="" textlink="">
      <xdr:nvSpPr>
        <xdr:cNvPr id="311" name="楕円 310"/>
        <xdr:cNvSpPr/>
      </xdr:nvSpPr>
      <xdr:spPr>
        <a:xfrm>
          <a:off x="6921500" y="572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15930</xdr:rowOff>
    </xdr:from>
    <xdr:ext cx="534377" cy="259045"/>
    <xdr:sp macro="" textlink="">
      <xdr:nvSpPr>
        <xdr:cNvPr id="312" name="テキスト ボックス 311"/>
        <xdr:cNvSpPr txBox="1"/>
      </xdr:nvSpPr>
      <xdr:spPr>
        <a:xfrm>
          <a:off x="6705111" y="550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149455</xdr:rowOff>
    </xdr:from>
    <xdr:to>
      <xdr:col>55</xdr:col>
      <xdr:colOff>0</xdr:colOff>
      <xdr:row>58</xdr:row>
      <xdr:rowOff>155946</xdr:rowOff>
    </xdr:to>
    <xdr:cxnSp macro="">
      <xdr:nvCxnSpPr>
        <xdr:cNvPr id="341" name="直線コネクタ 340"/>
        <xdr:cNvCxnSpPr/>
      </xdr:nvCxnSpPr>
      <xdr:spPr>
        <a:xfrm flipV="1">
          <a:off x="9639300" y="10093555"/>
          <a:ext cx="8382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149736</xdr:rowOff>
    </xdr:from>
    <xdr:to>
      <xdr:col>50</xdr:col>
      <xdr:colOff>114300</xdr:colOff>
      <xdr:row>58</xdr:row>
      <xdr:rowOff>155946</xdr:rowOff>
    </xdr:to>
    <xdr:cxnSp macro="">
      <xdr:nvCxnSpPr>
        <xdr:cNvPr id="344" name="直線コネクタ 343"/>
        <xdr:cNvCxnSpPr/>
      </xdr:nvCxnSpPr>
      <xdr:spPr>
        <a:xfrm>
          <a:off x="8750300" y="10093836"/>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120155</xdr:rowOff>
    </xdr:from>
    <xdr:to>
      <xdr:col>45</xdr:col>
      <xdr:colOff>177800</xdr:colOff>
      <xdr:row>58</xdr:row>
      <xdr:rowOff>149736</xdr:rowOff>
    </xdr:to>
    <xdr:cxnSp macro="">
      <xdr:nvCxnSpPr>
        <xdr:cNvPr id="347" name="直線コネクタ 346"/>
        <xdr:cNvCxnSpPr/>
      </xdr:nvCxnSpPr>
      <xdr:spPr>
        <a:xfrm>
          <a:off x="7861300" y="10064255"/>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120155</xdr:rowOff>
    </xdr:from>
    <xdr:to>
      <xdr:col>41</xdr:col>
      <xdr:colOff>50800</xdr:colOff>
      <xdr:row>58</xdr:row>
      <xdr:rowOff>133052</xdr:rowOff>
    </xdr:to>
    <xdr:cxnSp macro="">
      <xdr:nvCxnSpPr>
        <xdr:cNvPr id="350" name="直線コネクタ 349"/>
        <xdr:cNvCxnSpPr/>
      </xdr:nvCxnSpPr>
      <xdr:spPr>
        <a:xfrm flipV="1">
          <a:off x="6972300" y="10064255"/>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98655</xdr:rowOff>
    </xdr:from>
    <xdr:to>
      <xdr:col>55</xdr:col>
      <xdr:colOff>50800</xdr:colOff>
      <xdr:row>59</xdr:row>
      <xdr:rowOff>28805</xdr:rowOff>
    </xdr:to>
    <xdr:sp macro="" textlink="">
      <xdr:nvSpPr>
        <xdr:cNvPr id="360" name="楕円 359"/>
        <xdr:cNvSpPr/>
      </xdr:nvSpPr>
      <xdr:spPr>
        <a:xfrm>
          <a:off x="10426700" y="100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105146</xdr:rowOff>
    </xdr:from>
    <xdr:to>
      <xdr:col>50</xdr:col>
      <xdr:colOff>165100</xdr:colOff>
      <xdr:row>59</xdr:row>
      <xdr:rowOff>35296</xdr:rowOff>
    </xdr:to>
    <xdr:sp macro="" textlink="">
      <xdr:nvSpPr>
        <xdr:cNvPr id="362" name="楕円 361"/>
        <xdr:cNvSpPr/>
      </xdr:nvSpPr>
      <xdr:spPr>
        <a:xfrm>
          <a:off x="9588500" y="100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26423</xdr:rowOff>
    </xdr:from>
    <xdr:ext cx="534377" cy="259045"/>
    <xdr:sp macro="" textlink="">
      <xdr:nvSpPr>
        <xdr:cNvPr id="363" name="テキスト ボックス 362"/>
        <xdr:cNvSpPr txBox="1"/>
      </xdr:nvSpPr>
      <xdr:spPr>
        <a:xfrm>
          <a:off x="9372111" y="101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98936</xdr:rowOff>
    </xdr:from>
    <xdr:to>
      <xdr:col>46</xdr:col>
      <xdr:colOff>38100</xdr:colOff>
      <xdr:row>59</xdr:row>
      <xdr:rowOff>29086</xdr:rowOff>
    </xdr:to>
    <xdr:sp macro="" textlink="">
      <xdr:nvSpPr>
        <xdr:cNvPr id="364" name="楕円 363"/>
        <xdr:cNvSpPr/>
      </xdr:nvSpPr>
      <xdr:spPr>
        <a:xfrm>
          <a:off x="8699500" y="100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20213</xdr:rowOff>
    </xdr:from>
    <xdr:ext cx="534377" cy="259045"/>
    <xdr:sp macro="" textlink="">
      <xdr:nvSpPr>
        <xdr:cNvPr id="365" name="テキスト ボックス 364"/>
        <xdr:cNvSpPr txBox="1"/>
      </xdr:nvSpPr>
      <xdr:spPr>
        <a:xfrm>
          <a:off x="8483111" y="101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69355</xdr:rowOff>
    </xdr:from>
    <xdr:to>
      <xdr:col>41</xdr:col>
      <xdr:colOff>101600</xdr:colOff>
      <xdr:row>58</xdr:row>
      <xdr:rowOff>170955</xdr:rowOff>
    </xdr:to>
    <xdr:sp macro="" textlink="">
      <xdr:nvSpPr>
        <xdr:cNvPr id="366" name="楕円 365"/>
        <xdr:cNvSpPr/>
      </xdr:nvSpPr>
      <xdr:spPr>
        <a:xfrm>
          <a:off x="7810500" y="100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162082</xdr:rowOff>
    </xdr:from>
    <xdr:ext cx="534377" cy="259045"/>
    <xdr:sp macro="" textlink="">
      <xdr:nvSpPr>
        <xdr:cNvPr id="367" name="テキスト ボックス 366"/>
        <xdr:cNvSpPr txBox="1"/>
      </xdr:nvSpPr>
      <xdr:spPr>
        <a:xfrm>
          <a:off x="7594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82252</xdr:rowOff>
    </xdr:from>
    <xdr:to>
      <xdr:col>36</xdr:col>
      <xdr:colOff>165100</xdr:colOff>
      <xdr:row>59</xdr:row>
      <xdr:rowOff>12402</xdr:rowOff>
    </xdr:to>
    <xdr:sp macro="" textlink="">
      <xdr:nvSpPr>
        <xdr:cNvPr id="368" name="楕円 367"/>
        <xdr:cNvSpPr/>
      </xdr:nvSpPr>
      <xdr:spPr>
        <a:xfrm>
          <a:off x="6921500" y="100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3529</xdr:rowOff>
    </xdr:from>
    <xdr:ext cx="534377" cy="259045"/>
    <xdr:sp macro="" textlink="">
      <xdr:nvSpPr>
        <xdr:cNvPr id="369" name="テキスト ボックス 368"/>
        <xdr:cNvSpPr txBox="1"/>
      </xdr:nvSpPr>
      <xdr:spPr>
        <a:xfrm>
          <a:off x="6705111" y="101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89360</xdr:rowOff>
    </xdr:from>
    <xdr:to>
      <xdr:col>55</xdr:col>
      <xdr:colOff>0</xdr:colOff>
      <xdr:row>78</xdr:row>
      <xdr:rowOff>96211</xdr:rowOff>
    </xdr:to>
    <xdr:cxnSp macro="">
      <xdr:nvCxnSpPr>
        <xdr:cNvPr id="396" name="直線コネクタ 395"/>
        <xdr:cNvCxnSpPr/>
      </xdr:nvCxnSpPr>
      <xdr:spPr>
        <a:xfrm flipV="1">
          <a:off x="9639300" y="13462460"/>
          <a:ext cx="8382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91818</xdr:rowOff>
    </xdr:from>
    <xdr:to>
      <xdr:col>50</xdr:col>
      <xdr:colOff>114300</xdr:colOff>
      <xdr:row>78</xdr:row>
      <xdr:rowOff>96211</xdr:rowOff>
    </xdr:to>
    <xdr:cxnSp macro="">
      <xdr:nvCxnSpPr>
        <xdr:cNvPr id="399" name="直線コネクタ 398"/>
        <xdr:cNvCxnSpPr/>
      </xdr:nvCxnSpPr>
      <xdr:spPr>
        <a:xfrm>
          <a:off x="8750300" y="13464918"/>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91818</xdr:rowOff>
    </xdr:from>
    <xdr:to>
      <xdr:col>45</xdr:col>
      <xdr:colOff>177800</xdr:colOff>
      <xdr:row>78</xdr:row>
      <xdr:rowOff>93307</xdr:rowOff>
    </xdr:to>
    <xdr:cxnSp macro="">
      <xdr:nvCxnSpPr>
        <xdr:cNvPr id="402" name="直線コネクタ 401"/>
        <xdr:cNvCxnSpPr/>
      </xdr:nvCxnSpPr>
      <xdr:spPr>
        <a:xfrm flipV="1">
          <a:off x="7861300" y="13464918"/>
          <a:ext cx="8890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38560</xdr:rowOff>
    </xdr:from>
    <xdr:to>
      <xdr:col>55</xdr:col>
      <xdr:colOff>50800</xdr:colOff>
      <xdr:row>78</xdr:row>
      <xdr:rowOff>140160</xdr:rowOff>
    </xdr:to>
    <xdr:sp macro="" textlink="">
      <xdr:nvSpPr>
        <xdr:cNvPr id="412" name="楕円 411"/>
        <xdr:cNvSpPr/>
      </xdr:nvSpPr>
      <xdr:spPr>
        <a:xfrm>
          <a:off x="10426700" y="134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169387</xdr:rowOff>
    </xdr:from>
    <xdr:ext cx="534377" cy="259045"/>
    <xdr:sp macro="" textlink="">
      <xdr:nvSpPr>
        <xdr:cNvPr id="413" name="普通建設事業費 （ うち新規整備　）該当値テキスト"/>
        <xdr:cNvSpPr txBox="1"/>
      </xdr:nvSpPr>
      <xdr:spPr>
        <a:xfrm>
          <a:off x="10528300" y="1319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45411</xdr:rowOff>
    </xdr:from>
    <xdr:to>
      <xdr:col>50</xdr:col>
      <xdr:colOff>165100</xdr:colOff>
      <xdr:row>78</xdr:row>
      <xdr:rowOff>147011</xdr:rowOff>
    </xdr:to>
    <xdr:sp macro="" textlink="">
      <xdr:nvSpPr>
        <xdr:cNvPr id="414" name="楕円 413"/>
        <xdr:cNvSpPr/>
      </xdr:nvSpPr>
      <xdr:spPr>
        <a:xfrm>
          <a:off x="9588500" y="134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138138</xdr:rowOff>
    </xdr:from>
    <xdr:ext cx="534377" cy="259045"/>
    <xdr:sp macro="" textlink="">
      <xdr:nvSpPr>
        <xdr:cNvPr id="415" name="テキスト ボックス 414"/>
        <xdr:cNvSpPr txBox="1"/>
      </xdr:nvSpPr>
      <xdr:spPr>
        <a:xfrm>
          <a:off x="9372111" y="135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41018</xdr:rowOff>
    </xdr:from>
    <xdr:to>
      <xdr:col>46</xdr:col>
      <xdr:colOff>38100</xdr:colOff>
      <xdr:row>78</xdr:row>
      <xdr:rowOff>142618</xdr:rowOff>
    </xdr:to>
    <xdr:sp macro="" textlink="">
      <xdr:nvSpPr>
        <xdr:cNvPr id="416" name="楕円 415"/>
        <xdr:cNvSpPr/>
      </xdr:nvSpPr>
      <xdr:spPr>
        <a:xfrm>
          <a:off x="8699500" y="1341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133745</xdr:rowOff>
    </xdr:from>
    <xdr:ext cx="534377" cy="259045"/>
    <xdr:sp macro="" textlink="">
      <xdr:nvSpPr>
        <xdr:cNvPr id="417" name="テキスト ボックス 416"/>
        <xdr:cNvSpPr txBox="1"/>
      </xdr:nvSpPr>
      <xdr:spPr>
        <a:xfrm>
          <a:off x="8483111" y="1350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42507</xdr:rowOff>
    </xdr:from>
    <xdr:to>
      <xdr:col>41</xdr:col>
      <xdr:colOff>101600</xdr:colOff>
      <xdr:row>78</xdr:row>
      <xdr:rowOff>144107</xdr:rowOff>
    </xdr:to>
    <xdr:sp macro="" textlink="">
      <xdr:nvSpPr>
        <xdr:cNvPr id="418" name="楕円 417"/>
        <xdr:cNvSpPr/>
      </xdr:nvSpPr>
      <xdr:spPr>
        <a:xfrm>
          <a:off x="7810500" y="134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135234</xdr:rowOff>
    </xdr:from>
    <xdr:ext cx="534377" cy="259045"/>
    <xdr:sp macro="" textlink="">
      <xdr:nvSpPr>
        <xdr:cNvPr id="419" name="テキスト ボックス 418"/>
        <xdr:cNvSpPr txBox="1"/>
      </xdr:nvSpPr>
      <xdr:spPr>
        <a:xfrm>
          <a:off x="7594111" y="135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61176</xdr:rowOff>
    </xdr:from>
    <xdr:to>
      <xdr:col>55</xdr:col>
      <xdr:colOff>0</xdr:colOff>
      <xdr:row>98</xdr:row>
      <xdr:rowOff>108572</xdr:rowOff>
    </xdr:to>
    <xdr:cxnSp macro="">
      <xdr:nvCxnSpPr>
        <xdr:cNvPr id="448" name="直線コネクタ 447"/>
        <xdr:cNvCxnSpPr/>
      </xdr:nvCxnSpPr>
      <xdr:spPr>
        <a:xfrm flipV="1">
          <a:off x="9639300" y="16863276"/>
          <a:ext cx="8382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108572</xdr:rowOff>
    </xdr:from>
    <xdr:to>
      <xdr:col>50</xdr:col>
      <xdr:colOff>114300</xdr:colOff>
      <xdr:row>98</xdr:row>
      <xdr:rowOff>109962</xdr:rowOff>
    </xdr:to>
    <xdr:cxnSp macro="">
      <xdr:nvCxnSpPr>
        <xdr:cNvPr id="451" name="直線コネクタ 450"/>
        <xdr:cNvCxnSpPr/>
      </xdr:nvCxnSpPr>
      <xdr:spPr>
        <a:xfrm flipV="1">
          <a:off x="8750300" y="16910672"/>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3321</xdr:rowOff>
    </xdr:from>
    <xdr:to>
      <xdr:col>45</xdr:col>
      <xdr:colOff>177800</xdr:colOff>
      <xdr:row>98</xdr:row>
      <xdr:rowOff>109962</xdr:rowOff>
    </xdr:to>
    <xdr:cxnSp macro="">
      <xdr:nvCxnSpPr>
        <xdr:cNvPr id="454" name="直線コネクタ 453"/>
        <xdr:cNvCxnSpPr/>
      </xdr:nvCxnSpPr>
      <xdr:spPr>
        <a:xfrm>
          <a:off x="7861300" y="16633971"/>
          <a:ext cx="889000" cy="27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10376</xdr:rowOff>
    </xdr:from>
    <xdr:to>
      <xdr:col>55</xdr:col>
      <xdr:colOff>50800</xdr:colOff>
      <xdr:row>98</xdr:row>
      <xdr:rowOff>111976</xdr:rowOff>
    </xdr:to>
    <xdr:sp macro="" textlink="">
      <xdr:nvSpPr>
        <xdr:cNvPr id="464" name="楕円 463"/>
        <xdr:cNvSpPr/>
      </xdr:nvSpPr>
      <xdr:spPr>
        <a:xfrm>
          <a:off x="10426700" y="168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160253</xdr:rowOff>
    </xdr:from>
    <xdr:ext cx="469744" cy="259045"/>
    <xdr:sp macro="" textlink="">
      <xdr:nvSpPr>
        <xdr:cNvPr id="465" name="普通建設事業費 （ うち更新整備　）該当値テキスト"/>
        <xdr:cNvSpPr txBox="1"/>
      </xdr:nvSpPr>
      <xdr:spPr>
        <a:xfrm>
          <a:off x="10528300" y="167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57772</xdr:rowOff>
    </xdr:from>
    <xdr:to>
      <xdr:col>50</xdr:col>
      <xdr:colOff>165100</xdr:colOff>
      <xdr:row>98</xdr:row>
      <xdr:rowOff>159372</xdr:rowOff>
    </xdr:to>
    <xdr:sp macro="" textlink="">
      <xdr:nvSpPr>
        <xdr:cNvPr id="466" name="楕円 465"/>
        <xdr:cNvSpPr/>
      </xdr:nvSpPr>
      <xdr:spPr>
        <a:xfrm>
          <a:off x="9588500" y="168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150499</xdr:rowOff>
    </xdr:from>
    <xdr:ext cx="469744" cy="259045"/>
    <xdr:sp macro="" textlink="">
      <xdr:nvSpPr>
        <xdr:cNvPr id="467" name="テキスト ボックス 466"/>
        <xdr:cNvSpPr txBox="1"/>
      </xdr:nvSpPr>
      <xdr:spPr>
        <a:xfrm>
          <a:off x="9404428" y="169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59162</xdr:rowOff>
    </xdr:from>
    <xdr:to>
      <xdr:col>46</xdr:col>
      <xdr:colOff>38100</xdr:colOff>
      <xdr:row>98</xdr:row>
      <xdr:rowOff>160762</xdr:rowOff>
    </xdr:to>
    <xdr:sp macro="" textlink="">
      <xdr:nvSpPr>
        <xdr:cNvPr id="468" name="楕円 467"/>
        <xdr:cNvSpPr/>
      </xdr:nvSpPr>
      <xdr:spPr>
        <a:xfrm>
          <a:off x="8699500" y="168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151889</xdr:rowOff>
    </xdr:from>
    <xdr:ext cx="469744" cy="259045"/>
    <xdr:sp macro="" textlink="">
      <xdr:nvSpPr>
        <xdr:cNvPr id="469" name="テキスト ボックス 468"/>
        <xdr:cNvSpPr txBox="1"/>
      </xdr:nvSpPr>
      <xdr:spPr>
        <a:xfrm>
          <a:off x="8515428" y="1695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123971</xdr:rowOff>
    </xdr:from>
    <xdr:to>
      <xdr:col>41</xdr:col>
      <xdr:colOff>101600</xdr:colOff>
      <xdr:row>97</xdr:row>
      <xdr:rowOff>54121</xdr:rowOff>
    </xdr:to>
    <xdr:sp macro="" textlink="">
      <xdr:nvSpPr>
        <xdr:cNvPr id="470" name="楕円 469"/>
        <xdr:cNvSpPr/>
      </xdr:nvSpPr>
      <xdr:spPr>
        <a:xfrm>
          <a:off x="7810500" y="165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45248</xdr:rowOff>
    </xdr:from>
    <xdr:ext cx="534377" cy="259045"/>
    <xdr:sp macro="" textlink="">
      <xdr:nvSpPr>
        <xdr:cNvPr id="471" name="テキスト ボックス 470"/>
        <xdr:cNvSpPr txBox="1"/>
      </xdr:nvSpPr>
      <xdr:spPr>
        <a:xfrm>
          <a:off x="7594111" y="166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24422</xdr:rowOff>
    </xdr:from>
    <xdr:to>
      <xdr:col>85</xdr:col>
      <xdr:colOff>127000</xdr:colOff>
      <xdr:row>77</xdr:row>
      <xdr:rowOff>31166</xdr:rowOff>
    </xdr:to>
    <xdr:cxnSp macro="">
      <xdr:nvCxnSpPr>
        <xdr:cNvPr id="606" name="直線コネクタ 605"/>
        <xdr:cNvCxnSpPr/>
      </xdr:nvCxnSpPr>
      <xdr:spPr>
        <a:xfrm flipV="1">
          <a:off x="15481300" y="13226072"/>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31166</xdr:rowOff>
    </xdr:from>
    <xdr:to>
      <xdr:col>81</xdr:col>
      <xdr:colOff>50800</xdr:colOff>
      <xdr:row>77</xdr:row>
      <xdr:rowOff>39027</xdr:rowOff>
    </xdr:to>
    <xdr:cxnSp macro="">
      <xdr:nvCxnSpPr>
        <xdr:cNvPr id="609" name="直線コネクタ 608"/>
        <xdr:cNvCxnSpPr/>
      </xdr:nvCxnSpPr>
      <xdr:spPr>
        <a:xfrm flipV="1">
          <a:off x="14592300" y="13232816"/>
          <a:ext cx="8890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39027</xdr:rowOff>
    </xdr:from>
    <xdr:to>
      <xdr:col>76</xdr:col>
      <xdr:colOff>114300</xdr:colOff>
      <xdr:row>77</xdr:row>
      <xdr:rowOff>52769</xdr:rowOff>
    </xdr:to>
    <xdr:cxnSp macro="">
      <xdr:nvCxnSpPr>
        <xdr:cNvPr id="612" name="直線コネクタ 611"/>
        <xdr:cNvCxnSpPr/>
      </xdr:nvCxnSpPr>
      <xdr:spPr>
        <a:xfrm flipV="1">
          <a:off x="13703300" y="13240677"/>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49988</xdr:rowOff>
    </xdr:from>
    <xdr:to>
      <xdr:col>71</xdr:col>
      <xdr:colOff>177800</xdr:colOff>
      <xdr:row>77</xdr:row>
      <xdr:rowOff>52769</xdr:rowOff>
    </xdr:to>
    <xdr:cxnSp macro="">
      <xdr:nvCxnSpPr>
        <xdr:cNvPr id="615" name="直線コネクタ 614"/>
        <xdr:cNvCxnSpPr/>
      </xdr:nvCxnSpPr>
      <xdr:spPr>
        <a:xfrm>
          <a:off x="12814300" y="1325163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145072</xdr:rowOff>
    </xdr:from>
    <xdr:to>
      <xdr:col>85</xdr:col>
      <xdr:colOff>177800</xdr:colOff>
      <xdr:row>77</xdr:row>
      <xdr:rowOff>75222</xdr:rowOff>
    </xdr:to>
    <xdr:sp macro="" textlink="">
      <xdr:nvSpPr>
        <xdr:cNvPr id="625" name="楕円 624"/>
        <xdr:cNvSpPr/>
      </xdr:nvSpPr>
      <xdr:spPr>
        <a:xfrm>
          <a:off x="16268700" y="131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123499</xdr:rowOff>
    </xdr:from>
    <xdr:ext cx="534377" cy="259045"/>
    <xdr:sp macro="" textlink="">
      <xdr:nvSpPr>
        <xdr:cNvPr id="626" name="公債費該当値テキスト"/>
        <xdr:cNvSpPr txBox="1"/>
      </xdr:nvSpPr>
      <xdr:spPr>
        <a:xfrm>
          <a:off x="16370300" y="131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151816</xdr:rowOff>
    </xdr:from>
    <xdr:to>
      <xdr:col>81</xdr:col>
      <xdr:colOff>101600</xdr:colOff>
      <xdr:row>77</xdr:row>
      <xdr:rowOff>81966</xdr:rowOff>
    </xdr:to>
    <xdr:sp macro="" textlink="">
      <xdr:nvSpPr>
        <xdr:cNvPr id="627" name="楕円 626"/>
        <xdr:cNvSpPr/>
      </xdr:nvSpPr>
      <xdr:spPr>
        <a:xfrm>
          <a:off x="15430500" y="131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73093</xdr:rowOff>
    </xdr:from>
    <xdr:ext cx="534377" cy="259045"/>
    <xdr:sp macro="" textlink="">
      <xdr:nvSpPr>
        <xdr:cNvPr id="628" name="テキスト ボックス 627"/>
        <xdr:cNvSpPr txBox="1"/>
      </xdr:nvSpPr>
      <xdr:spPr>
        <a:xfrm>
          <a:off x="15214111" y="132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159677</xdr:rowOff>
    </xdr:from>
    <xdr:to>
      <xdr:col>76</xdr:col>
      <xdr:colOff>165100</xdr:colOff>
      <xdr:row>77</xdr:row>
      <xdr:rowOff>89827</xdr:rowOff>
    </xdr:to>
    <xdr:sp macro="" textlink="">
      <xdr:nvSpPr>
        <xdr:cNvPr id="629" name="楕円 628"/>
        <xdr:cNvSpPr/>
      </xdr:nvSpPr>
      <xdr:spPr>
        <a:xfrm>
          <a:off x="14541500" y="131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80954</xdr:rowOff>
    </xdr:from>
    <xdr:ext cx="534377" cy="259045"/>
    <xdr:sp macro="" textlink="">
      <xdr:nvSpPr>
        <xdr:cNvPr id="630" name="テキスト ボックス 629"/>
        <xdr:cNvSpPr txBox="1"/>
      </xdr:nvSpPr>
      <xdr:spPr>
        <a:xfrm>
          <a:off x="14325111" y="1328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1969</xdr:rowOff>
    </xdr:from>
    <xdr:to>
      <xdr:col>72</xdr:col>
      <xdr:colOff>38100</xdr:colOff>
      <xdr:row>77</xdr:row>
      <xdr:rowOff>103569</xdr:rowOff>
    </xdr:to>
    <xdr:sp macro="" textlink="">
      <xdr:nvSpPr>
        <xdr:cNvPr id="631" name="楕円 630"/>
        <xdr:cNvSpPr/>
      </xdr:nvSpPr>
      <xdr:spPr>
        <a:xfrm>
          <a:off x="13652500" y="132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94696</xdr:rowOff>
    </xdr:from>
    <xdr:ext cx="534377" cy="259045"/>
    <xdr:sp macro="" textlink="">
      <xdr:nvSpPr>
        <xdr:cNvPr id="632" name="テキスト ボックス 631"/>
        <xdr:cNvSpPr txBox="1"/>
      </xdr:nvSpPr>
      <xdr:spPr>
        <a:xfrm>
          <a:off x="13436111" y="132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170638</xdr:rowOff>
    </xdr:from>
    <xdr:to>
      <xdr:col>67</xdr:col>
      <xdr:colOff>101600</xdr:colOff>
      <xdr:row>77</xdr:row>
      <xdr:rowOff>100788</xdr:rowOff>
    </xdr:to>
    <xdr:sp macro="" textlink="">
      <xdr:nvSpPr>
        <xdr:cNvPr id="633" name="楕円 632"/>
        <xdr:cNvSpPr/>
      </xdr:nvSpPr>
      <xdr:spPr>
        <a:xfrm>
          <a:off x="12763500" y="132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91915</xdr:rowOff>
    </xdr:from>
    <xdr:ext cx="534377" cy="259045"/>
    <xdr:sp macro="" textlink="">
      <xdr:nvSpPr>
        <xdr:cNvPr id="634" name="テキスト ボックス 633"/>
        <xdr:cNvSpPr txBox="1"/>
      </xdr:nvSpPr>
      <xdr:spPr>
        <a:xfrm>
          <a:off x="12547111" y="132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121591</xdr:rowOff>
    </xdr:from>
    <xdr:to>
      <xdr:col>85</xdr:col>
      <xdr:colOff>127000</xdr:colOff>
      <xdr:row>98</xdr:row>
      <xdr:rowOff>122966</xdr:rowOff>
    </xdr:to>
    <xdr:cxnSp macro="">
      <xdr:nvCxnSpPr>
        <xdr:cNvPr id="661" name="直線コネクタ 660"/>
        <xdr:cNvCxnSpPr/>
      </xdr:nvCxnSpPr>
      <xdr:spPr>
        <a:xfrm>
          <a:off x="15481300" y="16923691"/>
          <a:ext cx="8382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121591</xdr:rowOff>
    </xdr:from>
    <xdr:to>
      <xdr:col>81</xdr:col>
      <xdr:colOff>50800</xdr:colOff>
      <xdr:row>98</xdr:row>
      <xdr:rowOff>122624</xdr:rowOff>
    </xdr:to>
    <xdr:cxnSp macro="">
      <xdr:nvCxnSpPr>
        <xdr:cNvPr id="664" name="直線コネクタ 663"/>
        <xdr:cNvCxnSpPr/>
      </xdr:nvCxnSpPr>
      <xdr:spPr>
        <a:xfrm flipV="1">
          <a:off x="14592300" y="16923691"/>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122624</xdr:rowOff>
    </xdr:from>
    <xdr:to>
      <xdr:col>76</xdr:col>
      <xdr:colOff>114300</xdr:colOff>
      <xdr:row>98</xdr:row>
      <xdr:rowOff>128298</xdr:rowOff>
    </xdr:to>
    <xdr:cxnSp macro="">
      <xdr:nvCxnSpPr>
        <xdr:cNvPr id="667" name="直線コネクタ 666"/>
        <xdr:cNvCxnSpPr/>
      </xdr:nvCxnSpPr>
      <xdr:spPr>
        <a:xfrm flipV="1">
          <a:off x="13703300" y="16924724"/>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102763</xdr:rowOff>
    </xdr:from>
    <xdr:to>
      <xdr:col>71</xdr:col>
      <xdr:colOff>177800</xdr:colOff>
      <xdr:row>98</xdr:row>
      <xdr:rowOff>128298</xdr:rowOff>
    </xdr:to>
    <xdr:cxnSp macro="">
      <xdr:nvCxnSpPr>
        <xdr:cNvPr id="670" name="直線コネクタ 669"/>
        <xdr:cNvCxnSpPr/>
      </xdr:nvCxnSpPr>
      <xdr:spPr>
        <a:xfrm>
          <a:off x="12814300" y="16904863"/>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72166</xdr:rowOff>
    </xdr:from>
    <xdr:to>
      <xdr:col>85</xdr:col>
      <xdr:colOff>177800</xdr:colOff>
      <xdr:row>99</xdr:row>
      <xdr:rowOff>2316</xdr:rowOff>
    </xdr:to>
    <xdr:sp macro="" textlink="">
      <xdr:nvSpPr>
        <xdr:cNvPr id="680" name="楕円 679"/>
        <xdr:cNvSpPr/>
      </xdr:nvSpPr>
      <xdr:spPr>
        <a:xfrm>
          <a:off x="16268700" y="168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70791</xdr:rowOff>
    </xdr:from>
    <xdr:to>
      <xdr:col>81</xdr:col>
      <xdr:colOff>101600</xdr:colOff>
      <xdr:row>99</xdr:row>
      <xdr:rowOff>941</xdr:rowOff>
    </xdr:to>
    <xdr:sp macro="" textlink="">
      <xdr:nvSpPr>
        <xdr:cNvPr id="682" name="楕円 681"/>
        <xdr:cNvSpPr/>
      </xdr:nvSpPr>
      <xdr:spPr>
        <a:xfrm>
          <a:off x="15430500" y="168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163518</xdr:rowOff>
    </xdr:from>
    <xdr:ext cx="469744" cy="259045"/>
    <xdr:sp macro="" textlink="">
      <xdr:nvSpPr>
        <xdr:cNvPr id="683" name="テキスト ボックス 682"/>
        <xdr:cNvSpPr txBox="1"/>
      </xdr:nvSpPr>
      <xdr:spPr>
        <a:xfrm>
          <a:off x="15246428" y="1696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71824</xdr:rowOff>
    </xdr:from>
    <xdr:to>
      <xdr:col>76</xdr:col>
      <xdr:colOff>165100</xdr:colOff>
      <xdr:row>99</xdr:row>
      <xdr:rowOff>1974</xdr:rowOff>
    </xdr:to>
    <xdr:sp macro="" textlink="">
      <xdr:nvSpPr>
        <xdr:cNvPr id="684" name="楕円 683"/>
        <xdr:cNvSpPr/>
      </xdr:nvSpPr>
      <xdr:spPr>
        <a:xfrm>
          <a:off x="14541500" y="168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164551</xdr:rowOff>
    </xdr:from>
    <xdr:ext cx="469744" cy="259045"/>
    <xdr:sp macro="" textlink="">
      <xdr:nvSpPr>
        <xdr:cNvPr id="685" name="テキスト ボックス 684"/>
        <xdr:cNvSpPr txBox="1"/>
      </xdr:nvSpPr>
      <xdr:spPr>
        <a:xfrm>
          <a:off x="14357428" y="1696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77498</xdr:rowOff>
    </xdr:from>
    <xdr:to>
      <xdr:col>72</xdr:col>
      <xdr:colOff>38100</xdr:colOff>
      <xdr:row>99</xdr:row>
      <xdr:rowOff>7648</xdr:rowOff>
    </xdr:to>
    <xdr:sp macro="" textlink="">
      <xdr:nvSpPr>
        <xdr:cNvPr id="686" name="楕円 685"/>
        <xdr:cNvSpPr/>
      </xdr:nvSpPr>
      <xdr:spPr>
        <a:xfrm>
          <a:off x="13652500" y="1687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170225</xdr:rowOff>
    </xdr:from>
    <xdr:ext cx="469744" cy="259045"/>
    <xdr:sp macro="" textlink="">
      <xdr:nvSpPr>
        <xdr:cNvPr id="687" name="テキスト ボックス 686"/>
        <xdr:cNvSpPr txBox="1"/>
      </xdr:nvSpPr>
      <xdr:spPr>
        <a:xfrm>
          <a:off x="13468428" y="1697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51963</xdr:rowOff>
    </xdr:from>
    <xdr:to>
      <xdr:col>67</xdr:col>
      <xdr:colOff>101600</xdr:colOff>
      <xdr:row>98</xdr:row>
      <xdr:rowOff>153563</xdr:rowOff>
    </xdr:to>
    <xdr:sp macro="" textlink="">
      <xdr:nvSpPr>
        <xdr:cNvPr id="688" name="楕円 687"/>
        <xdr:cNvSpPr/>
      </xdr:nvSpPr>
      <xdr:spPr>
        <a:xfrm>
          <a:off x="12763500" y="168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144690</xdr:rowOff>
    </xdr:from>
    <xdr:ext cx="469744" cy="259045"/>
    <xdr:sp macro="" textlink="">
      <xdr:nvSpPr>
        <xdr:cNvPr id="689" name="テキスト ボックス 688"/>
        <xdr:cNvSpPr txBox="1"/>
      </xdr:nvSpPr>
      <xdr:spPr>
        <a:xfrm>
          <a:off x="12579428" y="1694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12141</xdr:rowOff>
    </xdr:from>
    <xdr:to>
      <xdr:col>116</xdr:col>
      <xdr:colOff>63500</xdr:colOff>
      <xdr:row>38</xdr:row>
      <xdr:rowOff>12324</xdr:rowOff>
    </xdr:to>
    <xdr:cxnSp macro="">
      <xdr:nvCxnSpPr>
        <xdr:cNvPr id="716" name="直線コネクタ 715"/>
        <xdr:cNvCxnSpPr/>
      </xdr:nvCxnSpPr>
      <xdr:spPr>
        <a:xfrm>
          <a:off x="21323300" y="6527241"/>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12141</xdr:rowOff>
    </xdr:from>
    <xdr:to>
      <xdr:col>111</xdr:col>
      <xdr:colOff>177800</xdr:colOff>
      <xdr:row>38</xdr:row>
      <xdr:rowOff>17856</xdr:rowOff>
    </xdr:to>
    <xdr:cxnSp macro="">
      <xdr:nvCxnSpPr>
        <xdr:cNvPr id="719" name="直線コネクタ 718"/>
        <xdr:cNvCxnSpPr/>
      </xdr:nvCxnSpPr>
      <xdr:spPr>
        <a:xfrm flipV="1">
          <a:off x="20434300" y="652724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146055</xdr:rowOff>
    </xdr:from>
    <xdr:to>
      <xdr:col>107</xdr:col>
      <xdr:colOff>50800</xdr:colOff>
      <xdr:row>38</xdr:row>
      <xdr:rowOff>17856</xdr:rowOff>
    </xdr:to>
    <xdr:cxnSp macro="">
      <xdr:nvCxnSpPr>
        <xdr:cNvPr id="722" name="直線コネクタ 721"/>
        <xdr:cNvCxnSpPr/>
      </xdr:nvCxnSpPr>
      <xdr:spPr>
        <a:xfrm>
          <a:off x="19545300" y="6489705"/>
          <a:ext cx="8890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4" name="テキスト ボックス 723"/>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146055</xdr:rowOff>
    </xdr:from>
    <xdr:to>
      <xdr:col>102</xdr:col>
      <xdr:colOff>114300</xdr:colOff>
      <xdr:row>38</xdr:row>
      <xdr:rowOff>24760</xdr:rowOff>
    </xdr:to>
    <xdr:cxnSp macro="">
      <xdr:nvCxnSpPr>
        <xdr:cNvPr id="725" name="直線コネクタ 724"/>
        <xdr:cNvCxnSpPr/>
      </xdr:nvCxnSpPr>
      <xdr:spPr>
        <a:xfrm flipV="1">
          <a:off x="18656300" y="6489705"/>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124706</xdr:rowOff>
    </xdr:from>
    <xdr:ext cx="469744" cy="259045"/>
    <xdr:sp macro="" textlink="">
      <xdr:nvSpPr>
        <xdr:cNvPr id="727" name="テキスト ボックス 726"/>
        <xdr:cNvSpPr txBox="1"/>
      </xdr:nvSpPr>
      <xdr:spPr>
        <a:xfrm>
          <a:off x="19310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104589</xdr:rowOff>
    </xdr:from>
    <xdr:ext cx="469744" cy="259045"/>
    <xdr:sp macro="" textlink="">
      <xdr:nvSpPr>
        <xdr:cNvPr id="729" name="テキスト ボックス 728"/>
        <xdr:cNvSpPr txBox="1"/>
      </xdr:nvSpPr>
      <xdr:spPr>
        <a:xfrm>
          <a:off x="18421428"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132974</xdr:rowOff>
    </xdr:from>
    <xdr:to>
      <xdr:col>116</xdr:col>
      <xdr:colOff>114300</xdr:colOff>
      <xdr:row>38</xdr:row>
      <xdr:rowOff>63124</xdr:rowOff>
    </xdr:to>
    <xdr:sp macro="" textlink="">
      <xdr:nvSpPr>
        <xdr:cNvPr id="735" name="楕円 734"/>
        <xdr:cNvSpPr/>
      </xdr:nvSpPr>
      <xdr:spPr>
        <a:xfrm>
          <a:off x="22110700" y="64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155851</xdr:rowOff>
    </xdr:from>
    <xdr:ext cx="469744" cy="259045"/>
    <xdr:sp macro="" textlink="">
      <xdr:nvSpPr>
        <xdr:cNvPr id="736" name="投資及び出資金該当値テキスト"/>
        <xdr:cNvSpPr txBox="1"/>
      </xdr:nvSpPr>
      <xdr:spPr>
        <a:xfrm>
          <a:off x="22212300" y="632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132791</xdr:rowOff>
    </xdr:from>
    <xdr:to>
      <xdr:col>112</xdr:col>
      <xdr:colOff>38100</xdr:colOff>
      <xdr:row>38</xdr:row>
      <xdr:rowOff>62941</xdr:rowOff>
    </xdr:to>
    <xdr:sp macro="" textlink="">
      <xdr:nvSpPr>
        <xdr:cNvPr id="737" name="楕円 736"/>
        <xdr:cNvSpPr/>
      </xdr:nvSpPr>
      <xdr:spPr>
        <a:xfrm>
          <a:off x="21272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79468</xdr:rowOff>
    </xdr:from>
    <xdr:ext cx="469744" cy="259045"/>
    <xdr:sp macro="" textlink="">
      <xdr:nvSpPr>
        <xdr:cNvPr id="738" name="テキスト ボックス 737"/>
        <xdr:cNvSpPr txBox="1"/>
      </xdr:nvSpPr>
      <xdr:spPr>
        <a:xfrm>
          <a:off x="21088428" y="62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138506</xdr:rowOff>
    </xdr:from>
    <xdr:to>
      <xdr:col>107</xdr:col>
      <xdr:colOff>101600</xdr:colOff>
      <xdr:row>38</xdr:row>
      <xdr:rowOff>68656</xdr:rowOff>
    </xdr:to>
    <xdr:sp macro="" textlink="">
      <xdr:nvSpPr>
        <xdr:cNvPr id="739" name="楕円 738"/>
        <xdr:cNvSpPr/>
      </xdr:nvSpPr>
      <xdr:spPr>
        <a:xfrm>
          <a:off x="203835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85183</xdr:rowOff>
    </xdr:from>
    <xdr:ext cx="469744" cy="259045"/>
    <xdr:sp macro="" textlink="">
      <xdr:nvSpPr>
        <xdr:cNvPr id="740" name="テキスト ボックス 739"/>
        <xdr:cNvSpPr txBox="1"/>
      </xdr:nvSpPr>
      <xdr:spPr>
        <a:xfrm>
          <a:off x="20199428" y="62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95255</xdr:rowOff>
    </xdr:from>
    <xdr:to>
      <xdr:col>102</xdr:col>
      <xdr:colOff>165100</xdr:colOff>
      <xdr:row>38</xdr:row>
      <xdr:rowOff>25405</xdr:rowOff>
    </xdr:to>
    <xdr:sp macro="" textlink="">
      <xdr:nvSpPr>
        <xdr:cNvPr id="741" name="楕円 740"/>
        <xdr:cNvSpPr/>
      </xdr:nvSpPr>
      <xdr:spPr>
        <a:xfrm>
          <a:off x="19494500" y="64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41932</xdr:rowOff>
    </xdr:from>
    <xdr:ext cx="469744" cy="259045"/>
    <xdr:sp macro="" textlink="">
      <xdr:nvSpPr>
        <xdr:cNvPr id="742" name="テキスト ボックス 741"/>
        <xdr:cNvSpPr txBox="1"/>
      </xdr:nvSpPr>
      <xdr:spPr>
        <a:xfrm>
          <a:off x="19310428" y="621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145410</xdr:rowOff>
    </xdr:from>
    <xdr:to>
      <xdr:col>98</xdr:col>
      <xdr:colOff>38100</xdr:colOff>
      <xdr:row>38</xdr:row>
      <xdr:rowOff>75560</xdr:rowOff>
    </xdr:to>
    <xdr:sp macro="" textlink="">
      <xdr:nvSpPr>
        <xdr:cNvPr id="743" name="楕円 742"/>
        <xdr:cNvSpPr/>
      </xdr:nvSpPr>
      <xdr:spPr>
        <a:xfrm>
          <a:off x="18605500" y="64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92087</xdr:rowOff>
    </xdr:from>
    <xdr:ext cx="469744" cy="259045"/>
    <xdr:sp macro="" textlink="">
      <xdr:nvSpPr>
        <xdr:cNvPr id="744" name="テキスト ボックス 743"/>
        <xdr:cNvSpPr txBox="1"/>
      </xdr:nvSpPr>
      <xdr:spPr>
        <a:xfrm>
          <a:off x="18421428" y="626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127889</xdr:rowOff>
    </xdr:from>
    <xdr:to>
      <xdr:col>116</xdr:col>
      <xdr:colOff>63500</xdr:colOff>
      <xdr:row>57</xdr:row>
      <xdr:rowOff>22961</xdr:rowOff>
    </xdr:to>
    <xdr:cxnSp macro="">
      <xdr:nvCxnSpPr>
        <xdr:cNvPr id="773" name="直線コネクタ 772"/>
        <xdr:cNvCxnSpPr/>
      </xdr:nvCxnSpPr>
      <xdr:spPr>
        <a:xfrm>
          <a:off x="21323300" y="9729089"/>
          <a:ext cx="8382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90856</xdr:rowOff>
    </xdr:from>
    <xdr:to>
      <xdr:col>111</xdr:col>
      <xdr:colOff>177800</xdr:colOff>
      <xdr:row>56</xdr:row>
      <xdr:rowOff>127889</xdr:rowOff>
    </xdr:to>
    <xdr:cxnSp macro="">
      <xdr:nvCxnSpPr>
        <xdr:cNvPr id="776" name="直線コネクタ 775"/>
        <xdr:cNvCxnSpPr/>
      </xdr:nvCxnSpPr>
      <xdr:spPr>
        <a:xfrm>
          <a:off x="20434300" y="9692056"/>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90856</xdr:rowOff>
    </xdr:from>
    <xdr:to>
      <xdr:col>107</xdr:col>
      <xdr:colOff>50800</xdr:colOff>
      <xdr:row>56</xdr:row>
      <xdr:rowOff>138519</xdr:rowOff>
    </xdr:to>
    <xdr:cxnSp macro="">
      <xdr:nvCxnSpPr>
        <xdr:cNvPr id="779" name="直線コネクタ 778"/>
        <xdr:cNvCxnSpPr/>
      </xdr:nvCxnSpPr>
      <xdr:spPr>
        <a:xfrm flipV="1">
          <a:off x="19545300" y="9692056"/>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1" name="テキスト ボックス 780"/>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86817</xdr:rowOff>
    </xdr:from>
    <xdr:to>
      <xdr:col>102</xdr:col>
      <xdr:colOff>114300</xdr:colOff>
      <xdr:row>56</xdr:row>
      <xdr:rowOff>138519</xdr:rowOff>
    </xdr:to>
    <xdr:cxnSp macro="">
      <xdr:nvCxnSpPr>
        <xdr:cNvPr id="782" name="直線コネクタ 781"/>
        <xdr:cNvCxnSpPr/>
      </xdr:nvCxnSpPr>
      <xdr:spPr>
        <a:xfrm>
          <a:off x="18656300" y="9688017"/>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786" name="テキスト ボックス 785"/>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143611</xdr:rowOff>
    </xdr:from>
    <xdr:to>
      <xdr:col>116</xdr:col>
      <xdr:colOff>114300</xdr:colOff>
      <xdr:row>57</xdr:row>
      <xdr:rowOff>73761</xdr:rowOff>
    </xdr:to>
    <xdr:sp macro="" textlink="">
      <xdr:nvSpPr>
        <xdr:cNvPr id="792" name="楕円 791"/>
        <xdr:cNvSpPr/>
      </xdr:nvSpPr>
      <xdr:spPr>
        <a:xfrm>
          <a:off x="22110700" y="97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166488</xdr:rowOff>
    </xdr:from>
    <xdr:ext cx="469744" cy="259045"/>
    <xdr:sp macro="" textlink="">
      <xdr:nvSpPr>
        <xdr:cNvPr id="793" name="貸付金該当値テキスト"/>
        <xdr:cNvSpPr txBox="1"/>
      </xdr:nvSpPr>
      <xdr:spPr>
        <a:xfrm>
          <a:off x="22212300" y="959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77089</xdr:rowOff>
    </xdr:from>
    <xdr:to>
      <xdr:col>112</xdr:col>
      <xdr:colOff>38100</xdr:colOff>
      <xdr:row>57</xdr:row>
      <xdr:rowOff>7239</xdr:rowOff>
    </xdr:to>
    <xdr:sp macro="" textlink="">
      <xdr:nvSpPr>
        <xdr:cNvPr id="794" name="楕円 793"/>
        <xdr:cNvSpPr/>
      </xdr:nvSpPr>
      <xdr:spPr>
        <a:xfrm>
          <a:off x="21272500" y="96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23766</xdr:rowOff>
    </xdr:from>
    <xdr:ext cx="534377" cy="259045"/>
    <xdr:sp macro="" textlink="">
      <xdr:nvSpPr>
        <xdr:cNvPr id="795" name="テキスト ボックス 794"/>
        <xdr:cNvSpPr txBox="1"/>
      </xdr:nvSpPr>
      <xdr:spPr>
        <a:xfrm>
          <a:off x="21056111" y="94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40056</xdr:rowOff>
    </xdr:from>
    <xdr:to>
      <xdr:col>107</xdr:col>
      <xdr:colOff>101600</xdr:colOff>
      <xdr:row>56</xdr:row>
      <xdr:rowOff>141656</xdr:rowOff>
    </xdr:to>
    <xdr:sp macro="" textlink="">
      <xdr:nvSpPr>
        <xdr:cNvPr id="796" name="楕円 795"/>
        <xdr:cNvSpPr/>
      </xdr:nvSpPr>
      <xdr:spPr>
        <a:xfrm>
          <a:off x="20383500" y="96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158183</xdr:rowOff>
    </xdr:from>
    <xdr:ext cx="534377" cy="259045"/>
    <xdr:sp macro="" textlink="">
      <xdr:nvSpPr>
        <xdr:cNvPr id="797" name="テキスト ボックス 796"/>
        <xdr:cNvSpPr txBox="1"/>
      </xdr:nvSpPr>
      <xdr:spPr>
        <a:xfrm>
          <a:off x="20167111" y="94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87719</xdr:rowOff>
    </xdr:from>
    <xdr:to>
      <xdr:col>102</xdr:col>
      <xdr:colOff>165100</xdr:colOff>
      <xdr:row>57</xdr:row>
      <xdr:rowOff>17869</xdr:rowOff>
    </xdr:to>
    <xdr:sp macro="" textlink="">
      <xdr:nvSpPr>
        <xdr:cNvPr id="798" name="楕円 797"/>
        <xdr:cNvSpPr/>
      </xdr:nvSpPr>
      <xdr:spPr>
        <a:xfrm>
          <a:off x="19494500" y="968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34396</xdr:rowOff>
    </xdr:from>
    <xdr:ext cx="534377" cy="259045"/>
    <xdr:sp macro="" textlink="">
      <xdr:nvSpPr>
        <xdr:cNvPr id="799" name="テキスト ボックス 798"/>
        <xdr:cNvSpPr txBox="1"/>
      </xdr:nvSpPr>
      <xdr:spPr>
        <a:xfrm>
          <a:off x="19278111" y="946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36017</xdr:rowOff>
    </xdr:from>
    <xdr:to>
      <xdr:col>98</xdr:col>
      <xdr:colOff>38100</xdr:colOff>
      <xdr:row>56</xdr:row>
      <xdr:rowOff>137617</xdr:rowOff>
    </xdr:to>
    <xdr:sp macro="" textlink="">
      <xdr:nvSpPr>
        <xdr:cNvPr id="800" name="楕円 799"/>
        <xdr:cNvSpPr/>
      </xdr:nvSpPr>
      <xdr:spPr>
        <a:xfrm>
          <a:off x="18605500" y="96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154144</xdr:rowOff>
    </xdr:from>
    <xdr:ext cx="534377" cy="259045"/>
    <xdr:sp macro="" textlink="">
      <xdr:nvSpPr>
        <xdr:cNvPr id="801" name="テキスト ボックス 800"/>
        <xdr:cNvSpPr txBox="1"/>
      </xdr:nvSpPr>
      <xdr:spPr>
        <a:xfrm>
          <a:off x="18389111" y="94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53136</xdr:rowOff>
    </xdr:from>
    <xdr:to>
      <xdr:col>116</xdr:col>
      <xdr:colOff>63500</xdr:colOff>
      <xdr:row>77</xdr:row>
      <xdr:rowOff>64909</xdr:rowOff>
    </xdr:to>
    <xdr:cxnSp macro="">
      <xdr:nvCxnSpPr>
        <xdr:cNvPr id="831" name="直線コネクタ 830"/>
        <xdr:cNvCxnSpPr/>
      </xdr:nvCxnSpPr>
      <xdr:spPr>
        <a:xfrm flipV="1">
          <a:off x="21323300" y="13254786"/>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9931</xdr:rowOff>
    </xdr:from>
    <xdr:to>
      <xdr:col>111</xdr:col>
      <xdr:colOff>177800</xdr:colOff>
      <xdr:row>77</xdr:row>
      <xdr:rowOff>64909</xdr:rowOff>
    </xdr:to>
    <xdr:cxnSp macro="">
      <xdr:nvCxnSpPr>
        <xdr:cNvPr id="834" name="直線コネクタ 833"/>
        <xdr:cNvCxnSpPr/>
      </xdr:nvCxnSpPr>
      <xdr:spPr>
        <a:xfrm>
          <a:off x="20434300" y="13211581"/>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9931</xdr:rowOff>
    </xdr:from>
    <xdr:to>
      <xdr:col>107</xdr:col>
      <xdr:colOff>50800</xdr:colOff>
      <xdr:row>77</xdr:row>
      <xdr:rowOff>62948</xdr:rowOff>
    </xdr:to>
    <xdr:cxnSp macro="">
      <xdr:nvCxnSpPr>
        <xdr:cNvPr id="837" name="直線コネクタ 836"/>
        <xdr:cNvCxnSpPr/>
      </xdr:nvCxnSpPr>
      <xdr:spPr>
        <a:xfrm flipV="1">
          <a:off x="19545300" y="13211581"/>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62948</xdr:rowOff>
    </xdr:from>
    <xdr:to>
      <xdr:col>102</xdr:col>
      <xdr:colOff>114300</xdr:colOff>
      <xdr:row>77</xdr:row>
      <xdr:rowOff>98267</xdr:rowOff>
    </xdr:to>
    <xdr:cxnSp macro="">
      <xdr:nvCxnSpPr>
        <xdr:cNvPr id="840" name="直線コネクタ 839"/>
        <xdr:cNvCxnSpPr/>
      </xdr:nvCxnSpPr>
      <xdr:spPr>
        <a:xfrm flipV="1">
          <a:off x="18656300" y="13264598"/>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2336</xdr:rowOff>
    </xdr:from>
    <xdr:to>
      <xdr:col>116</xdr:col>
      <xdr:colOff>114300</xdr:colOff>
      <xdr:row>77</xdr:row>
      <xdr:rowOff>103936</xdr:rowOff>
    </xdr:to>
    <xdr:sp macro="" textlink="">
      <xdr:nvSpPr>
        <xdr:cNvPr id="850" name="楕円 849"/>
        <xdr:cNvSpPr/>
      </xdr:nvSpPr>
      <xdr:spPr>
        <a:xfrm>
          <a:off x="22110700" y="132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152213</xdr:rowOff>
    </xdr:from>
    <xdr:ext cx="534377" cy="259045"/>
    <xdr:sp macro="" textlink="">
      <xdr:nvSpPr>
        <xdr:cNvPr id="851" name="繰出金該当値テキスト"/>
        <xdr:cNvSpPr txBox="1"/>
      </xdr:nvSpPr>
      <xdr:spPr>
        <a:xfrm>
          <a:off x="22212300" y="131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14109</xdr:rowOff>
    </xdr:from>
    <xdr:to>
      <xdr:col>112</xdr:col>
      <xdr:colOff>38100</xdr:colOff>
      <xdr:row>77</xdr:row>
      <xdr:rowOff>115709</xdr:rowOff>
    </xdr:to>
    <xdr:sp macro="" textlink="">
      <xdr:nvSpPr>
        <xdr:cNvPr id="852" name="楕円 851"/>
        <xdr:cNvSpPr/>
      </xdr:nvSpPr>
      <xdr:spPr>
        <a:xfrm>
          <a:off x="21272500" y="132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106836</xdr:rowOff>
    </xdr:from>
    <xdr:ext cx="534377" cy="259045"/>
    <xdr:sp macro="" textlink="">
      <xdr:nvSpPr>
        <xdr:cNvPr id="853" name="テキスト ボックス 852"/>
        <xdr:cNvSpPr txBox="1"/>
      </xdr:nvSpPr>
      <xdr:spPr>
        <a:xfrm>
          <a:off x="21056111" y="1330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130581</xdr:rowOff>
    </xdr:from>
    <xdr:to>
      <xdr:col>107</xdr:col>
      <xdr:colOff>101600</xdr:colOff>
      <xdr:row>77</xdr:row>
      <xdr:rowOff>60731</xdr:rowOff>
    </xdr:to>
    <xdr:sp macro="" textlink="">
      <xdr:nvSpPr>
        <xdr:cNvPr id="854" name="楕円 853"/>
        <xdr:cNvSpPr/>
      </xdr:nvSpPr>
      <xdr:spPr>
        <a:xfrm>
          <a:off x="20383500" y="131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51858</xdr:rowOff>
    </xdr:from>
    <xdr:ext cx="534377" cy="259045"/>
    <xdr:sp macro="" textlink="">
      <xdr:nvSpPr>
        <xdr:cNvPr id="855" name="テキスト ボックス 854"/>
        <xdr:cNvSpPr txBox="1"/>
      </xdr:nvSpPr>
      <xdr:spPr>
        <a:xfrm>
          <a:off x="20167111" y="132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12148</xdr:rowOff>
    </xdr:from>
    <xdr:to>
      <xdr:col>102</xdr:col>
      <xdr:colOff>165100</xdr:colOff>
      <xdr:row>77</xdr:row>
      <xdr:rowOff>113748</xdr:rowOff>
    </xdr:to>
    <xdr:sp macro="" textlink="">
      <xdr:nvSpPr>
        <xdr:cNvPr id="856" name="楕円 855"/>
        <xdr:cNvSpPr/>
      </xdr:nvSpPr>
      <xdr:spPr>
        <a:xfrm>
          <a:off x="19494500" y="132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104875</xdr:rowOff>
    </xdr:from>
    <xdr:ext cx="534377" cy="259045"/>
    <xdr:sp macro="" textlink="">
      <xdr:nvSpPr>
        <xdr:cNvPr id="857" name="テキスト ボックス 856"/>
        <xdr:cNvSpPr txBox="1"/>
      </xdr:nvSpPr>
      <xdr:spPr>
        <a:xfrm>
          <a:off x="19278111" y="133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47467</xdr:rowOff>
    </xdr:from>
    <xdr:to>
      <xdr:col>98</xdr:col>
      <xdr:colOff>38100</xdr:colOff>
      <xdr:row>77</xdr:row>
      <xdr:rowOff>149067</xdr:rowOff>
    </xdr:to>
    <xdr:sp macro="" textlink="">
      <xdr:nvSpPr>
        <xdr:cNvPr id="858" name="楕円 857"/>
        <xdr:cNvSpPr/>
      </xdr:nvSpPr>
      <xdr:spPr>
        <a:xfrm>
          <a:off x="18605500" y="132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140194</xdr:rowOff>
    </xdr:from>
    <xdr:ext cx="534377" cy="259045"/>
    <xdr:sp macro="" textlink="">
      <xdr:nvSpPr>
        <xdr:cNvPr id="859" name="テキスト ボックス 858"/>
        <xdr:cNvSpPr txBox="1"/>
      </xdr:nvSpPr>
      <xdr:spPr>
        <a:xfrm>
          <a:off x="18389111" y="133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26,600,215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千円で、住民一人当たり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347,166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54,777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円となっており、類似団体平均に比べ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7,069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年度から平均約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56,600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で推移しており、類似団体平均よりも低い水準を維持している。これは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定員管理適正化方針を策定し、定員管理を行っているためである。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住民ニーズが多様化する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、地方公共団体の役割も複雑、多様化しているが、今後も適正な定員管理、及び時間外勤務の適正化を図るなど人件費総額の抑制に努めていく。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76,621
74,510
60.97
28,266,648
26,600,215
1,657,820
16,040,843
25,588,073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158369</xdr:rowOff>
    </xdr:from>
    <xdr:to>
      <xdr:col>24</xdr:col>
      <xdr:colOff>63500</xdr:colOff>
      <xdr:row>37</xdr:row>
      <xdr:rowOff>75311</xdr:rowOff>
    </xdr:to>
    <xdr:cxnSp macro="">
      <xdr:nvCxnSpPr>
        <xdr:cNvPr id="61" name="直線コネクタ 60"/>
        <xdr:cNvCxnSpPr/>
      </xdr:nvCxnSpPr>
      <xdr:spPr>
        <a:xfrm>
          <a:off x="3797300" y="6330569"/>
          <a:ext cx="8382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60452</xdr:rowOff>
    </xdr:from>
    <xdr:to>
      <xdr:col>19</xdr:col>
      <xdr:colOff>177800</xdr:colOff>
      <xdr:row>36</xdr:row>
      <xdr:rowOff>158369</xdr:rowOff>
    </xdr:to>
    <xdr:cxnSp macro="">
      <xdr:nvCxnSpPr>
        <xdr:cNvPr id="64" name="直線コネクタ 63"/>
        <xdr:cNvCxnSpPr/>
      </xdr:nvCxnSpPr>
      <xdr:spPr>
        <a:xfrm>
          <a:off x="2908300" y="6232652"/>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60452</xdr:rowOff>
    </xdr:from>
    <xdr:to>
      <xdr:col>15</xdr:col>
      <xdr:colOff>50800</xdr:colOff>
      <xdr:row>36</xdr:row>
      <xdr:rowOff>61595</xdr:rowOff>
    </xdr:to>
    <xdr:cxnSp macro="">
      <xdr:nvCxnSpPr>
        <xdr:cNvPr id="67" name="直線コネクタ 66"/>
        <xdr:cNvCxnSpPr/>
      </xdr:nvCxnSpPr>
      <xdr:spPr>
        <a:xfrm flipV="1">
          <a:off x="2019300" y="62326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48260</xdr:rowOff>
    </xdr:from>
    <xdr:to>
      <xdr:col>10</xdr:col>
      <xdr:colOff>114300</xdr:colOff>
      <xdr:row>36</xdr:row>
      <xdr:rowOff>61595</xdr:rowOff>
    </xdr:to>
    <xdr:cxnSp macro="">
      <xdr:nvCxnSpPr>
        <xdr:cNvPr id="70" name="直線コネクタ 69"/>
        <xdr:cNvCxnSpPr/>
      </xdr:nvCxnSpPr>
      <xdr:spPr>
        <a:xfrm>
          <a:off x="1130300" y="62204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24511</xdr:rowOff>
    </xdr:from>
    <xdr:to>
      <xdr:col>24</xdr:col>
      <xdr:colOff>114300</xdr:colOff>
      <xdr:row>37</xdr:row>
      <xdr:rowOff>126111</xdr:rowOff>
    </xdr:to>
    <xdr:sp macro="" textlink="">
      <xdr:nvSpPr>
        <xdr:cNvPr id="80" name="楕円 79"/>
        <xdr:cNvSpPr/>
      </xdr:nvSpPr>
      <xdr:spPr>
        <a:xfrm>
          <a:off x="45847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2938</xdr:rowOff>
    </xdr:from>
    <xdr:ext cx="469744" cy="259045"/>
    <xdr:sp macro="" textlink="">
      <xdr:nvSpPr>
        <xdr:cNvPr id="81" name="議会費該当値テキスト"/>
        <xdr:cNvSpPr txBox="1"/>
      </xdr:nvSpPr>
      <xdr:spPr>
        <a:xfrm>
          <a:off x="4686300" y="63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107569</xdr:rowOff>
    </xdr:from>
    <xdr:to>
      <xdr:col>20</xdr:col>
      <xdr:colOff>38100</xdr:colOff>
      <xdr:row>37</xdr:row>
      <xdr:rowOff>37719</xdr:rowOff>
    </xdr:to>
    <xdr:sp macro="" textlink="">
      <xdr:nvSpPr>
        <xdr:cNvPr id="82" name="楕円 81"/>
        <xdr:cNvSpPr/>
      </xdr:nvSpPr>
      <xdr:spPr>
        <a:xfrm>
          <a:off x="3746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28846</xdr:rowOff>
    </xdr:from>
    <xdr:ext cx="469744" cy="259045"/>
    <xdr:sp macro="" textlink="">
      <xdr:nvSpPr>
        <xdr:cNvPr id="83" name="テキスト ボックス 82"/>
        <xdr:cNvSpPr txBox="1"/>
      </xdr:nvSpPr>
      <xdr:spPr>
        <a:xfrm>
          <a:off x="3562428"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9652</xdr:rowOff>
    </xdr:from>
    <xdr:to>
      <xdr:col>15</xdr:col>
      <xdr:colOff>101600</xdr:colOff>
      <xdr:row>36</xdr:row>
      <xdr:rowOff>111252</xdr:rowOff>
    </xdr:to>
    <xdr:sp macro="" textlink="">
      <xdr:nvSpPr>
        <xdr:cNvPr id="84" name="楕円 83"/>
        <xdr:cNvSpPr/>
      </xdr:nvSpPr>
      <xdr:spPr>
        <a:xfrm>
          <a:off x="2857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102379</xdr:rowOff>
    </xdr:from>
    <xdr:ext cx="469744" cy="259045"/>
    <xdr:sp macro="" textlink="">
      <xdr:nvSpPr>
        <xdr:cNvPr id="85" name="テキスト ボックス 84"/>
        <xdr:cNvSpPr txBox="1"/>
      </xdr:nvSpPr>
      <xdr:spPr>
        <a:xfrm>
          <a:off x="2673428"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10795</xdr:rowOff>
    </xdr:from>
    <xdr:to>
      <xdr:col>10</xdr:col>
      <xdr:colOff>165100</xdr:colOff>
      <xdr:row>36</xdr:row>
      <xdr:rowOff>112395</xdr:rowOff>
    </xdr:to>
    <xdr:sp macro="" textlink="">
      <xdr:nvSpPr>
        <xdr:cNvPr id="86" name="楕円 85"/>
        <xdr:cNvSpPr/>
      </xdr:nvSpPr>
      <xdr:spPr>
        <a:xfrm>
          <a:off x="1968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103522</xdr:rowOff>
    </xdr:from>
    <xdr:ext cx="469744" cy="259045"/>
    <xdr:sp macro="" textlink="">
      <xdr:nvSpPr>
        <xdr:cNvPr id="87" name="テキスト ボックス 86"/>
        <xdr:cNvSpPr txBox="1"/>
      </xdr:nvSpPr>
      <xdr:spPr>
        <a:xfrm>
          <a:off x="1784428"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168910</xdr:rowOff>
    </xdr:from>
    <xdr:to>
      <xdr:col>6</xdr:col>
      <xdr:colOff>38100</xdr:colOff>
      <xdr:row>36</xdr:row>
      <xdr:rowOff>99060</xdr:rowOff>
    </xdr:to>
    <xdr:sp macro="" textlink="">
      <xdr:nvSpPr>
        <xdr:cNvPr id="88" name="楕円 87"/>
        <xdr:cNvSpPr/>
      </xdr:nvSpPr>
      <xdr:spPr>
        <a:xfrm>
          <a:off x="107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90187</xdr:rowOff>
    </xdr:from>
    <xdr:ext cx="469744" cy="259045"/>
    <xdr:sp macro="" textlink="">
      <xdr:nvSpPr>
        <xdr:cNvPr id="89" name="テキスト ボックス 88"/>
        <xdr:cNvSpPr txBox="1"/>
      </xdr:nvSpPr>
      <xdr:spPr>
        <a:xfrm>
          <a:off x="895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143773</xdr:rowOff>
    </xdr:from>
    <xdr:to>
      <xdr:col>24</xdr:col>
      <xdr:colOff>63500</xdr:colOff>
      <xdr:row>57</xdr:row>
      <xdr:rowOff>153604</xdr:rowOff>
    </xdr:to>
    <xdr:cxnSp macro="">
      <xdr:nvCxnSpPr>
        <xdr:cNvPr id="116" name="直線コネクタ 115"/>
        <xdr:cNvCxnSpPr/>
      </xdr:nvCxnSpPr>
      <xdr:spPr>
        <a:xfrm>
          <a:off x="3797300" y="9916423"/>
          <a:ext cx="8382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139206</xdr:rowOff>
    </xdr:from>
    <xdr:to>
      <xdr:col>19</xdr:col>
      <xdr:colOff>177800</xdr:colOff>
      <xdr:row>57</xdr:row>
      <xdr:rowOff>143773</xdr:rowOff>
    </xdr:to>
    <xdr:cxnSp macro="">
      <xdr:nvCxnSpPr>
        <xdr:cNvPr id="119" name="直線コネクタ 118"/>
        <xdr:cNvCxnSpPr/>
      </xdr:nvCxnSpPr>
      <xdr:spPr>
        <a:xfrm>
          <a:off x="2908300" y="9911856"/>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139206</xdr:rowOff>
    </xdr:from>
    <xdr:to>
      <xdr:col>15</xdr:col>
      <xdr:colOff>50800</xdr:colOff>
      <xdr:row>57</xdr:row>
      <xdr:rowOff>152675</xdr:rowOff>
    </xdr:to>
    <xdr:cxnSp macro="">
      <xdr:nvCxnSpPr>
        <xdr:cNvPr id="122" name="直線コネクタ 121"/>
        <xdr:cNvCxnSpPr/>
      </xdr:nvCxnSpPr>
      <xdr:spPr>
        <a:xfrm flipV="1">
          <a:off x="2019300" y="9911856"/>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94391</xdr:rowOff>
    </xdr:from>
    <xdr:to>
      <xdr:col>10</xdr:col>
      <xdr:colOff>114300</xdr:colOff>
      <xdr:row>57</xdr:row>
      <xdr:rowOff>152675</xdr:rowOff>
    </xdr:to>
    <xdr:cxnSp macro="">
      <xdr:nvCxnSpPr>
        <xdr:cNvPr id="125" name="直線コネクタ 124"/>
        <xdr:cNvCxnSpPr/>
      </xdr:nvCxnSpPr>
      <xdr:spPr>
        <a:xfrm>
          <a:off x="1130300" y="9695591"/>
          <a:ext cx="889000" cy="22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9" name="テキスト ボックス 128"/>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102804</xdr:rowOff>
    </xdr:from>
    <xdr:to>
      <xdr:col>24</xdr:col>
      <xdr:colOff>114300</xdr:colOff>
      <xdr:row>58</xdr:row>
      <xdr:rowOff>32954</xdr:rowOff>
    </xdr:to>
    <xdr:sp macro="" textlink="">
      <xdr:nvSpPr>
        <xdr:cNvPr id="135" name="楕円 134"/>
        <xdr:cNvSpPr/>
      </xdr:nvSpPr>
      <xdr:spPr>
        <a:xfrm>
          <a:off x="4584700" y="98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17731</xdr:rowOff>
    </xdr:from>
    <xdr:ext cx="534377" cy="259045"/>
    <xdr:sp macro="" textlink="">
      <xdr:nvSpPr>
        <xdr:cNvPr id="136" name="総務費該当値テキスト"/>
        <xdr:cNvSpPr txBox="1"/>
      </xdr:nvSpPr>
      <xdr:spPr>
        <a:xfrm>
          <a:off x="4686300" y="9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92973</xdr:rowOff>
    </xdr:from>
    <xdr:to>
      <xdr:col>20</xdr:col>
      <xdr:colOff>38100</xdr:colOff>
      <xdr:row>58</xdr:row>
      <xdr:rowOff>23123</xdr:rowOff>
    </xdr:to>
    <xdr:sp macro="" textlink="">
      <xdr:nvSpPr>
        <xdr:cNvPr id="137" name="楕円 136"/>
        <xdr:cNvSpPr/>
      </xdr:nvSpPr>
      <xdr:spPr>
        <a:xfrm>
          <a:off x="3746500" y="98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14250</xdr:rowOff>
    </xdr:from>
    <xdr:ext cx="534377" cy="259045"/>
    <xdr:sp macro="" textlink="">
      <xdr:nvSpPr>
        <xdr:cNvPr id="138" name="テキスト ボックス 137"/>
        <xdr:cNvSpPr txBox="1"/>
      </xdr:nvSpPr>
      <xdr:spPr>
        <a:xfrm>
          <a:off x="3530111" y="995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88406</xdr:rowOff>
    </xdr:from>
    <xdr:to>
      <xdr:col>15</xdr:col>
      <xdr:colOff>101600</xdr:colOff>
      <xdr:row>58</xdr:row>
      <xdr:rowOff>18556</xdr:rowOff>
    </xdr:to>
    <xdr:sp macro="" textlink="">
      <xdr:nvSpPr>
        <xdr:cNvPr id="139" name="楕円 138"/>
        <xdr:cNvSpPr/>
      </xdr:nvSpPr>
      <xdr:spPr>
        <a:xfrm>
          <a:off x="2857500" y="98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9683</xdr:rowOff>
    </xdr:from>
    <xdr:ext cx="534377" cy="259045"/>
    <xdr:sp macro="" textlink="">
      <xdr:nvSpPr>
        <xdr:cNvPr id="140" name="テキスト ボックス 139"/>
        <xdr:cNvSpPr txBox="1"/>
      </xdr:nvSpPr>
      <xdr:spPr>
        <a:xfrm>
          <a:off x="2641111" y="99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101875</xdr:rowOff>
    </xdr:from>
    <xdr:to>
      <xdr:col>10</xdr:col>
      <xdr:colOff>165100</xdr:colOff>
      <xdr:row>58</xdr:row>
      <xdr:rowOff>32025</xdr:rowOff>
    </xdr:to>
    <xdr:sp macro="" textlink="">
      <xdr:nvSpPr>
        <xdr:cNvPr id="141" name="楕円 140"/>
        <xdr:cNvSpPr/>
      </xdr:nvSpPr>
      <xdr:spPr>
        <a:xfrm>
          <a:off x="1968500" y="98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23152</xdr:rowOff>
    </xdr:from>
    <xdr:ext cx="534377" cy="259045"/>
    <xdr:sp macro="" textlink="">
      <xdr:nvSpPr>
        <xdr:cNvPr id="142" name="テキスト ボックス 141"/>
        <xdr:cNvSpPr txBox="1"/>
      </xdr:nvSpPr>
      <xdr:spPr>
        <a:xfrm>
          <a:off x="1752111" y="99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43591</xdr:rowOff>
    </xdr:from>
    <xdr:to>
      <xdr:col>6</xdr:col>
      <xdr:colOff>38100</xdr:colOff>
      <xdr:row>56</xdr:row>
      <xdr:rowOff>145191</xdr:rowOff>
    </xdr:to>
    <xdr:sp macro="" textlink="">
      <xdr:nvSpPr>
        <xdr:cNvPr id="143" name="楕円 142"/>
        <xdr:cNvSpPr/>
      </xdr:nvSpPr>
      <xdr:spPr>
        <a:xfrm>
          <a:off x="1079500" y="96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161718</xdr:rowOff>
    </xdr:from>
    <xdr:ext cx="534377" cy="259045"/>
    <xdr:sp macro="" textlink="">
      <xdr:nvSpPr>
        <xdr:cNvPr id="144" name="テキスト ボックス 143"/>
        <xdr:cNvSpPr txBox="1"/>
      </xdr:nvSpPr>
      <xdr:spPr>
        <a:xfrm>
          <a:off x="863111" y="94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168317</xdr:rowOff>
    </xdr:from>
    <xdr:to>
      <xdr:col>24</xdr:col>
      <xdr:colOff>63500</xdr:colOff>
      <xdr:row>78</xdr:row>
      <xdr:rowOff>14647</xdr:rowOff>
    </xdr:to>
    <xdr:cxnSp macro="">
      <xdr:nvCxnSpPr>
        <xdr:cNvPr id="172" name="直線コネクタ 171"/>
        <xdr:cNvCxnSpPr/>
      </xdr:nvCxnSpPr>
      <xdr:spPr>
        <a:xfrm flipV="1">
          <a:off x="3797300" y="13369967"/>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14647</xdr:rowOff>
    </xdr:from>
    <xdr:to>
      <xdr:col>19</xdr:col>
      <xdr:colOff>177800</xdr:colOff>
      <xdr:row>78</xdr:row>
      <xdr:rowOff>22712</xdr:rowOff>
    </xdr:to>
    <xdr:cxnSp macro="">
      <xdr:nvCxnSpPr>
        <xdr:cNvPr id="175" name="直線コネクタ 174"/>
        <xdr:cNvCxnSpPr/>
      </xdr:nvCxnSpPr>
      <xdr:spPr>
        <a:xfrm flipV="1">
          <a:off x="2908300" y="13387747"/>
          <a:ext cx="8890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8469</xdr:rowOff>
    </xdr:from>
    <xdr:to>
      <xdr:col>15</xdr:col>
      <xdr:colOff>50800</xdr:colOff>
      <xdr:row>78</xdr:row>
      <xdr:rowOff>22712</xdr:rowOff>
    </xdr:to>
    <xdr:cxnSp macro="">
      <xdr:nvCxnSpPr>
        <xdr:cNvPr id="178" name="直線コネクタ 177"/>
        <xdr:cNvCxnSpPr/>
      </xdr:nvCxnSpPr>
      <xdr:spPr>
        <a:xfrm>
          <a:off x="2019300" y="13381569"/>
          <a:ext cx="889000" cy="1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8469</xdr:rowOff>
    </xdr:from>
    <xdr:to>
      <xdr:col>10</xdr:col>
      <xdr:colOff>114300</xdr:colOff>
      <xdr:row>78</xdr:row>
      <xdr:rowOff>68194</xdr:rowOff>
    </xdr:to>
    <xdr:cxnSp macro="">
      <xdr:nvCxnSpPr>
        <xdr:cNvPr id="181" name="直線コネクタ 180"/>
        <xdr:cNvCxnSpPr/>
      </xdr:nvCxnSpPr>
      <xdr:spPr>
        <a:xfrm flipV="1">
          <a:off x="1130300" y="13381569"/>
          <a:ext cx="889000" cy="5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117517</xdr:rowOff>
    </xdr:from>
    <xdr:to>
      <xdr:col>24</xdr:col>
      <xdr:colOff>114300</xdr:colOff>
      <xdr:row>78</xdr:row>
      <xdr:rowOff>47667</xdr:rowOff>
    </xdr:to>
    <xdr:sp macro="" textlink="">
      <xdr:nvSpPr>
        <xdr:cNvPr id="191" name="楕円 190"/>
        <xdr:cNvSpPr/>
      </xdr:nvSpPr>
      <xdr:spPr>
        <a:xfrm>
          <a:off x="4584700" y="133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95944</xdr:rowOff>
    </xdr:from>
    <xdr:ext cx="599010" cy="259045"/>
    <xdr:sp macro="" textlink="">
      <xdr:nvSpPr>
        <xdr:cNvPr id="192" name="民生費該当値テキスト"/>
        <xdr:cNvSpPr txBox="1"/>
      </xdr:nvSpPr>
      <xdr:spPr>
        <a:xfrm>
          <a:off x="4686300" y="132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135297</xdr:rowOff>
    </xdr:from>
    <xdr:to>
      <xdr:col>20</xdr:col>
      <xdr:colOff>38100</xdr:colOff>
      <xdr:row>78</xdr:row>
      <xdr:rowOff>65447</xdr:rowOff>
    </xdr:to>
    <xdr:sp macro="" textlink="">
      <xdr:nvSpPr>
        <xdr:cNvPr id="193" name="楕円 192"/>
        <xdr:cNvSpPr/>
      </xdr:nvSpPr>
      <xdr:spPr>
        <a:xfrm>
          <a:off x="3746500" y="1333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56574</xdr:rowOff>
    </xdr:from>
    <xdr:ext cx="599010" cy="259045"/>
    <xdr:sp macro="" textlink="">
      <xdr:nvSpPr>
        <xdr:cNvPr id="194" name="テキスト ボックス 193"/>
        <xdr:cNvSpPr txBox="1"/>
      </xdr:nvSpPr>
      <xdr:spPr>
        <a:xfrm>
          <a:off x="3497795" y="1342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143362</xdr:rowOff>
    </xdr:from>
    <xdr:to>
      <xdr:col>15</xdr:col>
      <xdr:colOff>101600</xdr:colOff>
      <xdr:row>78</xdr:row>
      <xdr:rowOff>73512</xdr:rowOff>
    </xdr:to>
    <xdr:sp macro="" textlink="">
      <xdr:nvSpPr>
        <xdr:cNvPr id="195" name="楕円 194"/>
        <xdr:cNvSpPr/>
      </xdr:nvSpPr>
      <xdr:spPr>
        <a:xfrm>
          <a:off x="2857500" y="133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64639</xdr:rowOff>
    </xdr:from>
    <xdr:ext cx="599010" cy="259045"/>
    <xdr:sp macro="" textlink="">
      <xdr:nvSpPr>
        <xdr:cNvPr id="196" name="テキスト ボックス 195"/>
        <xdr:cNvSpPr txBox="1"/>
      </xdr:nvSpPr>
      <xdr:spPr>
        <a:xfrm>
          <a:off x="2608795" y="1343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129119</xdr:rowOff>
    </xdr:from>
    <xdr:to>
      <xdr:col>10</xdr:col>
      <xdr:colOff>165100</xdr:colOff>
      <xdr:row>78</xdr:row>
      <xdr:rowOff>59269</xdr:rowOff>
    </xdr:to>
    <xdr:sp macro="" textlink="">
      <xdr:nvSpPr>
        <xdr:cNvPr id="197" name="楕円 196"/>
        <xdr:cNvSpPr/>
      </xdr:nvSpPr>
      <xdr:spPr>
        <a:xfrm>
          <a:off x="1968500" y="1333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50396</xdr:rowOff>
    </xdr:from>
    <xdr:ext cx="599010" cy="259045"/>
    <xdr:sp macro="" textlink="">
      <xdr:nvSpPr>
        <xdr:cNvPr id="198" name="テキスト ボックス 197"/>
        <xdr:cNvSpPr txBox="1"/>
      </xdr:nvSpPr>
      <xdr:spPr>
        <a:xfrm>
          <a:off x="1719795" y="1342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17394</xdr:rowOff>
    </xdr:from>
    <xdr:to>
      <xdr:col>6</xdr:col>
      <xdr:colOff>38100</xdr:colOff>
      <xdr:row>78</xdr:row>
      <xdr:rowOff>118994</xdr:rowOff>
    </xdr:to>
    <xdr:sp macro="" textlink="">
      <xdr:nvSpPr>
        <xdr:cNvPr id="199" name="楕円 198"/>
        <xdr:cNvSpPr/>
      </xdr:nvSpPr>
      <xdr:spPr>
        <a:xfrm>
          <a:off x="1079500" y="133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110121</xdr:rowOff>
    </xdr:from>
    <xdr:ext cx="599010" cy="259045"/>
    <xdr:sp macro="" textlink="">
      <xdr:nvSpPr>
        <xdr:cNvPr id="200" name="テキスト ボックス 199"/>
        <xdr:cNvSpPr txBox="1"/>
      </xdr:nvSpPr>
      <xdr:spPr>
        <a:xfrm>
          <a:off x="830795" y="1348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26955</xdr:rowOff>
    </xdr:from>
    <xdr:to>
      <xdr:col>24</xdr:col>
      <xdr:colOff>63500</xdr:colOff>
      <xdr:row>96</xdr:row>
      <xdr:rowOff>124544</xdr:rowOff>
    </xdr:to>
    <xdr:cxnSp macro="">
      <xdr:nvCxnSpPr>
        <xdr:cNvPr id="228" name="直線コネクタ 227"/>
        <xdr:cNvCxnSpPr/>
      </xdr:nvCxnSpPr>
      <xdr:spPr>
        <a:xfrm>
          <a:off x="3797300" y="16486155"/>
          <a:ext cx="838200" cy="9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26955</xdr:rowOff>
    </xdr:from>
    <xdr:to>
      <xdr:col>19</xdr:col>
      <xdr:colOff>177800</xdr:colOff>
      <xdr:row>96</xdr:row>
      <xdr:rowOff>124864</xdr:rowOff>
    </xdr:to>
    <xdr:cxnSp macro="">
      <xdr:nvCxnSpPr>
        <xdr:cNvPr id="231" name="直線コネクタ 230"/>
        <xdr:cNvCxnSpPr/>
      </xdr:nvCxnSpPr>
      <xdr:spPr>
        <a:xfrm flipV="1">
          <a:off x="2908300" y="16486155"/>
          <a:ext cx="889000" cy="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124864</xdr:rowOff>
    </xdr:from>
    <xdr:to>
      <xdr:col>15</xdr:col>
      <xdr:colOff>50800</xdr:colOff>
      <xdr:row>96</xdr:row>
      <xdr:rowOff>141780</xdr:rowOff>
    </xdr:to>
    <xdr:cxnSp macro="">
      <xdr:nvCxnSpPr>
        <xdr:cNvPr id="234" name="直線コネクタ 233"/>
        <xdr:cNvCxnSpPr/>
      </xdr:nvCxnSpPr>
      <xdr:spPr>
        <a:xfrm flipV="1">
          <a:off x="2019300" y="1658406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141780</xdr:rowOff>
    </xdr:from>
    <xdr:to>
      <xdr:col>10</xdr:col>
      <xdr:colOff>114300</xdr:colOff>
      <xdr:row>97</xdr:row>
      <xdr:rowOff>1054</xdr:rowOff>
    </xdr:to>
    <xdr:cxnSp macro="">
      <xdr:nvCxnSpPr>
        <xdr:cNvPr id="237" name="直線コネクタ 236"/>
        <xdr:cNvCxnSpPr/>
      </xdr:nvCxnSpPr>
      <xdr:spPr>
        <a:xfrm flipV="1">
          <a:off x="1130300" y="16600980"/>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73744</xdr:rowOff>
    </xdr:from>
    <xdr:to>
      <xdr:col>24</xdr:col>
      <xdr:colOff>114300</xdr:colOff>
      <xdr:row>97</xdr:row>
      <xdr:rowOff>3894</xdr:rowOff>
    </xdr:to>
    <xdr:sp macro="" textlink="">
      <xdr:nvSpPr>
        <xdr:cNvPr id="247" name="楕円 246"/>
        <xdr:cNvSpPr/>
      </xdr:nvSpPr>
      <xdr:spPr>
        <a:xfrm>
          <a:off x="4584700" y="165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96621</xdr:rowOff>
    </xdr:from>
    <xdr:ext cx="534377" cy="259045"/>
    <xdr:sp macro="" textlink="">
      <xdr:nvSpPr>
        <xdr:cNvPr id="248" name="衛生費該当値テキスト"/>
        <xdr:cNvSpPr txBox="1"/>
      </xdr:nvSpPr>
      <xdr:spPr>
        <a:xfrm>
          <a:off x="4686300" y="1638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147605</xdr:rowOff>
    </xdr:from>
    <xdr:to>
      <xdr:col>20</xdr:col>
      <xdr:colOff>38100</xdr:colOff>
      <xdr:row>96</xdr:row>
      <xdr:rowOff>77755</xdr:rowOff>
    </xdr:to>
    <xdr:sp macro="" textlink="">
      <xdr:nvSpPr>
        <xdr:cNvPr id="249" name="楕円 248"/>
        <xdr:cNvSpPr/>
      </xdr:nvSpPr>
      <xdr:spPr>
        <a:xfrm>
          <a:off x="3746500" y="164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94282</xdr:rowOff>
    </xdr:from>
    <xdr:ext cx="534377" cy="259045"/>
    <xdr:sp macro="" textlink="">
      <xdr:nvSpPr>
        <xdr:cNvPr id="250" name="テキスト ボックス 249"/>
        <xdr:cNvSpPr txBox="1"/>
      </xdr:nvSpPr>
      <xdr:spPr>
        <a:xfrm>
          <a:off x="3530111" y="162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74064</xdr:rowOff>
    </xdr:from>
    <xdr:to>
      <xdr:col>15</xdr:col>
      <xdr:colOff>101600</xdr:colOff>
      <xdr:row>97</xdr:row>
      <xdr:rowOff>4214</xdr:rowOff>
    </xdr:to>
    <xdr:sp macro="" textlink="">
      <xdr:nvSpPr>
        <xdr:cNvPr id="251" name="楕円 250"/>
        <xdr:cNvSpPr/>
      </xdr:nvSpPr>
      <xdr:spPr>
        <a:xfrm>
          <a:off x="2857500" y="165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166791</xdr:rowOff>
    </xdr:from>
    <xdr:ext cx="534377" cy="259045"/>
    <xdr:sp macro="" textlink="">
      <xdr:nvSpPr>
        <xdr:cNvPr id="252" name="テキスト ボックス 251"/>
        <xdr:cNvSpPr txBox="1"/>
      </xdr:nvSpPr>
      <xdr:spPr>
        <a:xfrm>
          <a:off x="2641111" y="166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90980</xdr:rowOff>
    </xdr:from>
    <xdr:to>
      <xdr:col>10</xdr:col>
      <xdr:colOff>165100</xdr:colOff>
      <xdr:row>97</xdr:row>
      <xdr:rowOff>21130</xdr:rowOff>
    </xdr:to>
    <xdr:sp macro="" textlink="">
      <xdr:nvSpPr>
        <xdr:cNvPr id="253" name="楕円 252"/>
        <xdr:cNvSpPr/>
      </xdr:nvSpPr>
      <xdr:spPr>
        <a:xfrm>
          <a:off x="1968500" y="165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12257</xdr:rowOff>
    </xdr:from>
    <xdr:ext cx="534377" cy="259045"/>
    <xdr:sp macro="" textlink="">
      <xdr:nvSpPr>
        <xdr:cNvPr id="254" name="テキスト ボックス 253"/>
        <xdr:cNvSpPr txBox="1"/>
      </xdr:nvSpPr>
      <xdr:spPr>
        <a:xfrm>
          <a:off x="1752111" y="1664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121704</xdr:rowOff>
    </xdr:from>
    <xdr:to>
      <xdr:col>6</xdr:col>
      <xdr:colOff>38100</xdr:colOff>
      <xdr:row>97</xdr:row>
      <xdr:rowOff>51854</xdr:rowOff>
    </xdr:to>
    <xdr:sp macro="" textlink="">
      <xdr:nvSpPr>
        <xdr:cNvPr id="255" name="楕円 254"/>
        <xdr:cNvSpPr/>
      </xdr:nvSpPr>
      <xdr:spPr>
        <a:xfrm>
          <a:off x="1079500" y="165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42981</xdr:rowOff>
    </xdr:from>
    <xdr:ext cx="534377" cy="259045"/>
    <xdr:sp macro="" textlink="">
      <xdr:nvSpPr>
        <xdr:cNvPr id="256" name="テキスト ボックス 255"/>
        <xdr:cNvSpPr txBox="1"/>
      </xdr:nvSpPr>
      <xdr:spPr>
        <a:xfrm>
          <a:off x="863111" y="1667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91922</xdr:rowOff>
    </xdr:from>
    <xdr:to>
      <xdr:col>55</xdr:col>
      <xdr:colOff>0</xdr:colOff>
      <xdr:row>38</xdr:row>
      <xdr:rowOff>95306</xdr:rowOff>
    </xdr:to>
    <xdr:cxnSp macro="">
      <xdr:nvCxnSpPr>
        <xdr:cNvPr id="283" name="直線コネクタ 282"/>
        <xdr:cNvCxnSpPr/>
      </xdr:nvCxnSpPr>
      <xdr:spPr>
        <a:xfrm>
          <a:off x="9639300" y="6607022"/>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91922</xdr:rowOff>
    </xdr:from>
    <xdr:to>
      <xdr:col>50</xdr:col>
      <xdr:colOff>114300</xdr:colOff>
      <xdr:row>38</xdr:row>
      <xdr:rowOff>97683</xdr:rowOff>
    </xdr:to>
    <xdr:cxnSp macro="">
      <xdr:nvCxnSpPr>
        <xdr:cNvPr id="286" name="直線コネクタ 285"/>
        <xdr:cNvCxnSpPr/>
      </xdr:nvCxnSpPr>
      <xdr:spPr>
        <a:xfrm flipV="1">
          <a:off x="8750300" y="660702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93797</xdr:rowOff>
    </xdr:from>
    <xdr:to>
      <xdr:col>45</xdr:col>
      <xdr:colOff>177800</xdr:colOff>
      <xdr:row>38</xdr:row>
      <xdr:rowOff>97683</xdr:rowOff>
    </xdr:to>
    <xdr:cxnSp macro="">
      <xdr:nvCxnSpPr>
        <xdr:cNvPr id="289" name="直線コネクタ 288"/>
        <xdr:cNvCxnSpPr/>
      </xdr:nvCxnSpPr>
      <xdr:spPr>
        <a:xfrm>
          <a:off x="7861300" y="660889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77932</xdr:rowOff>
    </xdr:from>
    <xdr:to>
      <xdr:col>41</xdr:col>
      <xdr:colOff>50800</xdr:colOff>
      <xdr:row>38</xdr:row>
      <xdr:rowOff>93797</xdr:rowOff>
    </xdr:to>
    <xdr:cxnSp macro="">
      <xdr:nvCxnSpPr>
        <xdr:cNvPr id="292" name="直線コネクタ 291"/>
        <xdr:cNvCxnSpPr/>
      </xdr:nvCxnSpPr>
      <xdr:spPr>
        <a:xfrm>
          <a:off x="6972300" y="6593032"/>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44506</xdr:rowOff>
    </xdr:from>
    <xdr:to>
      <xdr:col>55</xdr:col>
      <xdr:colOff>50800</xdr:colOff>
      <xdr:row>38</xdr:row>
      <xdr:rowOff>146106</xdr:rowOff>
    </xdr:to>
    <xdr:sp macro="" textlink="">
      <xdr:nvSpPr>
        <xdr:cNvPr id="302" name="楕円 301"/>
        <xdr:cNvSpPr/>
      </xdr:nvSpPr>
      <xdr:spPr>
        <a:xfrm>
          <a:off x="104267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41122</xdr:rowOff>
    </xdr:from>
    <xdr:to>
      <xdr:col>50</xdr:col>
      <xdr:colOff>165100</xdr:colOff>
      <xdr:row>38</xdr:row>
      <xdr:rowOff>142722</xdr:rowOff>
    </xdr:to>
    <xdr:sp macro="" textlink="">
      <xdr:nvSpPr>
        <xdr:cNvPr id="304" name="楕円 303"/>
        <xdr:cNvSpPr/>
      </xdr:nvSpPr>
      <xdr:spPr>
        <a:xfrm>
          <a:off x="9588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133849</xdr:rowOff>
    </xdr:from>
    <xdr:ext cx="469744" cy="259045"/>
    <xdr:sp macro="" textlink="">
      <xdr:nvSpPr>
        <xdr:cNvPr id="305" name="テキスト ボックス 304"/>
        <xdr:cNvSpPr txBox="1"/>
      </xdr:nvSpPr>
      <xdr:spPr>
        <a:xfrm>
          <a:off x="9404428" y="664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46883</xdr:rowOff>
    </xdr:from>
    <xdr:to>
      <xdr:col>46</xdr:col>
      <xdr:colOff>38100</xdr:colOff>
      <xdr:row>38</xdr:row>
      <xdr:rowOff>148483</xdr:rowOff>
    </xdr:to>
    <xdr:sp macro="" textlink="">
      <xdr:nvSpPr>
        <xdr:cNvPr id="306" name="楕円 305"/>
        <xdr:cNvSpPr/>
      </xdr:nvSpPr>
      <xdr:spPr>
        <a:xfrm>
          <a:off x="8699500" y="65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139610</xdr:rowOff>
    </xdr:from>
    <xdr:ext cx="378565" cy="259045"/>
    <xdr:sp macro="" textlink="">
      <xdr:nvSpPr>
        <xdr:cNvPr id="307" name="テキスト ボックス 306"/>
        <xdr:cNvSpPr txBox="1"/>
      </xdr:nvSpPr>
      <xdr:spPr>
        <a:xfrm>
          <a:off x="8561017" y="6654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42997</xdr:rowOff>
    </xdr:from>
    <xdr:to>
      <xdr:col>41</xdr:col>
      <xdr:colOff>101600</xdr:colOff>
      <xdr:row>38</xdr:row>
      <xdr:rowOff>144597</xdr:rowOff>
    </xdr:to>
    <xdr:sp macro="" textlink="">
      <xdr:nvSpPr>
        <xdr:cNvPr id="308" name="楕円 307"/>
        <xdr:cNvSpPr/>
      </xdr:nvSpPr>
      <xdr:spPr>
        <a:xfrm>
          <a:off x="7810500" y="655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135724</xdr:rowOff>
    </xdr:from>
    <xdr:ext cx="469744" cy="259045"/>
    <xdr:sp macro="" textlink="">
      <xdr:nvSpPr>
        <xdr:cNvPr id="309" name="テキスト ボックス 308"/>
        <xdr:cNvSpPr txBox="1"/>
      </xdr:nvSpPr>
      <xdr:spPr>
        <a:xfrm>
          <a:off x="7626428" y="665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27132</xdr:rowOff>
    </xdr:from>
    <xdr:to>
      <xdr:col>36</xdr:col>
      <xdr:colOff>165100</xdr:colOff>
      <xdr:row>38</xdr:row>
      <xdr:rowOff>128732</xdr:rowOff>
    </xdr:to>
    <xdr:sp macro="" textlink="">
      <xdr:nvSpPr>
        <xdr:cNvPr id="310" name="楕円 309"/>
        <xdr:cNvSpPr/>
      </xdr:nvSpPr>
      <xdr:spPr>
        <a:xfrm>
          <a:off x="6921500" y="65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119859</xdr:rowOff>
    </xdr:from>
    <xdr:ext cx="469744" cy="259045"/>
    <xdr:sp macro="" textlink="">
      <xdr:nvSpPr>
        <xdr:cNvPr id="311" name="テキスト ボックス 310"/>
        <xdr:cNvSpPr txBox="1"/>
      </xdr:nvSpPr>
      <xdr:spPr>
        <a:xfrm>
          <a:off x="6737428" y="663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170321</xdr:rowOff>
    </xdr:from>
    <xdr:to>
      <xdr:col>55</xdr:col>
      <xdr:colOff>0</xdr:colOff>
      <xdr:row>58</xdr:row>
      <xdr:rowOff>1614</xdr:rowOff>
    </xdr:to>
    <xdr:cxnSp macro="">
      <xdr:nvCxnSpPr>
        <xdr:cNvPr id="336" name="直線コネクタ 335"/>
        <xdr:cNvCxnSpPr/>
      </xdr:nvCxnSpPr>
      <xdr:spPr>
        <a:xfrm flipV="1">
          <a:off x="9639300" y="994297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161143</xdr:rowOff>
    </xdr:from>
    <xdr:to>
      <xdr:col>50</xdr:col>
      <xdr:colOff>114300</xdr:colOff>
      <xdr:row>58</xdr:row>
      <xdr:rowOff>1614</xdr:rowOff>
    </xdr:to>
    <xdr:cxnSp macro="">
      <xdr:nvCxnSpPr>
        <xdr:cNvPr id="339" name="直線コネクタ 338"/>
        <xdr:cNvCxnSpPr/>
      </xdr:nvCxnSpPr>
      <xdr:spPr>
        <a:xfrm>
          <a:off x="8750300" y="9933793"/>
          <a:ext cx="8890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161143</xdr:rowOff>
    </xdr:from>
    <xdr:to>
      <xdr:col>45</xdr:col>
      <xdr:colOff>177800</xdr:colOff>
      <xdr:row>57</xdr:row>
      <xdr:rowOff>170218</xdr:rowOff>
    </xdr:to>
    <xdr:cxnSp macro="">
      <xdr:nvCxnSpPr>
        <xdr:cNvPr id="342" name="直線コネクタ 341"/>
        <xdr:cNvCxnSpPr/>
      </xdr:nvCxnSpPr>
      <xdr:spPr>
        <a:xfrm flipV="1">
          <a:off x="7861300" y="9933793"/>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170218</xdr:rowOff>
    </xdr:from>
    <xdr:to>
      <xdr:col>41</xdr:col>
      <xdr:colOff>50800</xdr:colOff>
      <xdr:row>58</xdr:row>
      <xdr:rowOff>3049</xdr:rowOff>
    </xdr:to>
    <xdr:cxnSp macro="">
      <xdr:nvCxnSpPr>
        <xdr:cNvPr id="345" name="直線コネクタ 344"/>
        <xdr:cNvCxnSpPr/>
      </xdr:nvCxnSpPr>
      <xdr:spPr>
        <a:xfrm flipV="1">
          <a:off x="6972300" y="9942868"/>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119521</xdr:rowOff>
    </xdr:from>
    <xdr:to>
      <xdr:col>55</xdr:col>
      <xdr:colOff>50800</xdr:colOff>
      <xdr:row>58</xdr:row>
      <xdr:rowOff>49671</xdr:rowOff>
    </xdr:to>
    <xdr:sp macro="" textlink="">
      <xdr:nvSpPr>
        <xdr:cNvPr id="355" name="楕円 354"/>
        <xdr:cNvSpPr/>
      </xdr:nvSpPr>
      <xdr:spPr>
        <a:xfrm>
          <a:off x="10426700" y="98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122264</xdr:rowOff>
    </xdr:from>
    <xdr:to>
      <xdr:col>50</xdr:col>
      <xdr:colOff>165100</xdr:colOff>
      <xdr:row>58</xdr:row>
      <xdr:rowOff>52414</xdr:rowOff>
    </xdr:to>
    <xdr:sp macro="" textlink="">
      <xdr:nvSpPr>
        <xdr:cNvPr id="357" name="楕円 356"/>
        <xdr:cNvSpPr/>
      </xdr:nvSpPr>
      <xdr:spPr>
        <a:xfrm>
          <a:off x="9588500" y="98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43541</xdr:rowOff>
    </xdr:from>
    <xdr:ext cx="469744" cy="259045"/>
    <xdr:sp macro="" textlink="">
      <xdr:nvSpPr>
        <xdr:cNvPr id="358" name="テキスト ボックス 357"/>
        <xdr:cNvSpPr txBox="1"/>
      </xdr:nvSpPr>
      <xdr:spPr>
        <a:xfrm>
          <a:off x="9404428" y="998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110343</xdr:rowOff>
    </xdr:from>
    <xdr:to>
      <xdr:col>46</xdr:col>
      <xdr:colOff>38100</xdr:colOff>
      <xdr:row>58</xdr:row>
      <xdr:rowOff>40493</xdr:rowOff>
    </xdr:to>
    <xdr:sp macro="" textlink="">
      <xdr:nvSpPr>
        <xdr:cNvPr id="359" name="楕円 358"/>
        <xdr:cNvSpPr/>
      </xdr:nvSpPr>
      <xdr:spPr>
        <a:xfrm>
          <a:off x="8699500" y="98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31620</xdr:rowOff>
    </xdr:from>
    <xdr:ext cx="469744" cy="259045"/>
    <xdr:sp macro="" textlink="">
      <xdr:nvSpPr>
        <xdr:cNvPr id="360" name="テキスト ボックス 359"/>
        <xdr:cNvSpPr txBox="1"/>
      </xdr:nvSpPr>
      <xdr:spPr>
        <a:xfrm>
          <a:off x="8515428" y="997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119418</xdr:rowOff>
    </xdr:from>
    <xdr:to>
      <xdr:col>41</xdr:col>
      <xdr:colOff>101600</xdr:colOff>
      <xdr:row>58</xdr:row>
      <xdr:rowOff>49568</xdr:rowOff>
    </xdr:to>
    <xdr:sp macro="" textlink="">
      <xdr:nvSpPr>
        <xdr:cNvPr id="361" name="楕円 360"/>
        <xdr:cNvSpPr/>
      </xdr:nvSpPr>
      <xdr:spPr>
        <a:xfrm>
          <a:off x="7810500" y="98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40695</xdr:rowOff>
    </xdr:from>
    <xdr:ext cx="469744" cy="259045"/>
    <xdr:sp macro="" textlink="">
      <xdr:nvSpPr>
        <xdr:cNvPr id="362" name="テキスト ボックス 361"/>
        <xdr:cNvSpPr txBox="1"/>
      </xdr:nvSpPr>
      <xdr:spPr>
        <a:xfrm>
          <a:off x="7626428" y="998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123699</xdr:rowOff>
    </xdr:from>
    <xdr:to>
      <xdr:col>36</xdr:col>
      <xdr:colOff>165100</xdr:colOff>
      <xdr:row>58</xdr:row>
      <xdr:rowOff>53849</xdr:rowOff>
    </xdr:to>
    <xdr:sp macro="" textlink="">
      <xdr:nvSpPr>
        <xdr:cNvPr id="363" name="楕円 362"/>
        <xdr:cNvSpPr/>
      </xdr:nvSpPr>
      <xdr:spPr>
        <a:xfrm>
          <a:off x="6921500" y="989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44976</xdr:rowOff>
    </xdr:from>
    <xdr:ext cx="469744" cy="259045"/>
    <xdr:sp macro="" textlink="">
      <xdr:nvSpPr>
        <xdr:cNvPr id="364" name="テキスト ボックス 363"/>
        <xdr:cNvSpPr txBox="1"/>
      </xdr:nvSpPr>
      <xdr:spPr>
        <a:xfrm>
          <a:off x="6737428" y="998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85731</xdr:rowOff>
    </xdr:from>
    <xdr:to>
      <xdr:col>55</xdr:col>
      <xdr:colOff>0</xdr:colOff>
      <xdr:row>77</xdr:row>
      <xdr:rowOff>124098</xdr:rowOff>
    </xdr:to>
    <xdr:cxnSp macro="">
      <xdr:nvCxnSpPr>
        <xdr:cNvPr id="393" name="直線コネクタ 392"/>
        <xdr:cNvCxnSpPr/>
      </xdr:nvCxnSpPr>
      <xdr:spPr>
        <a:xfrm>
          <a:off x="9639300" y="13287381"/>
          <a:ext cx="8382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32429</xdr:rowOff>
    </xdr:from>
    <xdr:to>
      <xdr:col>50</xdr:col>
      <xdr:colOff>114300</xdr:colOff>
      <xdr:row>77</xdr:row>
      <xdr:rowOff>85731</xdr:rowOff>
    </xdr:to>
    <xdr:cxnSp macro="">
      <xdr:nvCxnSpPr>
        <xdr:cNvPr id="396" name="直線コネクタ 395"/>
        <xdr:cNvCxnSpPr/>
      </xdr:nvCxnSpPr>
      <xdr:spPr>
        <a:xfrm>
          <a:off x="8750300" y="13234079"/>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32429</xdr:rowOff>
    </xdr:from>
    <xdr:to>
      <xdr:col>45</xdr:col>
      <xdr:colOff>177800</xdr:colOff>
      <xdr:row>77</xdr:row>
      <xdr:rowOff>123183</xdr:rowOff>
    </xdr:to>
    <xdr:cxnSp macro="">
      <xdr:nvCxnSpPr>
        <xdr:cNvPr id="399" name="直線コネクタ 398"/>
        <xdr:cNvCxnSpPr/>
      </xdr:nvCxnSpPr>
      <xdr:spPr>
        <a:xfrm flipV="1">
          <a:off x="7861300" y="13234079"/>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123183</xdr:rowOff>
    </xdr:from>
    <xdr:to>
      <xdr:col>41</xdr:col>
      <xdr:colOff>50800</xdr:colOff>
      <xdr:row>77</xdr:row>
      <xdr:rowOff>127260</xdr:rowOff>
    </xdr:to>
    <xdr:cxnSp macro="">
      <xdr:nvCxnSpPr>
        <xdr:cNvPr id="402" name="直線コネクタ 401"/>
        <xdr:cNvCxnSpPr/>
      </xdr:nvCxnSpPr>
      <xdr:spPr>
        <a:xfrm flipV="1">
          <a:off x="6972300" y="13324833"/>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6" name="テキスト ボックス 405"/>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73298</xdr:rowOff>
    </xdr:from>
    <xdr:to>
      <xdr:col>55</xdr:col>
      <xdr:colOff>50800</xdr:colOff>
      <xdr:row>78</xdr:row>
      <xdr:rowOff>3448</xdr:rowOff>
    </xdr:to>
    <xdr:sp macro="" textlink="">
      <xdr:nvSpPr>
        <xdr:cNvPr id="412" name="楕円 411"/>
        <xdr:cNvSpPr/>
      </xdr:nvSpPr>
      <xdr:spPr>
        <a:xfrm>
          <a:off x="10426700" y="132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96175</xdr:rowOff>
    </xdr:from>
    <xdr:ext cx="534377" cy="259045"/>
    <xdr:sp macro="" textlink="">
      <xdr:nvSpPr>
        <xdr:cNvPr id="413" name="商工費該当値テキスト"/>
        <xdr:cNvSpPr txBox="1"/>
      </xdr:nvSpPr>
      <xdr:spPr>
        <a:xfrm>
          <a:off x="10528300" y="131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34931</xdr:rowOff>
    </xdr:from>
    <xdr:to>
      <xdr:col>50</xdr:col>
      <xdr:colOff>165100</xdr:colOff>
      <xdr:row>77</xdr:row>
      <xdr:rowOff>136531</xdr:rowOff>
    </xdr:to>
    <xdr:sp macro="" textlink="">
      <xdr:nvSpPr>
        <xdr:cNvPr id="414" name="楕円 413"/>
        <xdr:cNvSpPr/>
      </xdr:nvSpPr>
      <xdr:spPr>
        <a:xfrm>
          <a:off x="9588500" y="132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153058</xdr:rowOff>
    </xdr:from>
    <xdr:ext cx="534377" cy="259045"/>
    <xdr:sp macro="" textlink="">
      <xdr:nvSpPr>
        <xdr:cNvPr id="415" name="テキスト ボックス 414"/>
        <xdr:cNvSpPr txBox="1"/>
      </xdr:nvSpPr>
      <xdr:spPr>
        <a:xfrm>
          <a:off x="9372111" y="1301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153079</xdr:rowOff>
    </xdr:from>
    <xdr:to>
      <xdr:col>46</xdr:col>
      <xdr:colOff>38100</xdr:colOff>
      <xdr:row>77</xdr:row>
      <xdr:rowOff>83229</xdr:rowOff>
    </xdr:to>
    <xdr:sp macro="" textlink="">
      <xdr:nvSpPr>
        <xdr:cNvPr id="416" name="楕円 415"/>
        <xdr:cNvSpPr/>
      </xdr:nvSpPr>
      <xdr:spPr>
        <a:xfrm>
          <a:off x="8699500" y="131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99757</xdr:rowOff>
    </xdr:from>
    <xdr:ext cx="534377" cy="259045"/>
    <xdr:sp macro="" textlink="">
      <xdr:nvSpPr>
        <xdr:cNvPr id="417" name="テキスト ボックス 416"/>
        <xdr:cNvSpPr txBox="1"/>
      </xdr:nvSpPr>
      <xdr:spPr>
        <a:xfrm>
          <a:off x="8483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72383</xdr:rowOff>
    </xdr:from>
    <xdr:to>
      <xdr:col>41</xdr:col>
      <xdr:colOff>101600</xdr:colOff>
      <xdr:row>78</xdr:row>
      <xdr:rowOff>2533</xdr:rowOff>
    </xdr:to>
    <xdr:sp macro="" textlink="">
      <xdr:nvSpPr>
        <xdr:cNvPr id="418" name="楕円 417"/>
        <xdr:cNvSpPr/>
      </xdr:nvSpPr>
      <xdr:spPr>
        <a:xfrm>
          <a:off x="7810500" y="132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19060</xdr:rowOff>
    </xdr:from>
    <xdr:ext cx="534377" cy="259045"/>
    <xdr:sp macro="" textlink="">
      <xdr:nvSpPr>
        <xdr:cNvPr id="419" name="テキスト ボックス 418"/>
        <xdr:cNvSpPr txBox="1"/>
      </xdr:nvSpPr>
      <xdr:spPr>
        <a:xfrm>
          <a:off x="7594111" y="130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76460</xdr:rowOff>
    </xdr:from>
    <xdr:to>
      <xdr:col>36</xdr:col>
      <xdr:colOff>165100</xdr:colOff>
      <xdr:row>78</xdr:row>
      <xdr:rowOff>6610</xdr:rowOff>
    </xdr:to>
    <xdr:sp macro="" textlink="">
      <xdr:nvSpPr>
        <xdr:cNvPr id="420" name="楕円 419"/>
        <xdr:cNvSpPr/>
      </xdr:nvSpPr>
      <xdr:spPr>
        <a:xfrm>
          <a:off x="6921500" y="13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23137</xdr:rowOff>
    </xdr:from>
    <xdr:ext cx="534377" cy="259045"/>
    <xdr:sp macro="" textlink="">
      <xdr:nvSpPr>
        <xdr:cNvPr id="421" name="テキスト ボックス 420"/>
        <xdr:cNvSpPr txBox="1"/>
      </xdr:nvSpPr>
      <xdr:spPr>
        <a:xfrm>
          <a:off x="6705111" y="130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136480</xdr:rowOff>
    </xdr:from>
    <xdr:to>
      <xdr:col>55</xdr:col>
      <xdr:colOff>0</xdr:colOff>
      <xdr:row>98</xdr:row>
      <xdr:rowOff>142601</xdr:rowOff>
    </xdr:to>
    <xdr:cxnSp macro="">
      <xdr:nvCxnSpPr>
        <xdr:cNvPr id="452" name="直線コネクタ 451"/>
        <xdr:cNvCxnSpPr/>
      </xdr:nvCxnSpPr>
      <xdr:spPr>
        <a:xfrm flipV="1">
          <a:off x="9639300" y="16938580"/>
          <a:ext cx="838200" cy="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140464</xdr:rowOff>
    </xdr:from>
    <xdr:to>
      <xdr:col>50</xdr:col>
      <xdr:colOff>114300</xdr:colOff>
      <xdr:row>98</xdr:row>
      <xdr:rowOff>142601</xdr:rowOff>
    </xdr:to>
    <xdr:cxnSp macro="">
      <xdr:nvCxnSpPr>
        <xdr:cNvPr id="455" name="直線コネクタ 454"/>
        <xdr:cNvCxnSpPr/>
      </xdr:nvCxnSpPr>
      <xdr:spPr>
        <a:xfrm>
          <a:off x="8750300" y="16942564"/>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140464</xdr:rowOff>
    </xdr:from>
    <xdr:to>
      <xdr:col>45</xdr:col>
      <xdr:colOff>177800</xdr:colOff>
      <xdr:row>98</xdr:row>
      <xdr:rowOff>141456</xdr:rowOff>
    </xdr:to>
    <xdr:cxnSp macro="">
      <xdr:nvCxnSpPr>
        <xdr:cNvPr id="458" name="直線コネクタ 457"/>
        <xdr:cNvCxnSpPr/>
      </xdr:nvCxnSpPr>
      <xdr:spPr>
        <a:xfrm flipV="1">
          <a:off x="7861300" y="16942564"/>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135609</xdr:rowOff>
    </xdr:from>
    <xdr:to>
      <xdr:col>41</xdr:col>
      <xdr:colOff>50800</xdr:colOff>
      <xdr:row>98</xdr:row>
      <xdr:rowOff>141456</xdr:rowOff>
    </xdr:to>
    <xdr:cxnSp macro="">
      <xdr:nvCxnSpPr>
        <xdr:cNvPr id="461" name="直線コネクタ 460"/>
        <xdr:cNvCxnSpPr/>
      </xdr:nvCxnSpPr>
      <xdr:spPr>
        <a:xfrm>
          <a:off x="6972300" y="16937709"/>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85680</xdr:rowOff>
    </xdr:from>
    <xdr:to>
      <xdr:col>55</xdr:col>
      <xdr:colOff>50800</xdr:colOff>
      <xdr:row>99</xdr:row>
      <xdr:rowOff>15830</xdr:rowOff>
    </xdr:to>
    <xdr:sp macro="" textlink="">
      <xdr:nvSpPr>
        <xdr:cNvPr id="471" name="楕円 470"/>
        <xdr:cNvSpPr/>
      </xdr:nvSpPr>
      <xdr:spPr>
        <a:xfrm>
          <a:off x="10426700" y="168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91801</xdr:rowOff>
    </xdr:from>
    <xdr:to>
      <xdr:col>50</xdr:col>
      <xdr:colOff>165100</xdr:colOff>
      <xdr:row>99</xdr:row>
      <xdr:rowOff>21951</xdr:rowOff>
    </xdr:to>
    <xdr:sp macro="" textlink="">
      <xdr:nvSpPr>
        <xdr:cNvPr id="473" name="楕円 472"/>
        <xdr:cNvSpPr/>
      </xdr:nvSpPr>
      <xdr:spPr>
        <a:xfrm>
          <a:off x="9588500" y="1689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13078</xdr:rowOff>
    </xdr:from>
    <xdr:ext cx="534377" cy="259045"/>
    <xdr:sp macro="" textlink="">
      <xdr:nvSpPr>
        <xdr:cNvPr id="474" name="テキスト ボックス 473"/>
        <xdr:cNvSpPr txBox="1"/>
      </xdr:nvSpPr>
      <xdr:spPr>
        <a:xfrm>
          <a:off x="9372111" y="1698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89664</xdr:rowOff>
    </xdr:from>
    <xdr:to>
      <xdr:col>46</xdr:col>
      <xdr:colOff>38100</xdr:colOff>
      <xdr:row>99</xdr:row>
      <xdr:rowOff>19814</xdr:rowOff>
    </xdr:to>
    <xdr:sp macro="" textlink="">
      <xdr:nvSpPr>
        <xdr:cNvPr id="475" name="楕円 474"/>
        <xdr:cNvSpPr/>
      </xdr:nvSpPr>
      <xdr:spPr>
        <a:xfrm>
          <a:off x="8699500" y="168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10941</xdr:rowOff>
    </xdr:from>
    <xdr:ext cx="534377" cy="259045"/>
    <xdr:sp macro="" textlink="">
      <xdr:nvSpPr>
        <xdr:cNvPr id="476" name="テキスト ボックス 475"/>
        <xdr:cNvSpPr txBox="1"/>
      </xdr:nvSpPr>
      <xdr:spPr>
        <a:xfrm>
          <a:off x="8483111" y="169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90656</xdr:rowOff>
    </xdr:from>
    <xdr:to>
      <xdr:col>41</xdr:col>
      <xdr:colOff>101600</xdr:colOff>
      <xdr:row>99</xdr:row>
      <xdr:rowOff>20806</xdr:rowOff>
    </xdr:to>
    <xdr:sp macro="" textlink="">
      <xdr:nvSpPr>
        <xdr:cNvPr id="477" name="楕円 476"/>
        <xdr:cNvSpPr/>
      </xdr:nvSpPr>
      <xdr:spPr>
        <a:xfrm>
          <a:off x="7810500" y="168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11933</xdr:rowOff>
    </xdr:from>
    <xdr:ext cx="534377" cy="259045"/>
    <xdr:sp macro="" textlink="">
      <xdr:nvSpPr>
        <xdr:cNvPr id="478" name="テキスト ボックス 477"/>
        <xdr:cNvSpPr txBox="1"/>
      </xdr:nvSpPr>
      <xdr:spPr>
        <a:xfrm>
          <a:off x="7594111" y="169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84809</xdr:rowOff>
    </xdr:from>
    <xdr:to>
      <xdr:col>36</xdr:col>
      <xdr:colOff>165100</xdr:colOff>
      <xdr:row>99</xdr:row>
      <xdr:rowOff>14959</xdr:rowOff>
    </xdr:to>
    <xdr:sp macro="" textlink="">
      <xdr:nvSpPr>
        <xdr:cNvPr id="479" name="楕円 478"/>
        <xdr:cNvSpPr/>
      </xdr:nvSpPr>
      <xdr:spPr>
        <a:xfrm>
          <a:off x="6921500" y="168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6086</xdr:rowOff>
    </xdr:from>
    <xdr:ext cx="534377" cy="259045"/>
    <xdr:sp macro="" textlink="">
      <xdr:nvSpPr>
        <xdr:cNvPr id="480" name="テキスト ボックス 479"/>
        <xdr:cNvSpPr txBox="1"/>
      </xdr:nvSpPr>
      <xdr:spPr>
        <a:xfrm>
          <a:off x="6705111" y="169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121092</xdr:rowOff>
    </xdr:from>
    <xdr:to>
      <xdr:col>85</xdr:col>
      <xdr:colOff>127000</xdr:colOff>
      <xdr:row>37</xdr:row>
      <xdr:rowOff>169098</xdr:rowOff>
    </xdr:to>
    <xdr:cxnSp macro="">
      <xdr:nvCxnSpPr>
        <xdr:cNvPr id="508" name="直線コネクタ 507"/>
        <xdr:cNvCxnSpPr/>
      </xdr:nvCxnSpPr>
      <xdr:spPr>
        <a:xfrm flipV="1">
          <a:off x="15481300" y="646474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169098</xdr:rowOff>
    </xdr:from>
    <xdr:to>
      <xdr:col>81</xdr:col>
      <xdr:colOff>50800</xdr:colOff>
      <xdr:row>37</xdr:row>
      <xdr:rowOff>170515</xdr:rowOff>
    </xdr:to>
    <xdr:cxnSp macro="">
      <xdr:nvCxnSpPr>
        <xdr:cNvPr id="511" name="直線コネクタ 510"/>
        <xdr:cNvCxnSpPr/>
      </xdr:nvCxnSpPr>
      <xdr:spPr>
        <a:xfrm flipV="1">
          <a:off x="14592300" y="6512748"/>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170515</xdr:rowOff>
    </xdr:from>
    <xdr:to>
      <xdr:col>76</xdr:col>
      <xdr:colOff>114300</xdr:colOff>
      <xdr:row>38</xdr:row>
      <xdr:rowOff>17170</xdr:rowOff>
    </xdr:to>
    <xdr:cxnSp macro="">
      <xdr:nvCxnSpPr>
        <xdr:cNvPr id="514" name="直線コネクタ 513"/>
        <xdr:cNvCxnSpPr/>
      </xdr:nvCxnSpPr>
      <xdr:spPr>
        <a:xfrm flipV="1">
          <a:off x="13703300" y="6514165"/>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4963</xdr:rowOff>
    </xdr:from>
    <xdr:to>
      <xdr:col>71</xdr:col>
      <xdr:colOff>177800</xdr:colOff>
      <xdr:row>38</xdr:row>
      <xdr:rowOff>17170</xdr:rowOff>
    </xdr:to>
    <xdr:cxnSp macro="">
      <xdr:nvCxnSpPr>
        <xdr:cNvPr id="517" name="直線コネクタ 516"/>
        <xdr:cNvCxnSpPr/>
      </xdr:nvCxnSpPr>
      <xdr:spPr>
        <a:xfrm>
          <a:off x="12814300" y="6520063"/>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70292</xdr:rowOff>
    </xdr:from>
    <xdr:to>
      <xdr:col>85</xdr:col>
      <xdr:colOff>177800</xdr:colOff>
      <xdr:row>38</xdr:row>
      <xdr:rowOff>442</xdr:rowOff>
    </xdr:to>
    <xdr:sp macro="" textlink="">
      <xdr:nvSpPr>
        <xdr:cNvPr id="527" name="楕円 526"/>
        <xdr:cNvSpPr/>
      </xdr:nvSpPr>
      <xdr:spPr>
        <a:xfrm>
          <a:off x="16268700" y="64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48719</xdr:rowOff>
    </xdr:from>
    <xdr:ext cx="534377" cy="259045"/>
    <xdr:sp macro="" textlink="">
      <xdr:nvSpPr>
        <xdr:cNvPr id="528" name="消防費該当値テキスト"/>
        <xdr:cNvSpPr txBox="1"/>
      </xdr:nvSpPr>
      <xdr:spPr>
        <a:xfrm>
          <a:off x="16370300" y="63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118298</xdr:rowOff>
    </xdr:from>
    <xdr:to>
      <xdr:col>81</xdr:col>
      <xdr:colOff>101600</xdr:colOff>
      <xdr:row>38</xdr:row>
      <xdr:rowOff>48448</xdr:rowOff>
    </xdr:to>
    <xdr:sp macro="" textlink="">
      <xdr:nvSpPr>
        <xdr:cNvPr id="529" name="楕円 528"/>
        <xdr:cNvSpPr/>
      </xdr:nvSpPr>
      <xdr:spPr>
        <a:xfrm>
          <a:off x="15430500" y="6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39575</xdr:rowOff>
    </xdr:from>
    <xdr:ext cx="534377" cy="259045"/>
    <xdr:sp macro="" textlink="">
      <xdr:nvSpPr>
        <xdr:cNvPr id="530" name="テキスト ボックス 529"/>
        <xdr:cNvSpPr txBox="1"/>
      </xdr:nvSpPr>
      <xdr:spPr>
        <a:xfrm>
          <a:off x="15214111" y="655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119715</xdr:rowOff>
    </xdr:from>
    <xdr:to>
      <xdr:col>76</xdr:col>
      <xdr:colOff>165100</xdr:colOff>
      <xdr:row>38</xdr:row>
      <xdr:rowOff>49865</xdr:rowOff>
    </xdr:to>
    <xdr:sp macro="" textlink="">
      <xdr:nvSpPr>
        <xdr:cNvPr id="531" name="楕円 530"/>
        <xdr:cNvSpPr/>
      </xdr:nvSpPr>
      <xdr:spPr>
        <a:xfrm>
          <a:off x="14541500" y="64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40992</xdr:rowOff>
    </xdr:from>
    <xdr:ext cx="534377" cy="259045"/>
    <xdr:sp macro="" textlink="">
      <xdr:nvSpPr>
        <xdr:cNvPr id="532" name="テキスト ボックス 531"/>
        <xdr:cNvSpPr txBox="1"/>
      </xdr:nvSpPr>
      <xdr:spPr>
        <a:xfrm>
          <a:off x="14325111" y="65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137820</xdr:rowOff>
    </xdr:from>
    <xdr:to>
      <xdr:col>72</xdr:col>
      <xdr:colOff>38100</xdr:colOff>
      <xdr:row>38</xdr:row>
      <xdr:rowOff>67970</xdr:rowOff>
    </xdr:to>
    <xdr:sp macro="" textlink="">
      <xdr:nvSpPr>
        <xdr:cNvPr id="533" name="楕円 532"/>
        <xdr:cNvSpPr/>
      </xdr:nvSpPr>
      <xdr:spPr>
        <a:xfrm>
          <a:off x="13652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59097</xdr:rowOff>
    </xdr:from>
    <xdr:ext cx="534377" cy="259045"/>
    <xdr:sp macro="" textlink="">
      <xdr:nvSpPr>
        <xdr:cNvPr id="534" name="テキスト ボックス 533"/>
        <xdr:cNvSpPr txBox="1"/>
      </xdr:nvSpPr>
      <xdr:spPr>
        <a:xfrm>
          <a:off x="13436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125613</xdr:rowOff>
    </xdr:from>
    <xdr:to>
      <xdr:col>67</xdr:col>
      <xdr:colOff>101600</xdr:colOff>
      <xdr:row>38</xdr:row>
      <xdr:rowOff>55763</xdr:rowOff>
    </xdr:to>
    <xdr:sp macro="" textlink="">
      <xdr:nvSpPr>
        <xdr:cNvPr id="535" name="楕円 534"/>
        <xdr:cNvSpPr/>
      </xdr:nvSpPr>
      <xdr:spPr>
        <a:xfrm>
          <a:off x="12763500" y="64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46890</xdr:rowOff>
    </xdr:from>
    <xdr:ext cx="534377" cy="259045"/>
    <xdr:sp macro="" textlink="">
      <xdr:nvSpPr>
        <xdr:cNvPr id="536" name="テキスト ボックス 535"/>
        <xdr:cNvSpPr txBox="1"/>
      </xdr:nvSpPr>
      <xdr:spPr>
        <a:xfrm>
          <a:off x="12547111" y="656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91021</xdr:rowOff>
    </xdr:from>
    <xdr:to>
      <xdr:col>85</xdr:col>
      <xdr:colOff>127000</xdr:colOff>
      <xdr:row>58</xdr:row>
      <xdr:rowOff>123406</xdr:rowOff>
    </xdr:to>
    <xdr:cxnSp macro="">
      <xdr:nvCxnSpPr>
        <xdr:cNvPr id="566" name="直線コネクタ 565"/>
        <xdr:cNvCxnSpPr/>
      </xdr:nvCxnSpPr>
      <xdr:spPr>
        <a:xfrm flipV="1">
          <a:off x="15481300" y="10035121"/>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123330</xdr:rowOff>
    </xdr:from>
    <xdr:to>
      <xdr:col>81</xdr:col>
      <xdr:colOff>50800</xdr:colOff>
      <xdr:row>58</xdr:row>
      <xdr:rowOff>123406</xdr:rowOff>
    </xdr:to>
    <xdr:cxnSp macro="">
      <xdr:nvCxnSpPr>
        <xdr:cNvPr id="569" name="直線コネクタ 568"/>
        <xdr:cNvCxnSpPr/>
      </xdr:nvCxnSpPr>
      <xdr:spPr>
        <a:xfrm>
          <a:off x="14592300" y="1006743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120282</xdr:rowOff>
    </xdr:from>
    <xdr:to>
      <xdr:col>76</xdr:col>
      <xdr:colOff>114300</xdr:colOff>
      <xdr:row>58</xdr:row>
      <xdr:rowOff>123330</xdr:rowOff>
    </xdr:to>
    <xdr:cxnSp macro="">
      <xdr:nvCxnSpPr>
        <xdr:cNvPr id="572" name="直線コネクタ 571"/>
        <xdr:cNvCxnSpPr/>
      </xdr:nvCxnSpPr>
      <xdr:spPr>
        <a:xfrm>
          <a:off x="13703300" y="9892932"/>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120282</xdr:rowOff>
    </xdr:from>
    <xdr:to>
      <xdr:col>71</xdr:col>
      <xdr:colOff>177800</xdr:colOff>
      <xdr:row>57</xdr:row>
      <xdr:rowOff>167310</xdr:rowOff>
    </xdr:to>
    <xdr:cxnSp macro="">
      <xdr:nvCxnSpPr>
        <xdr:cNvPr id="575" name="直線コネクタ 574"/>
        <xdr:cNvCxnSpPr/>
      </xdr:nvCxnSpPr>
      <xdr:spPr>
        <a:xfrm flipV="1">
          <a:off x="12814300" y="9892932"/>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7" name="テキスト ボックス 576"/>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40221</xdr:rowOff>
    </xdr:from>
    <xdr:to>
      <xdr:col>85</xdr:col>
      <xdr:colOff>177800</xdr:colOff>
      <xdr:row>58</xdr:row>
      <xdr:rowOff>141821</xdr:rowOff>
    </xdr:to>
    <xdr:sp macro="" textlink="">
      <xdr:nvSpPr>
        <xdr:cNvPr id="585" name="楕円 584"/>
        <xdr:cNvSpPr/>
      </xdr:nvSpPr>
      <xdr:spPr>
        <a:xfrm>
          <a:off x="16268700" y="99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18648</xdr:rowOff>
    </xdr:from>
    <xdr:ext cx="534377" cy="259045"/>
    <xdr:sp macro="" textlink="">
      <xdr:nvSpPr>
        <xdr:cNvPr id="586" name="教育費該当値テキスト"/>
        <xdr:cNvSpPr txBox="1"/>
      </xdr:nvSpPr>
      <xdr:spPr>
        <a:xfrm>
          <a:off x="16370300" y="99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72606</xdr:rowOff>
    </xdr:from>
    <xdr:to>
      <xdr:col>81</xdr:col>
      <xdr:colOff>101600</xdr:colOff>
      <xdr:row>59</xdr:row>
      <xdr:rowOff>2756</xdr:rowOff>
    </xdr:to>
    <xdr:sp macro="" textlink="">
      <xdr:nvSpPr>
        <xdr:cNvPr id="587" name="楕円 586"/>
        <xdr:cNvSpPr/>
      </xdr:nvSpPr>
      <xdr:spPr>
        <a:xfrm>
          <a:off x="15430500" y="10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165333</xdr:rowOff>
    </xdr:from>
    <xdr:ext cx="534377" cy="259045"/>
    <xdr:sp macro="" textlink="">
      <xdr:nvSpPr>
        <xdr:cNvPr id="588" name="テキスト ボックス 587"/>
        <xdr:cNvSpPr txBox="1"/>
      </xdr:nvSpPr>
      <xdr:spPr>
        <a:xfrm>
          <a:off x="15214111" y="101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72530</xdr:rowOff>
    </xdr:from>
    <xdr:to>
      <xdr:col>76</xdr:col>
      <xdr:colOff>165100</xdr:colOff>
      <xdr:row>59</xdr:row>
      <xdr:rowOff>2680</xdr:rowOff>
    </xdr:to>
    <xdr:sp macro="" textlink="">
      <xdr:nvSpPr>
        <xdr:cNvPr id="589" name="楕円 588"/>
        <xdr:cNvSpPr/>
      </xdr:nvSpPr>
      <xdr:spPr>
        <a:xfrm>
          <a:off x="14541500" y="100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165257</xdr:rowOff>
    </xdr:from>
    <xdr:ext cx="534377" cy="259045"/>
    <xdr:sp macro="" textlink="">
      <xdr:nvSpPr>
        <xdr:cNvPr id="590" name="テキスト ボックス 589"/>
        <xdr:cNvSpPr txBox="1"/>
      </xdr:nvSpPr>
      <xdr:spPr>
        <a:xfrm>
          <a:off x="14325111" y="10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69482</xdr:rowOff>
    </xdr:from>
    <xdr:to>
      <xdr:col>72</xdr:col>
      <xdr:colOff>38100</xdr:colOff>
      <xdr:row>57</xdr:row>
      <xdr:rowOff>171082</xdr:rowOff>
    </xdr:to>
    <xdr:sp macro="" textlink="">
      <xdr:nvSpPr>
        <xdr:cNvPr id="591" name="楕円 590"/>
        <xdr:cNvSpPr/>
      </xdr:nvSpPr>
      <xdr:spPr>
        <a:xfrm>
          <a:off x="13652500" y="98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16159</xdr:rowOff>
    </xdr:from>
    <xdr:ext cx="534377" cy="259045"/>
    <xdr:sp macro="" textlink="">
      <xdr:nvSpPr>
        <xdr:cNvPr id="592" name="テキスト ボックス 591"/>
        <xdr:cNvSpPr txBox="1"/>
      </xdr:nvSpPr>
      <xdr:spPr>
        <a:xfrm>
          <a:off x="13436111" y="96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116510</xdr:rowOff>
    </xdr:from>
    <xdr:to>
      <xdr:col>67</xdr:col>
      <xdr:colOff>101600</xdr:colOff>
      <xdr:row>58</xdr:row>
      <xdr:rowOff>46660</xdr:rowOff>
    </xdr:to>
    <xdr:sp macro="" textlink="">
      <xdr:nvSpPr>
        <xdr:cNvPr id="593" name="楕円 592"/>
        <xdr:cNvSpPr/>
      </xdr:nvSpPr>
      <xdr:spPr>
        <a:xfrm>
          <a:off x="12763500" y="98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63187</xdr:rowOff>
    </xdr:from>
    <xdr:ext cx="534377" cy="259045"/>
    <xdr:sp macro="" textlink="">
      <xdr:nvSpPr>
        <xdr:cNvPr id="594" name="テキスト ボックス 593"/>
        <xdr:cNvSpPr txBox="1"/>
      </xdr:nvSpPr>
      <xdr:spPr>
        <a:xfrm>
          <a:off x="12547111" y="966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24422</xdr:rowOff>
    </xdr:from>
    <xdr:to>
      <xdr:col>85</xdr:col>
      <xdr:colOff>127000</xdr:colOff>
      <xdr:row>97</xdr:row>
      <xdr:rowOff>31166</xdr:rowOff>
    </xdr:to>
    <xdr:cxnSp macro="">
      <xdr:nvCxnSpPr>
        <xdr:cNvPr id="680" name="直線コネクタ 679"/>
        <xdr:cNvCxnSpPr/>
      </xdr:nvCxnSpPr>
      <xdr:spPr>
        <a:xfrm flipV="1">
          <a:off x="15481300" y="16655072"/>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31166</xdr:rowOff>
    </xdr:from>
    <xdr:to>
      <xdr:col>81</xdr:col>
      <xdr:colOff>50800</xdr:colOff>
      <xdr:row>97</xdr:row>
      <xdr:rowOff>39027</xdr:rowOff>
    </xdr:to>
    <xdr:cxnSp macro="">
      <xdr:nvCxnSpPr>
        <xdr:cNvPr id="683" name="直線コネクタ 682"/>
        <xdr:cNvCxnSpPr/>
      </xdr:nvCxnSpPr>
      <xdr:spPr>
        <a:xfrm flipV="1">
          <a:off x="14592300" y="16661816"/>
          <a:ext cx="8890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39027</xdr:rowOff>
    </xdr:from>
    <xdr:to>
      <xdr:col>76</xdr:col>
      <xdr:colOff>114300</xdr:colOff>
      <xdr:row>97</xdr:row>
      <xdr:rowOff>52769</xdr:rowOff>
    </xdr:to>
    <xdr:cxnSp macro="">
      <xdr:nvCxnSpPr>
        <xdr:cNvPr id="686" name="直線コネクタ 685"/>
        <xdr:cNvCxnSpPr/>
      </xdr:nvCxnSpPr>
      <xdr:spPr>
        <a:xfrm flipV="1">
          <a:off x="13703300" y="16669677"/>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49988</xdr:rowOff>
    </xdr:from>
    <xdr:to>
      <xdr:col>71</xdr:col>
      <xdr:colOff>177800</xdr:colOff>
      <xdr:row>97</xdr:row>
      <xdr:rowOff>52769</xdr:rowOff>
    </xdr:to>
    <xdr:cxnSp macro="">
      <xdr:nvCxnSpPr>
        <xdr:cNvPr id="689" name="直線コネクタ 688"/>
        <xdr:cNvCxnSpPr/>
      </xdr:nvCxnSpPr>
      <xdr:spPr>
        <a:xfrm>
          <a:off x="12814300" y="1668063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145072</xdr:rowOff>
    </xdr:from>
    <xdr:to>
      <xdr:col>85</xdr:col>
      <xdr:colOff>177800</xdr:colOff>
      <xdr:row>97</xdr:row>
      <xdr:rowOff>75222</xdr:rowOff>
    </xdr:to>
    <xdr:sp macro="" textlink="">
      <xdr:nvSpPr>
        <xdr:cNvPr id="699" name="楕円 698"/>
        <xdr:cNvSpPr/>
      </xdr:nvSpPr>
      <xdr:spPr>
        <a:xfrm>
          <a:off x="16268700" y="166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123499</xdr:rowOff>
    </xdr:from>
    <xdr:ext cx="534377" cy="259045"/>
    <xdr:sp macro="" textlink="">
      <xdr:nvSpPr>
        <xdr:cNvPr id="700" name="公債費該当値テキスト"/>
        <xdr:cNvSpPr txBox="1"/>
      </xdr:nvSpPr>
      <xdr:spPr>
        <a:xfrm>
          <a:off x="16370300" y="165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151816</xdr:rowOff>
    </xdr:from>
    <xdr:to>
      <xdr:col>81</xdr:col>
      <xdr:colOff>101600</xdr:colOff>
      <xdr:row>97</xdr:row>
      <xdr:rowOff>81966</xdr:rowOff>
    </xdr:to>
    <xdr:sp macro="" textlink="">
      <xdr:nvSpPr>
        <xdr:cNvPr id="701" name="楕円 700"/>
        <xdr:cNvSpPr/>
      </xdr:nvSpPr>
      <xdr:spPr>
        <a:xfrm>
          <a:off x="15430500" y="166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73093</xdr:rowOff>
    </xdr:from>
    <xdr:ext cx="534377" cy="259045"/>
    <xdr:sp macro="" textlink="">
      <xdr:nvSpPr>
        <xdr:cNvPr id="702" name="テキスト ボックス 701"/>
        <xdr:cNvSpPr txBox="1"/>
      </xdr:nvSpPr>
      <xdr:spPr>
        <a:xfrm>
          <a:off x="15214111" y="1670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159677</xdr:rowOff>
    </xdr:from>
    <xdr:to>
      <xdr:col>76</xdr:col>
      <xdr:colOff>165100</xdr:colOff>
      <xdr:row>97</xdr:row>
      <xdr:rowOff>89827</xdr:rowOff>
    </xdr:to>
    <xdr:sp macro="" textlink="">
      <xdr:nvSpPr>
        <xdr:cNvPr id="703" name="楕円 702"/>
        <xdr:cNvSpPr/>
      </xdr:nvSpPr>
      <xdr:spPr>
        <a:xfrm>
          <a:off x="14541500" y="1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80954</xdr:rowOff>
    </xdr:from>
    <xdr:ext cx="534377" cy="259045"/>
    <xdr:sp macro="" textlink="">
      <xdr:nvSpPr>
        <xdr:cNvPr id="704" name="テキスト ボックス 703"/>
        <xdr:cNvSpPr txBox="1"/>
      </xdr:nvSpPr>
      <xdr:spPr>
        <a:xfrm>
          <a:off x="14325111" y="167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1969</xdr:rowOff>
    </xdr:from>
    <xdr:to>
      <xdr:col>72</xdr:col>
      <xdr:colOff>38100</xdr:colOff>
      <xdr:row>97</xdr:row>
      <xdr:rowOff>103569</xdr:rowOff>
    </xdr:to>
    <xdr:sp macro="" textlink="">
      <xdr:nvSpPr>
        <xdr:cNvPr id="705" name="楕円 704"/>
        <xdr:cNvSpPr/>
      </xdr:nvSpPr>
      <xdr:spPr>
        <a:xfrm>
          <a:off x="13652500" y="166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94696</xdr:rowOff>
    </xdr:from>
    <xdr:ext cx="534377" cy="259045"/>
    <xdr:sp macro="" textlink="">
      <xdr:nvSpPr>
        <xdr:cNvPr id="706" name="テキスト ボックス 705"/>
        <xdr:cNvSpPr txBox="1"/>
      </xdr:nvSpPr>
      <xdr:spPr>
        <a:xfrm>
          <a:off x="13436111" y="167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170638</xdr:rowOff>
    </xdr:from>
    <xdr:to>
      <xdr:col>67</xdr:col>
      <xdr:colOff>101600</xdr:colOff>
      <xdr:row>97</xdr:row>
      <xdr:rowOff>100788</xdr:rowOff>
    </xdr:to>
    <xdr:sp macro="" textlink="">
      <xdr:nvSpPr>
        <xdr:cNvPr id="707" name="楕円 706"/>
        <xdr:cNvSpPr/>
      </xdr:nvSpPr>
      <xdr:spPr>
        <a:xfrm>
          <a:off x="12763500" y="166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91915</xdr:rowOff>
    </xdr:from>
    <xdr:ext cx="534377" cy="259045"/>
    <xdr:sp macro="" textlink="">
      <xdr:nvSpPr>
        <xdr:cNvPr id="708" name="テキスト ボックス 707"/>
        <xdr:cNvSpPr txBox="1"/>
      </xdr:nvSpPr>
      <xdr:spPr>
        <a:xfrm>
          <a:off x="12547111" y="1672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24257</xdr:rowOff>
    </xdr:from>
    <xdr:to>
      <xdr:col>107</xdr:col>
      <xdr:colOff>50800</xdr:colOff>
      <xdr:row>39</xdr:row>
      <xdr:rowOff>44450</xdr:rowOff>
    </xdr:to>
    <xdr:cxnSp macro="">
      <xdr:nvCxnSpPr>
        <xdr:cNvPr id="743" name="直線コネクタ 742"/>
        <xdr:cNvCxnSpPr/>
      </xdr:nvCxnSpPr>
      <xdr:spPr>
        <a:xfrm>
          <a:off x="19545300" y="671080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24257</xdr:rowOff>
    </xdr:from>
    <xdr:to>
      <xdr:col>102</xdr:col>
      <xdr:colOff>114300</xdr:colOff>
      <xdr:row>39</xdr:row>
      <xdr:rowOff>44450</xdr:rowOff>
    </xdr:to>
    <xdr:cxnSp macro="">
      <xdr:nvCxnSpPr>
        <xdr:cNvPr id="746" name="直線コネクタ 745"/>
        <xdr:cNvCxnSpPr/>
      </xdr:nvCxnSpPr>
      <xdr:spPr>
        <a:xfrm flipV="1">
          <a:off x="18656300" y="671080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144907</xdr:rowOff>
    </xdr:from>
    <xdr:to>
      <xdr:col>102</xdr:col>
      <xdr:colOff>165100</xdr:colOff>
      <xdr:row>39</xdr:row>
      <xdr:rowOff>75057</xdr:rowOff>
    </xdr:to>
    <xdr:sp macro="" textlink="">
      <xdr:nvSpPr>
        <xdr:cNvPr id="762" name="楕円 761"/>
        <xdr:cNvSpPr/>
      </xdr:nvSpPr>
      <xdr:spPr>
        <a:xfrm>
          <a:off x="19494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66184</xdr:rowOff>
    </xdr:from>
    <xdr:ext cx="378565" cy="259045"/>
    <xdr:sp macro="" textlink="">
      <xdr:nvSpPr>
        <xdr:cNvPr id="763" name="テキスト ボックス 762"/>
        <xdr:cNvSpPr txBox="1"/>
      </xdr:nvSpPr>
      <xdr:spPr>
        <a:xfrm>
          <a:off x="19356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年度は、衛生費の住民一人当たりのコストが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35,663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4,269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減少した主な要因は、清掃費において、新しいごみ焼却処理施設の建設が完了したことなどに伴い、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387,753</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千円減少したことなどによるものである。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ごみ処理施設建設に係る起債償還への負担が増加してくることから、一部事務組合負担金の精査を徹底し、経常経費の抑制に努める。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年度決算における財政調整基金の残高は、前年度より約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百万円増加しており、標準財政規模比で、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実質収支額は、前年度より約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百万円減少し、標準財政規模比で、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また、実質単年度収支は約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し、標準財政規模比では、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人件費や物件費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の減少により歳出総額は減額したが、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手数料の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減少などにより歳入総額の減額が歳出の減額を上回り、実質収支は減額とな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については、単年度収支の増加により増額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各会計とも黒字となっており、連結赤字額及び連結実質赤字比率は算出されていない。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年度決算において、一般会計では実質収支額が前年比で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百万円減少しており、標準財政規模比で約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介護保険特別会計では実質収支額が、約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百万円増加し、標準財政規模比で約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国民健康保険特別会計では実質収支額が約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百万円増加し、標準財政規模比で約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下水道事業特別会計では資金剰余額が前年比約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百万円減少し、標準財政規模比は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後期高齢者医療特別会計では実質収支額が約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百万円減少し、標準財政規模比で約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農業集落排水事業特別会計では、資金剰余額が約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百万円増加し、標準財政規模比で約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国民健康保険特別会計では、歳出において被保険者数が減少したことなどにより保険給付費が減額し、歳入においては前期高齢者交付金が増額したことなどにより、実質収支額が増加した。平成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年度から都道府県が国保の財政運営の責任主体となるが、安定的な国保の財政運営を図るため、引き続き、保健事業を推進し、医療費の抑制に努めていく。</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28266648</v>
      </c>
      <c r="BO4" s="441"/>
      <c r="BP4" s="441"/>
      <c r="BQ4" s="441"/>
      <c r="BR4" s="441"/>
      <c r="BS4" s="441"/>
      <c r="BT4" s="441"/>
      <c r="BU4" s="442"/>
      <c r="BV4" s="440">
        <v>28553235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10.3</v>
      </c>
      <c r="CU4" s="622"/>
      <c r="CV4" s="622"/>
      <c r="CW4" s="622"/>
      <c r="CX4" s="622"/>
      <c r="CY4" s="622"/>
      <c r="CZ4" s="622"/>
      <c r="DA4" s="623"/>
      <c r="DB4" s="621">
        <v>11.6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26600215</v>
      </c>
      <c r="BO5" s="446"/>
      <c r="BP5" s="446"/>
      <c r="BQ5" s="446"/>
      <c r="BR5" s="446"/>
      <c r="BS5" s="446"/>
      <c r="BT5" s="446"/>
      <c r="BU5" s="447"/>
      <c r="BV5" s="445">
        <v>26687504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97.3</v>
      </c>
      <c r="CU5" s="416"/>
      <c r="CV5" s="416"/>
      <c r="CW5" s="416"/>
      <c r="CX5" s="416"/>
      <c r="CY5" s="416"/>
      <c r="CZ5" s="416"/>
      <c r="DA5" s="417"/>
      <c r="DB5" s="415">
        <v>95.5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1666433</v>
      </c>
      <c r="BO6" s="446"/>
      <c r="BP6" s="446"/>
      <c r="BQ6" s="446"/>
      <c r="BR6" s="446"/>
      <c r="BS6" s="446"/>
      <c r="BT6" s="446"/>
      <c r="BU6" s="447"/>
      <c r="BV6" s="445">
        <v>1865731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104.6</v>
      </c>
      <c r="CU6" s="596"/>
      <c r="CV6" s="596"/>
      <c r="CW6" s="596"/>
      <c r="CX6" s="596"/>
      <c r="CY6" s="596"/>
      <c r="CZ6" s="596"/>
      <c r="DA6" s="597"/>
      <c r="DB6" s="595">
        <v>102.6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8613</v>
      </c>
      <c r="BO7" s="446"/>
      <c r="BP7" s="446"/>
      <c r="BQ7" s="446"/>
      <c r="BR7" s="446"/>
      <c r="BS7" s="446"/>
      <c r="BT7" s="446"/>
      <c r="BU7" s="447"/>
      <c r="BV7" s="445">
        <v>9430</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16040843</v>
      </c>
      <c r="CU7" s="446"/>
      <c r="CV7" s="446"/>
      <c r="CW7" s="446"/>
      <c r="CX7" s="446"/>
      <c r="CY7" s="446"/>
      <c r="CZ7" s="446"/>
      <c r="DA7" s="447"/>
      <c r="DB7" s="445">
        <v>15934076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1657820</v>
      </c>
      <c r="BO8" s="446"/>
      <c r="BP8" s="446"/>
      <c r="BQ8" s="446"/>
      <c r="BR8" s="446"/>
      <c r="BS8" s="446"/>
      <c r="BT8" s="446"/>
      <c r="BU8" s="447"/>
      <c r="BV8" s="445">
        <v>1856301</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0.84</v>
      </c>
      <c r="CU8" s="559"/>
      <c r="CV8" s="559"/>
      <c r="CW8" s="559"/>
      <c r="CX8" s="559"/>
      <c r="CY8" s="559"/>
      <c r="CZ8" s="559"/>
      <c r="DA8" s="560"/>
      <c r="DB8" s="558">
        <v>0.84</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76667</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-198481</v>
      </c>
      <c r="BO9" s="446"/>
      <c r="BP9" s="446"/>
      <c r="BQ9" s="446"/>
      <c r="BR9" s="446"/>
      <c r="BS9" s="446"/>
      <c r="BT9" s="446"/>
      <c r="BU9" s="447"/>
      <c r="BV9" s="445">
        <v>-330169</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11.1</v>
      </c>
      <c r="CU9" s="416"/>
      <c r="CV9" s="416"/>
      <c r="CW9" s="416"/>
      <c r="CX9" s="416"/>
      <c r="CY9" s="416"/>
      <c r="CZ9" s="416"/>
      <c r="DA9" s="417"/>
      <c r="DB9" s="415">
        <v>11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114</v>
      </c>
      <c r="M10" s="419"/>
      <c r="N10" s="419"/>
      <c r="O10" s="419"/>
      <c r="P10" s="419"/>
      <c r="Q10" s="420"/>
      <c r="R10" s="421">
        <v>78608</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711</v>
      </c>
      <c r="BO10" s="446"/>
      <c r="BP10" s="446"/>
      <c r="BQ10" s="446"/>
      <c r="BR10" s="446"/>
      <c r="BS10" s="446"/>
      <c r="BT10" s="446"/>
      <c r="BU10" s="447"/>
      <c r="BV10" s="445">
        <v>233</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116</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76621</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88</v>
      </c>
      <c r="AV12" s="503"/>
      <c r="AW12" s="503"/>
      <c r="AX12" s="503"/>
      <c r="AY12" s="425" t="s">
        <v>131</v>
      </c>
      <c r="AZ12" s="426"/>
      <c r="BA12" s="426"/>
      <c r="BB12" s="426"/>
      <c r="BC12" s="426"/>
      <c r="BD12" s="426"/>
      <c r="BE12" s="426"/>
      <c r="BF12" s="426"/>
      <c r="BG12" s="426"/>
      <c r="BH12" s="426"/>
      <c r="BI12" s="426"/>
      <c r="BJ12" s="426"/>
      <c r="BK12" s="426"/>
      <c r="BL12" s="426"/>
      <c r="BM12" s="427"/>
      <c r="BN12" s="445">
        <v>1039741</v>
      </c>
      <c r="BO12" s="446"/>
      <c r="BP12" s="446"/>
      <c r="BQ12" s="446"/>
      <c r="BR12" s="446"/>
      <c r="BS12" s="446"/>
      <c r="BT12" s="446"/>
      <c r="BU12" s="447"/>
      <c r="BV12" s="445">
        <v>1071070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74510</v>
      </c>
      <c r="S13" s="549"/>
      <c r="T13" s="549"/>
      <c r="U13" s="549"/>
      <c r="V13" s="550"/>
      <c r="W13" s="536" t="s">
        <v>135</v>
      </c>
      <c r="X13" s="458"/>
      <c r="Y13" s="458"/>
      <c r="Z13" s="458"/>
      <c r="AA13" s="458"/>
      <c r="AB13" s="459"/>
      <c r="AC13" s="421">
        <v>1541</v>
      </c>
      <c r="AD13" s="422"/>
      <c r="AE13" s="422"/>
      <c r="AF13" s="422"/>
      <c r="AG13" s="423"/>
      <c r="AH13" s="421">
        <v>1714</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-1237511</v>
      </c>
      <c r="BO13" s="446"/>
      <c r="BP13" s="446"/>
      <c r="BQ13" s="446"/>
      <c r="BR13" s="446"/>
      <c r="BS13" s="446"/>
      <c r="BT13" s="446"/>
      <c r="BU13" s="447"/>
      <c r="BV13" s="445">
        <v>-1401006</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4.9000000000000004</v>
      </c>
      <c r="CU13" s="416"/>
      <c r="CV13" s="416"/>
      <c r="CW13" s="416"/>
      <c r="CX13" s="416"/>
      <c r="CY13" s="416"/>
      <c r="CZ13" s="416"/>
      <c r="DA13" s="417"/>
      <c r="DB13" s="415">
        <v>4.5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77236</v>
      </c>
      <c r="S14" s="549"/>
      <c r="T14" s="549"/>
      <c r="U14" s="549"/>
      <c r="V14" s="550"/>
      <c r="W14" s="551"/>
      <c r="X14" s="461"/>
      <c r="Y14" s="461"/>
      <c r="Z14" s="461"/>
      <c r="AA14" s="461"/>
      <c r="AB14" s="462"/>
      <c r="AC14" s="541">
        <v>4.3</v>
      </c>
      <c r="AD14" s="542"/>
      <c r="AE14" s="542"/>
      <c r="AF14" s="542"/>
      <c r="AG14" s="543"/>
      <c r="AH14" s="541">
        <v>4.7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90.7</v>
      </c>
      <c r="CU14" s="553"/>
      <c r="CV14" s="553"/>
      <c r="CW14" s="553"/>
      <c r="CX14" s="553"/>
      <c r="CY14" s="553"/>
      <c r="CZ14" s="553"/>
      <c r="DA14" s="554"/>
      <c r="DB14" s="552">
        <v>92.6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75306</v>
      </c>
      <c r="S15" s="549"/>
      <c r="T15" s="549"/>
      <c r="U15" s="549"/>
      <c r="V15" s="550"/>
      <c r="W15" s="536" t="s">
        <v>142</v>
      </c>
      <c r="X15" s="458"/>
      <c r="Y15" s="458"/>
      <c r="Z15" s="458"/>
      <c r="AA15" s="458"/>
      <c r="AB15" s="459"/>
      <c r="AC15" s="421">
        <v>12790</v>
      </c>
      <c r="AD15" s="422"/>
      <c r="AE15" s="422"/>
      <c r="AF15" s="422"/>
      <c r="AG15" s="423"/>
      <c r="AH15" s="421">
        <v>12751</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10279331</v>
      </c>
      <c r="BO15" s="441"/>
      <c r="BP15" s="441"/>
      <c r="BQ15" s="441"/>
      <c r="BR15" s="441"/>
      <c r="BS15" s="441"/>
      <c r="BT15" s="441"/>
      <c r="BU15" s="442"/>
      <c r="BV15" s="440">
        <v>10112325</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35.799999999999997</v>
      </c>
      <c r="AD16" s="542"/>
      <c r="AE16" s="542"/>
      <c r="AF16" s="542"/>
      <c r="AG16" s="543"/>
      <c r="AH16" s="541">
        <v>35.1</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12001692</v>
      </c>
      <c r="BO16" s="446"/>
      <c r="BP16" s="446"/>
      <c r="BQ16" s="446"/>
      <c r="BR16" s="446"/>
      <c r="BS16" s="446"/>
      <c r="BT16" s="446"/>
      <c r="BU16" s="447"/>
      <c r="BV16" s="445">
        <v>12003318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21401</v>
      </c>
      <c r="AD17" s="422"/>
      <c r="AE17" s="422"/>
      <c r="AF17" s="422"/>
      <c r="AG17" s="423"/>
      <c r="AH17" s="421">
        <v>21911</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13179654</v>
      </c>
      <c r="BO17" s="446"/>
      <c r="BP17" s="446"/>
      <c r="BQ17" s="446"/>
      <c r="BR17" s="446"/>
      <c r="BS17" s="446"/>
      <c r="BT17" s="446"/>
      <c r="BU17" s="447"/>
      <c r="BV17" s="445">
        <v>12926913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60.97</v>
      </c>
      <c r="M18" s="510"/>
      <c r="N18" s="510"/>
      <c r="O18" s="510"/>
      <c r="P18" s="510"/>
      <c r="Q18" s="510"/>
      <c r="R18" s="511"/>
      <c r="S18" s="511"/>
      <c r="T18" s="511"/>
      <c r="U18" s="511"/>
      <c r="V18" s="512"/>
      <c r="W18" s="526"/>
      <c r="X18" s="527"/>
      <c r="Y18" s="527"/>
      <c r="Z18" s="527"/>
      <c r="AA18" s="527"/>
      <c r="AB18" s="537"/>
      <c r="AC18" s="409">
        <v>59.9</v>
      </c>
      <c r="AD18" s="410"/>
      <c r="AE18" s="410"/>
      <c r="AF18" s="410"/>
      <c r="AG18" s="513"/>
      <c r="AH18" s="409">
        <v>60.2</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15872545</v>
      </c>
      <c r="BO18" s="446"/>
      <c r="BP18" s="446"/>
      <c r="BQ18" s="446"/>
      <c r="BR18" s="446"/>
      <c r="BS18" s="446"/>
      <c r="BT18" s="446"/>
      <c r="BU18" s="447"/>
      <c r="BV18" s="445">
        <v>15457811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1257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19483937</v>
      </c>
      <c r="BO19" s="446"/>
      <c r="BP19" s="446"/>
      <c r="BQ19" s="446"/>
      <c r="BR19" s="446"/>
      <c r="BS19" s="446"/>
      <c r="BT19" s="446"/>
      <c r="BU19" s="447"/>
      <c r="BV19" s="445">
        <v>19556773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30219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25588073</v>
      </c>
      <c r="BO23" s="446"/>
      <c r="BP23" s="446"/>
      <c r="BQ23" s="446"/>
      <c r="BR23" s="446"/>
      <c r="BS23" s="446"/>
      <c r="BT23" s="446"/>
      <c r="BU23" s="447"/>
      <c r="BV23" s="445">
        <v>25349884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7800</v>
      </c>
      <c r="R24" s="422"/>
      <c r="S24" s="422"/>
      <c r="T24" s="422"/>
      <c r="U24" s="422"/>
      <c r="V24" s="423"/>
      <c r="W24" s="487"/>
      <c r="X24" s="478"/>
      <c r="Y24" s="479"/>
      <c r="Z24" s="418" t="s">
        <v>166</v>
      </c>
      <c r="AA24" s="419"/>
      <c r="AB24" s="419"/>
      <c r="AC24" s="419"/>
      <c r="AD24" s="419"/>
      <c r="AE24" s="419"/>
      <c r="AF24" s="419"/>
      <c r="AG24" s="420"/>
      <c r="AH24" s="421">
        <v>532</v>
      </c>
      <c r="AI24" s="422"/>
      <c r="AJ24" s="422"/>
      <c r="AK24" s="422"/>
      <c r="AL24" s="423"/>
      <c r="AM24" s="421">
        <v>1566208</v>
      </c>
      <c r="AN24" s="422"/>
      <c r="AO24" s="422"/>
      <c r="AP24" s="422"/>
      <c r="AQ24" s="422"/>
      <c r="AR24" s="423"/>
      <c r="AS24" s="421">
        <v>2944</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21648451</v>
      </c>
      <c r="BO24" s="446"/>
      <c r="BP24" s="446"/>
      <c r="BQ24" s="446"/>
      <c r="BR24" s="446"/>
      <c r="BS24" s="446"/>
      <c r="BT24" s="446"/>
      <c r="BU24" s="447"/>
      <c r="BV24" s="445">
        <v>21094349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6930</v>
      </c>
      <c r="R25" s="422"/>
      <c r="S25" s="422"/>
      <c r="T25" s="422"/>
      <c r="U25" s="422"/>
      <c r="V25" s="423"/>
      <c r="W25" s="487"/>
      <c r="X25" s="478"/>
      <c r="Y25" s="479"/>
      <c r="Z25" s="418" t="s">
        <v>169</v>
      </c>
      <c r="AA25" s="419"/>
      <c r="AB25" s="419"/>
      <c r="AC25" s="419"/>
      <c r="AD25" s="419"/>
      <c r="AE25" s="419"/>
      <c r="AF25" s="419"/>
      <c r="AG25" s="420"/>
      <c r="AH25" s="421" t="s">
        <v>124</v>
      </c>
      <c r="AI25" s="422"/>
      <c r="AJ25" s="422"/>
      <c r="AK25" s="422"/>
      <c r="AL25" s="423"/>
      <c r="AM25" s="421" t="s">
        <v>170</v>
      </c>
      <c r="AN25" s="422"/>
      <c r="AO25" s="422"/>
      <c r="AP25" s="422"/>
      <c r="AQ25" s="422"/>
      <c r="AR25" s="423"/>
      <c r="AS25" s="421" t="s">
        <v>171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7765015</v>
      </c>
      <c r="BO25" s="441"/>
      <c r="BP25" s="441"/>
      <c r="BQ25" s="441"/>
      <c r="BR25" s="441"/>
      <c r="BS25" s="441"/>
      <c r="BT25" s="441"/>
      <c r="BU25" s="442"/>
      <c r="BV25" s="440">
        <v>8179977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6424</v>
      </c>
      <c r="R26" s="422"/>
      <c r="S26" s="422"/>
      <c r="T26" s="422"/>
      <c r="U26" s="422"/>
      <c r="V26" s="423"/>
      <c r="W26" s="487"/>
      <c r="X26" s="478"/>
      <c r="Y26" s="479"/>
      <c r="Z26" s="418" t="s">
        <v>174</v>
      </c>
      <c r="AA26" s="500"/>
      <c r="AB26" s="500"/>
      <c r="AC26" s="500"/>
      <c r="AD26" s="500"/>
      <c r="AE26" s="500"/>
      <c r="AF26" s="500"/>
      <c r="AG26" s="501"/>
      <c r="AH26" s="421">
        <v>24</v>
      </c>
      <c r="AI26" s="422"/>
      <c r="AJ26" s="422"/>
      <c r="AK26" s="422"/>
      <c r="AL26" s="423"/>
      <c r="AM26" s="421">
        <v>78144</v>
      </c>
      <c r="AN26" s="422"/>
      <c r="AO26" s="422"/>
      <c r="AP26" s="422"/>
      <c r="AQ26" s="422"/>
      <c r="AR26" s="423"/>
      <c r="AS26" s="421">
        <v>3256</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4590</v>
      </c>
      <c r="R27" s="422"/>
      <c r="S27" s="422"/>
      <c r="T27" s="422"/>
      <c r="U27" s="422"/>
      <c r="V27" s="423"/>
      <c r="W27" s="487"/>
      <c r="X27" s="478"/>
      <c r="Y27" s="479"/>
      <c r="Z27" s="418" t="s">
        <v>177</v>
      </c>
      <c r="AA27" s="419"/>
      <c r="AB27" s="419"/>
      <c r="AC27" s="419"/>
      <c r="AD27" s="419"/>
      <c r="AE27" s="419"/>
      <c r="AF27" s="419"/>
      <c r="AG27" s="420"/>
      <c r="AH27" s="421">
        <v>35</v>
      </c>
      <c r="AI27" s="422"/>
      <c r="AJ27" s="422"/>
      <c r="AK27" s="422"/>
      <c r="AL27" s="423"/>
      <c r="AM27" s="421">
        <v>103648</v>
      </c>
      <c r="AN27" s="422"/>
      <c r="AO27" s="422"/>
      <c r="AP27" s="422"/>
      <c r="AQ27" s="422"/>
      <c r="AR27" s="423"/>
      <c r="AS27" s="421">
        <v>2961</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1128577</v>
      </c>
      <c r="BO27" s="449"/>
      <c r="BP27" s="449"/>
      <c r="BQ27" s="449"/>
      <c r="BR27" s="449"/>
      <c r="BS27" s="449"/>
      <c r="BT27" s="449"/>
      <c r="BU27" s="450"/>
      <c r="BV27" s="448">
        <v>1128535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4140</v>
      </c>
      <c r="R28" s="422"/>
      <c r="S28" s="422"/>
      <c r="T28" s="422"/>
      <c r="U28" s="422"/>
      <c r="V28" s="423"/>
      <c r="W28" s="487"/>
      <c r="X28" s="478"/>
      <c r="Y28" s="479"/>
      <c r="Z28" s="418" t="s">
        <v>180</v>
      </c>
      <c r="AA28" s="419"/>
      <c r="AB28" s="419"/>
      <c r="AC28" s="419"/>
      <c r="AD28" s="419"/>
      <c r="AE28" s="419"/>
      <c r="AF28" s="419"/>
      <c r="AG28" s="420"/>
      <c r="AH28" s="421" t="s">
        <v>124</v>
      </c>
      <c r="AI28" s="422"/>
      <c r="AJ28" s="422"/>
      <c r="AK28" s="422"/>
      <c r="AL28" s="423"/>
      <c r="AM28" s="421" t="s">
        <v>124</v>
      </c>
      <c r="AN28" s="422"/>
      <c r="AO28" s="422"/>
      <c r="AP28" s="422"/>
      <c r="AQ28" s="422"/>
      <c r="AR28" s="423"/>
      <c r="AS28" s="421" t="s">
        <v>124</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2486056</v>
      </c>
      <c r="BO28" s="441"/>
      <c r="BP28" s="441"/>
      <c r="BQ28" s="441"/>
      <c r="BR28" s="441"/>
      <c r="BS28" s="441"/>
      <c r="BT28" s="441"/>
      <c r="BU28" s="442"/>
      <c r="BV28" s="440">
        <v>2125086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18</v>
      </c>
      <c r="M29" s="422"/>
      <c r="N29" s="422"/>
      <c r="O29" s="422"/>
      <c r="P29" s="423"/>
      <c r="Q29" s="421">
        <v>3870</v>
      </c>
      <c r="R29" s="422"/>
      <c r="S29" s="422"/>
      <c r="T29" s="422"/>
      <c r="U29" s="422"/>
      <c r="V29" s="423"/>
      <c r="W29" s="488"/>
      <c r="X29" s="489"/>
      <c r="Y29" s="490"/>
      <c r="Z29" s="418" t="s">
        <v>183</v>
      </c>
      <c r="AA29" s="419"/>
      <c r="AB29" s="419"/>
      <c r="AC29" s="419"/>
      <c r="AD29" s="419"/>
      <c r="AE29" s="419"/>
      <c r="AF29" s="419"/>
      <c r="AG29" s="420"/>
      <c r="AH29" s="421">
        <v>567</v>
      </c>
      <c r="AI29" s="422"/>
      <c r="AJ29" s="422"/>
      <c r="AK29" s="422"/>
      <c r="AL29" s="423"/>
      <c r="AM29" s="421">
        <v>1669856</v>
      </c>
      <c r="AN29" s="422"/>
      <c r="AO29" s="422"/>
      <c r="AP29" s="422"/>
      <c r="AQ29" s="422"/>
      <c r="AR29" s="423"/>
      <c r="AS29" s="421">
        <v>2945</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211893</v>
      </c>
      <c r="BO29" s="446"/>
      <c r="BP29" s="446"/>
      <c r="BQ29" s="446"/>
      <c r="BR29" s="446"/>
      <c r="BS29" s="446"/>
      <c r="BT29" s="446"/>
      <c r="BU29" s="447"/>
      <c r="BV29" s="445">
        <v>389803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95.9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522677</v>
      </c>
      <c r="BO30" s="449"/>
      <c r="BP30" s="449"/>
      <c r="BQ30" s="449"/>
      <c r="BR30" s="449"/>
      <c r="BS30" s="449"/>
      <c r="BT30" s="449"/>
      <c r="BU30" s="450"/>
      <c r="BV30" s="448">
        <v>422761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193</v>
      </c>
      <c r="X33" s="407"/>
      <c r="Y33" s="407"/>
      <c r="Z33" s="407"/>
      <c r="AA33" s="407"/>
      <c r="AB33" s="407"/>
      <c r="AC33" s="407"/>
      <c r="AD33" s="407"/>
      <c r="AE33" s="407"/>
      <c r="AF33" s="407"/>
      <c r="AG33" s="407"/>
      <c r="AH33" s="407"/>
      <c r="AI33" s="407"/>
      <c r="AJ33" s="407"/>
      <c r="AK33" s="407"/>
      <c r="AL33" s="195"/>
      <c r="AM33" s="408" t="s">
        <v>195</v>
      </c>
      <c r="AN33" s="408"/>
      <c r="AO33" s="407" t="s">
        <v>193</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199</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館林地区消防組合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邑楽館林医療事務組合(一般会計）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邑楽館林医療事務組合（病院事業会計）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館林衛生施設組合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群馬県後期高齢者医療広域連合（一般会計）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群馬県後期高齢者医療広域連合（事業会計）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群馬県市町村会館管理組合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群馬東部水道企業団</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p5KhfYHJuH2C+emY7XYUtccnilQL6QKOiETPxZBFj4KU4ga5IdnmaGtN3W7ygR894MeQF6Xn7C5q+Fsep70gA==" saltValue="zaw0/xnI5pLLfP9sQqDI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553</v>
      </c>
      <c r="D34" s="1224"/>
      <c r="E34" s="1225"/>
      <c r="F34" s="32">
        <v>9.24</v>
      </c>
      <c r="G34" s="33">
        <v>8.4</v>
      </c>
      <c r="H34" s="33">
        <v>13.78</v>
      </c>
      <c r="I34" s="33">
        <v>11.64</v>
      </c>
      <c r="J34" s="34">
        <v>10.33</v>
      </c>
      <c r="K34" s="22"/>
      <c r="L34" s="22"/>
      <c r="M34" s="22"/>
      <c r="N34" s="22"/>
      <c r="O34" s="22"/>
      <c r="P34" s="22"/>
    </row>
    <row r="35" spans="1:16" ht="39" customHeight="1" x14ac:dyDescent="0.15">
      <c r="A35" s="22"/>
      <c r="B35" s="35"/>
      <c r="C35" s="1218" t="s">
        <v>554</v>
      </c>
      <c r="D35" s="1219"/>
      <c r="E35" s="1220"/>
      <c r="F35" s="36">
        <v>0.88</v>
      </c>
      <c r="G35" s="37">
        <v>0.54</v>
      </c>
      <c r="H35" s="37">
        <v>1.27</v>
      </c>
      <c r="I35" s="37">
        <v>1.36</v>
      </c>
      <c r="J35" s="38">
        <v>1.91</v>
      </c>
      <c r="K35" s="22"/>
      <c r="L35" s="22"/>
      <c r="M35" s="22"/>
      <c r="N35" s="22"/>
      <c r="O35" s="22"/>
      <c r="P35" s="22"/>
    </row>
    <row r="36" spans="1:16" ht="39" customHeight="1" x14ac:dyDescent="0.15">
      <c r="A36" s="22"/>
      <c r="B36" s="35"/>
      <c r="C36" s="1218" t="s">
        <v>555</v>
      </c>
      <c r="D36" s="1219"/>
      <c r="E36" s="1220"/>
      <c r="F36" s="36">
        <v>0.2</v>
      </c>
      <c r="G36" s="37">
        <v>0.44</v>
      </c>
      <c r="H36" s="37">
        <v>0.68</v>
      </c>
      <c r="I36" s="37">
        <v>1.05</v>
      </c>
      <c r="J36" s="38">
        <v>1.75</v>
      </c>
      <c r="K36" s="22"/>
      <c r="L36" s="22"/>
      <c r="M36" s="22"/>
      <c r="N36" s="22"/>
      <c r="O36" s="22"/>
      <c r="P36" s="22"/>
    </row>
    <row r="37" spans="1:16" ht="39" customHeight="1" x14ac:dyDescent="0.15">
      <c r="A37" s="22"/>
      <c r="B37" s="35"/>
      <c r="C37" s="1218" t="s">
        <v>556</v>
      </c>
      <c r="D37" s="1219"/>
      <c r="E37" s="1220"/>
      <c r="F37" s="36">
        <v>0.79</v>
      </c>
      <c r="G37" s="37">
        <v>0.65</v>
      </c>
      <c r="H37" s="37">
        <v>0.73</v>
      </c>
      <c r="I37" s="37">
        <v>0.73</v>
      </c>
      <c r="J37" s="38">
        <v>0.51</v>
      </c>
      <c r="K37" s="22"/>
      <c r="L37" s="22"/>
      <c r="M37" s="22"/>
      <c r="N37" s="22"/>
      <c r="O37" s="22"/>
      <c r="P37" s="22"/>
    </row>
    <row r="38" spans="1:16" ht="39" customHeight="1" x14ac:dyDescent="0.15">
      <c r="A38" s="22"/>
      <c r="B38" s="35"/>
      <c r="C38" s="1218" t="s">
        <v>557</v>
      </c>
      <c r="D38" s="1219"/>
      <c r="E38" s="1220"/>
      <c r="F38" s="36">
        <v>0.28999999999999998</v>
      </c>
      <c r="G38" s="37">
        <v>0.34</v>
      </c>
      <c r="H38" s="37">
        <v>0.37</v>
      </c>
      <c r="I38" s="37">
        <v>0.32</v>
      </c>
      <c r="J38" s="38">
        <v>0.28999999999999998</v>
      </c>
      <c r="K38" s="22"/>
      <c r="L38" s="22"/>
      <c r="M38" s="22"/>
      <c r="N38" s="22"/>
      <c r="O38" s="22"/>
      <c r="P38" s="22"/>
    </row>
    <row r="39" spans="1:16" ht="39" customHeight="1" x14ac:dyDescent="0.15">
      <c r="A39" s="22"/>
      <c r="B39" s="35"/>
      <c r="C39" s="1218" t="s">
        <v>558</v>
      </c>
      <c r="D39" s="1219"/>
      <c r="E39" s="1220"/>
      <c r="F39" s="36">
        <v>0.03</v>
      </c>
      <c r="G39" s="37">
        <v>0.03</v>
      </c>
      <c r="H39" s="37">
        <v>0.03</v>
      </c>
      <c r="I39" s="37">
        <v>0.04</v>
      </c>
      <c r="J39" s="38">
        <v>0.06</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560</v>
      </c>
      <c r="D43" s="1222"/>
      <c r="E43" s="1223"/>
      <c r="F43" s="41">
        <v>8.4600000000000009</v>
      </c>
      <c r="G43" s="42">
        <v>8.32</v>
      </c>
      <c r="H43" s="42">
        <v>7.23</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S1ROdhPmeyAO7qQLt0ok6KdApVf7FX8vaRAd7I1WrlS6cQqpNNImPAC4YlanN09gyyGsbLRhur9o99v21INsQ==" saltValue="UZ68WAl8xQTd9aOjb6xS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2086</v>
      </c>
      <c r="L45" s="60">
        <v>2057</v>
      </c>
      <c r="M45" s="60">
        <v>2134</v>
      </c>
      <c r="N45" s="60">
        <v>2166</v>
      </c>
      <c r="O45" s="61">
        <v>2189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15</v>
      </c>
      <c r="F48" s="1228"/>
      <c r="G48" s="1228"/>
      <c r="H48" s="1228"/>
      <c r="I48" s="1228"/>
      <c r="J48" s="1229"/>
      <c r="K48" s="63">
        <v>620</v>
      </c>
      <c r="L48" s="64">
        <v>562</v>
      </c>
      <c r="M48" s="64">
        <v>549</v>
      </c>
      <c r="N48" s="64">
        <v>504</v>
      </c>
      <c r="O48" s="65">
        <v>485</v>
      </c>
      <c r="P48" s="48"/>
      <c r="Q48" s="48"/>
      <c r="R48" s="48"/>
      <c r="S48" s="48"/>
      <c r="T48" s="48"/>
      <c r="U48" s="48"/>
    </row>
    <row r="49" spans="1:21" ht="30.75" customHeight="1" x14ac:dyDescent="0.15">
      <c r="A49" s="48"/>
      <c r="B49" s="1236"/>
      <c r="C49" s="1237"/>
      <c r="D49" s="62"/>
      <c r="E49" s="1228" t="s">
        <v>16</v>
      </c>
      <c r="F49" s="1228"/>
      <c r="G49" s="1228"/>
      <c r="H49" s="1228"/>
      <c r="I49" s="1228"/>
      <c r="J49" s="1229"/>
      <c r="K49" s="63">
        <v>236</v>
      </c>
      <c r="L49" s="64">
        <v>235</v>
      </c>
      <c r="M49" s="64">
        <v>304</v>
      </c>
      <c r="N49" s="64">
        <v>377</v>
      </c>
      <c r="O49" s="65">
        <v>373</v>
      </c>
      <c r="P49" s="48"/>
      <c r="Q49" s="48"/>
      <c r="R49" s="48"/>
      <c r="S49" s="48"/>
      <c r="T49" s="48"/>
      <c r="U49" s="48"/>
    </row>
    <row r="50" spans="1:21" ht="30.75" customHeight="1" x14ac:dyDescent="0.15">
      <c r="A50" s="48"/>
      <c r="B50" s="1236"/>
      <c r="C50" s="1237"/>
      <c r="D50" s="62"/>
      <c r="E50" s="1228" t="s">
        <v>17</v>
      </c>
      <c r="F50" s="1228"/>
      <c r="G50" s="1228"/>
      <c r="H50" s="1228"/>
      <c r="I50" s="1228"/>
      <c r="J50" s="1229"/>
      <c r="K50" s="63">
        <v>1</v>
      </c>
      <c r="L50" s="64">
        <v>1</v>
      </c>
      <c r="M50" s="64">
        <v>1</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1</v>
      </c>
      <c r="N51" s="64">
        <v>1</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2337</v>
      </c>
      <c r="L52" s="64">
        <v>2376</v>
      </c>
      <c r="M52" s="64">
        <v>2263</v>
      </c>
      <c r="N52" s="64">
        <v>2325</v>
      </c>
      <c r="O52" s="65">
        <v>2390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607</v>
      </c>
      <c r="L53" s="69">
        <v>480</v>
      </c>
      <c r="M53" s="69">
        <v>726</v>
      </c>
      <c r="N53" s="69">
        <v>724</v>
      </c>
      <c r="O53" s="70">
        <v>659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Orj3BpduoiP5/Wdo/RBRj+InX01d4YGGmPkFk6v2s1I3s8/yCDxYJ4bd6evLFN4E6oMpjTf4FyqAFt8VeIyjA==" saltValue="UHpqUYPQgYmAeJ+Ts89X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54" t="s">
        <v>24</v>
      </c>
      <c r="C41" s="1255"/>
      <c r="D41" s="81"/>
      <c r="E41" s="1256" t="s">
        <v>25</v>
      </c>
      <c r="F41" s="1256"/>
      <c r="G41" s="1256"/>
      <c r="H41" s="1257"/>
      <c r="I41" s="82">
        <v>24151</v>
      </c>
      <c r="J41" s="83">
        <v>24797</v>
      </c>
      <c r="K41" s="83">
        <v>25191</v>
      </c>
      <c r="L41" s="83">
        <v>25350</v>
      </c>
      <c r="M41" s="84">
        <v>25588</v>
      </c>
    </row>
    <row r="42" spans="2:13" ht="27.75" customHeight="1" x14ac:dyDescent="0.15">
      <c r="B42" s="1244"/>
      <c r="C42" s="1245"/>
      <c r="D42" s="85"/>
      <c r="E42" s="1248" t="s">
        <v>26</v>
      </c>
      <c r="F42" s="1248"/>
      <c r="G42" s="1248"/>
      <c r="H42" s="1249"/>
      <c r="I42" s="86">
        <v>7</v>
      </c>
      <c r="J42" s="87">
        <v>5</v>
      </c>
      <c r="K42" s="87">
        <v>4</v>
      </c>
      <c r="L42" s="87">
        <v>3</v>
      </c>
      <c r="M42" s="88">
        <v>1</v>
      </c>
    </row>
    <row r="43" spans="2:13" ht="27.75" customHeight="1" x14ac:dyDescent="0.15">
      <c r="B43" s="1244"/>
      <c r="C43" s="1245"/>
      <c r="D43" s="85"/>
      <c r="E43" s="1248" t="s">
        <v>27</v>
      </c>
      <c r="F43" s="1248"/>
      <c r="G43" s="1248"/>
      <c r="H43" s="1249"/>
      <c r="I43" s="86">
        <v>6266</v>
      </c>
      <c r="J43" s="87">
        <v>5816</v>
      </c>
      <c r="K43" s="87">
        <v>5341</v>
      </c>
      <c r="L43" s="87">
        <v>4712</v>
      </c>
      <c r="M43" s="88">
        <v>4449</v>
      </c>
    </row>
    <row r="44" spans="2:13" ht="27.75" customHeight="1" x14ac:dyDescent="0.15">
      <c r="B44" s="1244"/>
      <c r="C44" s="1245"/>
      <c r="D44" s="85"/>
      <c r="E44" s="1248" t="s">
        <v>28</v>
      </c>
      <c r="F44" s="1248"/>
      <c r="G44" s="1248"/>
      <c r="H44" s="1249"/>
      <c r="I44" s="86">
        <v>2478</v>
      </c>
      <c r="J44" s="87">
        <v>4238</v>
      </c>
      <c r="K44" s="87">
        <v>4803</v>
      </c>
      <c r="L44" s="87">
        <v>7204</v>
      </c>
      <c r="M44" s="88">
        <v>7693</v>
      </c>
    </row>
    <row r="45" spans="2:13" ht="27.75" customHeight="1" x14ac:dyDescent="0.15">
      <c r="B45" s="1244"/>
      <c r="C45" s="1245"/>
      <c r="D45" s="85"/>
      <c r="E45" s="1248" t="s">
        <v>29</v>
      </c>
      <c r="F45" s="1248"/>
      <c r="G45" s="1248"/>
      <c r="H45" s="1249"/>
      <c r="I45" s="86">
        <v>4531</v>
      </c>
      <c r="J45" s="87">
        <v>4066</v>
      </c>
      <c r="K45" s="87">
        <v>4002</v>
      </c>
      <c r="L45" s="87">
        <v>4014</v>
      </c>
      <c r="M45" s="88">
        <v>3878</v>
      </c>
    </row>
    <row r="46" spans="2:13" ht="27.75" customHeight="1" x14ac:dyDescent="0.15">
      <c r="B46" s="1244"/>
      <c r="C46" s="1245"/>
      <c r="D46" s="89"/>
      <c r="E46" s="1248" t="s">
        <v>30</v>
      </c>
      <c r="F46" s="1248"/>
      <c r="G46" s="1248"/>
      <c r="H46" s="1249"/>
      <c r="I46" s="86">
        <v>19</v>
      </c>
      <c r="J46" s="87">
        <v>18</v>
      </c>
      <c r="K46" s="87">
        <v>45</v>
      </c>
      <c r="L46" s="87">
        <v>15</v>
      </c>
      <c r="M46" s="88">
        <v>10</v>
      </c>
    </row>
    <row r="47" spans="2:13" ht="27.75" customHeight="1" x14ac:dyDescent="0.15">
      <c r="B47" s="1244"/>
      <c r="C47" s="1245"/>
      <c r="D47" s="90"/>
      <c r="E47" s="1258" t="s">
        <v>31</v>
      </c>
      <c r="F47" s="1259"/>
      <c r="G47" s="1259"/>
      <c r="H47" s="1260"/>
      <c r="I47" s="86" t="s">
        <v>500</v>
      </c>
      <c r="J47" s="87" t="s">
        <v>500</v>
      </c>
      <c r="K47" s="87" t="s">
        <v>500</v>
      </c>
      <c r="L47" s="87" t="s">
        <v>500</v>
      </c>
      <c r="M47" s="88" t="s">
        <v>500</v>
      </c>
    </row>
    <row r="48" spans="2:13" ht="27.75" customHeight="1" x14ac:dyDescent="0.15">
      <c r="B48" s="1244"/>
      <c r="C48" s="1245"/>
      <c r="D48" s="85"/>
      <c r="E48" s="1248" t="s">
        <v>32</v>
      </c>
      <c r="F48" s="1248"/>
      <c r="G48" s="1248"/>
      <c r="H48" s="1249"/>
      <c r="I48" s="86" t="s">
        <v>500</v>
      </c>
      <c r="J48" s="87" t="s">
        <v>500</v>
      </c>
      <c r="K48" s="87" t="s">
        <v>500</v>
      </c>
      <c r="L48" s="87" t="s">
        <v>500</v>
      </c>
      <c r="M48" s="88" t="s">
        <v>500</v>
      </c>
    </row>
    <row r="49" spans="2:13" ht="27.75" customHeight="1" x14ac:dyDescent="0.15">
      <c r="B49" s="1246"/>
      <c r="C49" s="1247"/>
      <c r="D49" s="85"/>
      <c r="E49" s="1248" t="s">
        <v>33</v>
      </c>
      <c r="F49" s="1248"/>
      <c r="G49" s="1248"/>
      <c r="H49" s="1249"/>
      <c r="I49" s="86" t="s">
        <v>500</v>
      </c>
      <c r="J49" s="87" t="s">
        <v>500</v>
      </c>
      <c r="K49" s="87" t="s">
        <v>500</v>
      </c>
      <c r="L49" s="87" t="s">
        <v>500</v>
      </c>
      <c r="M49" s="88" t="s">
        <v>500</v>
      </c>
    </row>
    <row r="50" spans="2:13" ht="27.75" customHeight="1" x14ac:dyDescent="0.15">
      <c r="B50" s="1242" t="s">
        <v>34</v>
      </c>
      <c r="C50" s="1243"/>
      <c r="D50" s="91"/>
      <c r="E50" s="1248" t="s">
        <v>35</v>
      </c>
      <c r="F50" s="1248"/>
      <c r="G50" s="1248"/>
      <c r="H50" s="1249"/>
      <c r="I50" s="86">
        <v>3699</v>
      </c>
      <c r="J50" s="87">
        <v>2968</v>
      </c>
      <c r="K50" s="87">
        <v>2953</v>
      </c>
      <c r="L50" s="87">
        <v>3338</v>
      </c>
      <c r="M50" s="88">
        <v>3778</v>
      </c>
    </row>
    <row r="51" spans="2:13" ht="27.75" customHeight="1" x14ac:dyDescent="0.15">
      <c r="B51" s="1244"/>
      <c r="C51" s="1245"/>
      <c r="D51" s="85"/>
      <c r="E51" s="1248" t="s">
        <v>36</v>
      </c>
      <c r="F51" s="1248"/>
      <c r="G51" s="1248"/>
      <c r="H51" s="1249"/>
      <c r="I51" s="86">
        <v>2162</v>
      </c>
      <c r="J51" s="87">
        <v>1992</v>
      </c>
      <c r="K51" s="87">
        <v>1781</v>
      </c>
      <c r="L51" s="87">
        <v>1650</v>
      </c>
      <c r="M51" s="88">
        <v>1538</v>
      </c>
    </row>
    <row r="52" spans="2:13" ht="27.75" customHeight="1" x14ac:dyDescent="0.15">
      <c r="B52" s="1246"/>
      <c r="C52" s="1247"/>
      <c r="D52" s="85"/>
      <c r="E52" s="1248" t="s">
        <v>37</v>
      </c>
      <c r="F52" s="1248"/>
      <c r="G52" s="1248"/>
      <c r="H52" s="1249"/>
      <c r="I52" s="86">
        <v>20581</v>
      </c>
      <c r="J52" s="87">
        <v>21282</v>
      </c>
      <c r="K52" s="87">
        <v>21529</v>
      </c>
      <c r="L52" s="87">
        <v>23185</v>
      </c>
      <c r="M52" s="88">
        <v>23389</v>
      </c>
    </row>
    <row r="53" spans="2:13" ht="27.75" customHeight="1" thickBot="1" x14ac:dyDescent="0.2">
      <c r="B53" s="1250" t="s">
        <v>38</v>
      </c>
      <c r="C53" s="1251"/>
      <c r="D53" s="92"/>
      <c r="E53" s="1252" t="s">
        <v>39</v>
      </c>
      <c r="F53" s="1252"/>
      <c r="G53" s="1252"/>
      <c r="H53" s="1253"/>
      <c r="I53" s="93">
        <v>11010</v>
      </c>
      <c r="J53" s="94">
        <v>12698</v>
      </c>
      <c r="K53" s="94">
        <v>13123</v>
      </c>
      <c r="L53" s="94">
        <v>13124</v>
      </c>
      <c r="M53" s="95">
        <v>12915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y/2A9H4wy/T6i8xWDxqnAqJPFEhh0HoHvJoHQZKVzHSpgBYrvW62eARVCxMsnUx1El+5Vpg4huVU0jJZm24dw==" saltValue="kJCgP4XpOD1LjG5R8xaC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1596</v>
      </c>
      <c r="G55" s="107">
        <v>2125</v>
      </c>
      <c r="H55" s="108">
        <v>2486</v>
      </c>
    </row>
    <row r="56" spans="2:8" ht="52.5" customHeight="1" x14ac:dyDescent="0.15">
      <c r="B56" s="109"/>
      <c r="C56" s="1271" t="s">
        <v>43</v>
      </c>
      <c r="D56" s="1271"/>
      <c r="E56" s="1272"/>
      <c r="F56" s="110">
        <v>550</v>
      </c>
      <c r="G56" s="110">
        <v>390</v>
      </c>
      <c r="H56" s="111">
        <v>212</v>
      </c>
    </row>
    <row r="57" spans="2:8" ht="53.25" customHeight="1" x14ac:dyDescent="0.15">
      <c r="B57" s="109"/>
      <c r="C57" s="1273" t="s">
        <v>44</v>
      </c>
      <c r="D57" s="1273"/>
      <c r="E57" s="1274"/>
      <c r="F57" s="112">
        <v>464</v>
      </c>
      <c r="G57" s="112">
        <v>423</v>
      </c>
      <c r="H57" s="113">
        <v>523</v>
      </c>
    </row>
    <row r="58" spans="2:8" ht="45.75" customHeight="1" x14ac:dyDescent="0.15">
      <c r="B58" s="114"/>
      <c r="C58" s="1261" t="s">
        <v>561</v>
      </c>
      <c r="D58" s="1262"/>
      <c r="E58" s="1263"/>
      <c r="F58" s="115">
        <v>90</v>
      </c>
      <c r="G58" s="115">
        <v>142</v>
      </c>
      <c r="H58" s="116">
        <v>187</v>
      </c>
    </row>
    <row r="59" spans="2:8" ht="45.75" customHeight="1" x14ac:dyDescent="0.15">
      <c r="B59" s="114"/>
      <c r="C59" s="1261" t="s">
        <v>562</v>
      </c>
      <c r="D59" s="1262"/>
      <c r="E59" s="1263"/>
      <c r="F59" s="115">
        <v>140</v>
      </c>
      <c r="G59" s="115">
        <v>110</v>
      </c>
      <c r="H59" s="116">
        <v>120</v>
      </c>
    </row>
    <row r="60" spans="2:8" ht="45.75" customHeight="1" x14ac:dyDescent="0.15">
      <c r="B60" s="114"/>
      <c r="C60" s="1261" t="s">
        <v>563</v>
      </c>
      <c r="D60" s="1262"/>
      <c r="E60" s="1263"/>
      <c r="F60" s="115">
        <v>75</v>
      </c>
      <c r="G60" s="115">
        <v>75</v>
      </c>
      <c r="H60" s="116">
        <v>105</v>
      </c>
    </row>
    <row r="61" spans="2:8" ht="45.75" customHeight="1" x14ac:dyDescent="0.15">
      <c r="B61" s="114"/>
      <c r="C61" s="1261" t="s">
        <v>564</v>
      </c>
      <c r="D61" s="1262"/>
      <c r="E61" s="1263"/>
      <c r="F61" s="115">
        <v>31</v>
      </c>
      <c r="G61" s="115">
        <v>50</v>
      </c>
      <c r="H61" s="116">
        <v>50</v>
      </c>
    </row>
    <row r="62" spans="2:8" ht="45.75" customHeight="1" thickBot="1" x14ac:dyDescent="0.2">
      <c r="B62" s="117"/>
      <c r="C62" s="1264" t="s">
        <v>565</v>
      </c>
      <c r="D62" s="1265"/>
      <c r="E62" s="1266"/>
      <c r="F62" s="118">
        <v>117</v>
      </c>
      <c r="G62" s="118">
        <v>22</v>
      </c>
      <c r="H62" s="119">
        <v>26</v>
      </c>
    </row>
    <row r="63" spans="2:8" ht="52.5" customHeight="1" thickBot="1" x14ac:dyDescent="0.2">
      <c r="B63" s="120"/>
      <c r="C63" s="1267" t="s">
        <v>45</v>
      </c>
      <c r="D63" s="1267"/>
      <c r="E63" s="1268"/>
      <c r="F63" s="121">
        <v>2610</v>
      </c>
      <c r="G63" s="121">
        <v>2938</v>
      </c>
      <c r="H63" s="122">
        <v>3221</v>
      </c>
    </row>
    <row r="64" spans="2:8" ht="15" customHeight="1" x14ac:dyDescent="0.15"/>
    <row r="65" ht="0" hidden="1" customHeight="1" x14ac:dyDescent="0.15"/>
    <row r="66" ht="0" hidden="1" customHeight="1" x14ac:dyDescent="0.15"/>
  </sheetData>
  <sheetProtection algorithmName="SHA-512" hashValue="tNx/wMEwvLbbPUgx95aQvjMp3GYgGTtTjo/6SmR9QBjLW6KFBy090vXrkLnF0tp3bGEyV+dlCxDJBu1WjAcTBg==" saltValue="hN2q1McnnR9eengdPEKO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6" zoomScaleNormal="100" zoomScaleSheetLayoutView="55" workbookViewId="0">
      <selection activeCell="AM63" sqref="AM63"/>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543</v>
      </c>
      <c r="BQ50" s="1281"/>
      <c r="BR50" s="1281"/>
      <c r="BS50" s="1281"/>
      <c r="BT50" s="1281"/>
      <c r="BU50" s="1281"/>
      <c r="BV50" s="1281"/>
      <c r="BW50" s="1281"/>
      <c r="BX50" s="1281" t="s">
        <v>544</v>
      </c>
      <c r="BY50" s="1281"/>
      <c r="BZ50" s="1281"/>
      <c r="CA50" s="1281"/>
      <c r="CB50" s="1281"/>
      <c r="CC50" s="1281"/>
      <c r="CD50" s="1281"/>
      <c r="CE50" s="1281"/>
      <c r="CF50" s="1281" t="s">
        <v>545</v>
      </c>
      <c r="CG50" s="1281"/>
      <c r="CH50" s="1281"/>
      <c r="CI50" s="1281"/>
      <c r="CJ50" s="1281"/>
      <c r="CK50" s="1281"/>
      <c r="CL50" s="1281"/>
      <c r="CM50" s="1281"/>
      <c r="CN50" s="1281" t="s">
        <v>546</v>
      </c>
      <c r="CO50" s="1281"/>
      <c r="CP50" s="1281"/>
      <c r="CQ50" s="1281"/>
      <c r="CR50" s="1281"/>
      <c r="CS50" s="1281"/>
      <c r="CT50" s="1281"/>
      <c r="CU50" s="1281"/>
      <c r="CV50" s="1281" t="s">
        <v>547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582</v>
      </c>
      <c r="AO51" s="1280"/>
      <c r="AP51" s="1280"/>
      <c r="AQ51" s="1280"/>
      <c r="AR51" s="1280"/>
      <c r="AS51" s="1280"/>
      <c r="AT51" s="1280"/>
      <c r="AU51" s="1280"/>
      <c r="AV51" s="1280"/>
      <c r="AW51" s="1280"/>
      <c r="AX51" s="1280"/>
      <c r="AY51" s="1280"/>
      <c r="AZ51" s="1280"/>
      <c r="BA51" s="1280"/>
      <c r="BB51" s="1280" t="s">
        <v>584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92.6</v>
      </c>
      <c r="CO51" s="1277"/>
      <c r="CP51" s="1277"/>
      <c r="CQ51" s="1277"/>
      <c r="CR51" s="1277"/>
      <c r="CS51" s="1277"/>
      <c r="CT51" s="1277"/>
      <c r="CU51" s="1277"/>
      <c r="CV51" s="1277">
        <v>90.7</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57.1</v>
      </c>
      <c r="CO53" s="1277"/>
      <c r="CP53" s="1277"/>
      <c r="CQ53" s="1277"/>
      <c r="CR53" s="1277"/>
      <c r="CS53" s="1277"/>
      <c r="CT53" s="1277"/>
      <c r="CU53" s="1277"/>
      <c r="CV53" s="1277">
        <v>58.4</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586</v>
      </c>
      <c r="AO55" s="1281"/>
      <c r="AP55" s="1281"/>
      <c r="AQ55" s="1281"/>
      <c r="AR55" s="1281"/>
      <c r="AS55" s="1281"/>
      <c r="AT55" s="1281"/>
      <c r="AU55" s="1281"/>
      <c r="AV55" s="1281"/>
      <c r="AW55" s="1281"/>
      <c r="AX55" s="1281"/>
      <c r="AY55" s="1281"/>
      <c r="AZ55" s="1281"/>
      <c r="BA55" s="1281"/>
      <c r="BB55" s="1280" t="s">
        <v>583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543</v>
      </c>
      <c r="BQ72" s="1281"/>
      <c r="BR72" s="1281"/>
      <c r="BS72" s="1281"/>
      <c r="BT72" s="1281"/>
      <c r="BU72" s="1281"/>
      <c r="BV72" s="1281"/>
      <c r="BW72" s="1281"/>
      <c r="BX72" s="1281" t="s">
        <v>544</v>
      </c>
      <c r="BY72" s="1281"/>
      <c r="BZ72" s="1281"/>
      <c r="CA72" s="1281"/>
      <c r="CB72" s="1281"/>
      <c r="CC72" s="1281"/>
      <c r="CD72" s="1281"/>
      <c r="CE72" s="1281"/>
      <c r="CF72" s="1281" t="s">
        <v>545</v>
      </c>
      <c r="CG72" s="1281"/>
      <c r="CH72" s="1281"/>
      <c r="CI72" s="1281"/>
      <c r="CJ72" s="1281"/>
      <c r="CK72" s="1281"/>
      <c r="CL72" s="1281"/>
      <c r="CM72" s="1281"/>
      <c r="CN72" s="1281" t="s">
        <v>546</v>
      </c>
      <c r="CO72" s="1281"/>
      <c r="CP72" s="1281"/>
      <c r="CQ72" s="1281"/>
      <c r="CR72" s="1281"/>
      <c r="CS72" s="1281"/>
      <c r="CT72" s="1281"/>
      <c r="CU72" s="1281"/>
      <c r="CV72" s="1281" t="s">
        <v>547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582</v>
      </c>
      <c r="AO73" s="1280"/>
      <c r="AP73" s="1280"/>
      <c r="AQ73" s="1280"/>
      <c r="AR73" s="1280"/>
      <c r="AS73" s="1280"/>
      <c r="AT73" s="1280"/>
      <c r="AU73" s="1280"/>
      <c r="AV73" s="1280"/>
      <c r="AW73" s="1280"/>
      <c r="AX73" s="1280"/>
      <c r="AY73" s="1280"/>
      <c r="AZ73" s="1280"/>
      <c r="BA73" s="1280"/>
      <c r="BB73" s="1280" t="s">
        <v>588</v>
      </c>
      <c r="BC73" s="1280"/>
      <c r="BD73" s="1280"/>
      <c r="BE73" s="1280"/>
      <c r="BF73" s="1280"/>
      <c r="BG73" s="1280"/>
      <c r="BH73" s="1280"/>
      <c r="BI73" s="1280"/>
      <c r="BJ73" s="1280"/>
      <c r="BK73" s="1280"/>
      <c r="BL73" s="1280"/>
      <c r="BM73" s="1280"/>
      <c r="BN73" s="1280"/>
      <c r="BO73" s="1280"/>
      <c r="BP73" s="1277">
        <v>77.8</v>
      </c>
      <c r="BQ73" s="1277"/>
      <c r="BR73" s="1277"/>
      <c r="BS73" s="1277"/>
      <c r="BT73" s="1277"/>
      <c r="BU73" s="1277"/>
      <c r="BV73" s="1277"/>
      <c r="BW73" s="1277"/>
      <c r="BX73" s="1277">
        <v>91.2</v>
      </c>
      <c r="BY73" s="1277"/>
      <c r="BZ73" s="1277"/>
      <c r="CA73" s="1277"/>
      <c r="CB73" s="1277"/>
      <c r="CC73" s="1277"/>
      <c r="CD73" s="1277"/>
      <c r="CE73" s="1277"/>
      <c r="CF73" s="1277">
        <v>91.6</v>
      </c>
      <c r="CG73" s="1277"/>
      <c r="CH73" s="1277"/>
      <c r="CI73" s="1277"/>
      <c r="CJ73" s="1277"/>
      <c r="CK73" s="1277"/>
      <c r="CL73" s="1277"/>
      <c r="CM73" s="1277"/>
      <c r="CN73" s="1277">
        <v>92.6</v>
      </c>
      <c r="CO73" s="1277"/>
      <c r="CP73" s="1277"/>
      <c r="CQ73" s="1277"/>
      <c r="CR73" s="1277"/>
      <c r="CS73" s="1277"/>
      <c r="CT73" s="1277"/>
      <c r="CU73" s="1277"/>
      <c r="CV73" s="1277">
        <v>90.7</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589</v>
      </c>
      <c r="BC75" s="1280"/>
      <c r="BD75" s="1280"/>
      <c r="BE75" s="1280"/>
      <c r="BF75" s="1280"/>
      <c r="BG75" s="1280"/>
      <c r="BH75" s="1280"/>
      <c r="BI75" s="1280"/>
      <c r="BJ75" s="1280"/>
      <c r="BK75" s="1280"/>
      <c r="BL75" s="1280"/>
      <c r="BM75" s="1280"/>
      <c r="BN75" s="1280"/>
      <c r="BO75" s="1280"/>
      <c r="BP75" s="1277">
        <v>5.0999999999999996</v>
      </c>
      <c r="BQ75" s="1277"/>
      <c r="BR75" s="1277"/>
      <c r="BS75" s="1277"/>
      <c r="BT75" s="1277"/>
      <c r="BU75" s="1277"/>
      <c r="BV75" s="1277"/>
      <c r="BW75" s="1277"/>
      <c r="BX75" s="1277">
        <v>4.3</v>
      </c>
      <c r="BY75" s="1277"/>
      <c r="BZ75" s="1277"/>
      <c r="CA75" s="1277"/>
      <c r="CB75" s="1277"/>
      <c r="CC75" s="1277"/>
      <c r="CD75" s="1277"/>
      <c r="CE75" s="1277"/>
      <c r="CF75" s="1277">
        <v>4.2</v>
      </c>
      <c r="CG75" s="1277"/>
      <c r="CH75" s="1277"/>
      <c r="CI75" s="1277"/>
      <c r="CJ75" s="1277"/>
      <c r="CK75" s="1277"/>
      <c r="CL75" s="1277"/>
      <c r="CM75" s="1277"/>
      <c r="CN75" s="1277">
        <v>4.5</v>
      </c>
      <c r="CO75" s="1277"/>
      <c r="CP75" s="1277"/>
      <c r="CQ75" s="1277"/>
      <c r="CR75" s="1277"/>
      <c r="CS75" s="1277"/>
      <c r="CT75" s="1277"/>
      <c r="CU75" s="1277"/>
      <c r="CV75" s="1277">
        <v>4.9000000000000004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590</v>
      </c>
      <c r="AO77" s="1281"/>
      <c r="AP77" s="1281"/>
      <c r="AQ77" s="1281"/>
      <c r="AR77" s="1281"/>
      <c r="AS77" s="1281"/>
      <c r="AT77" s="1281"/>
      <c r="AU77" s="1281"/>
      <c r="AV77" s="1281"/>
      <c r="AW77" s="1281"/>
      <c r="AX77" s="1281"/>
      <c r="AY77" s="1281"/>
      <c r="AZ77" s="1281"/>
      <c r="BA77" s="1281"/>
      <c r="BB77" s="1280" t="s">
        <v>584</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591</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vgW8/+lyENABxOsi+Wx/bFh3W00up1O7F8nnx5V7cq5BgSgkk/CEgbrxgRrFraep6ZZNRXSbTHDiMEm/CWNlA==" saltValue="Y/T4UIOq1L8QO00WFzY5F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70" zoomScaleNormal="70" zoomScaleSheetLayoutView="70" workbookViewId="0">
      <selection activeCell="BL95" sqref="BL9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7+K4Mam0PUbuF/w7YuOa9xUNHz4XfUO2+kjm5Z16ec/aGm64o4CCFjeoD/wU91LsHN+BJ+bAJ3RVxOu4CiWXg==" saltValue="AeRsDfXUTSH1zmH4P5i2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0" zoomScale="70" zoomScaleNormal="70" zoomScaleSheetLayoutView="55" workbookViewId="0">
      <selection activeCell="CN111" sqref="CN1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EGoCzmfzCAZyY4NZicUh5CUFkc7RIeb9xfQB5XQVOLjxBORhdoKJoq8Wg7eRJhYSlLKJHW0MRNfhpGsz4jPZg==" saltValue="5O5s4r+GDKsQI7eekEUy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43490</v>
      </c>
      <c r="E3" s="141"/>
      <c r="F3" s="142">
        <v>63956</v>
      </c>
      <c r="G3" s="143"/>
      <c r="H3" s="144"/>
    </row>
    <row r="4" spans="1:8" x14ac:dyDescent="0.15">
      <c r="A4" s="145"/>
      <c r="B4" s="146"/>
      <c r="C4" s="147"/>
      <c r="D4" s="148">
        <v>25498</v>
      </c>
      <c r="E4" s="149"/>
      <c r="F4" s="150">
        <v>29239</v>
      </c>
      <c r="G4" s="151"/>
      <c r="H4" s="152"/>
    </row>
    <row r="5" spans="1:8" x14ac:dyDescent="0.15">
      <c r="A5" s="133" t="s">
        <v>535</v>
      </c>
      <c r="B5" s="138"/>
      <c r="C5" s="139"/>
      <c r="D5" s="140">
        <v>50260</v>
      </c>
      <c r="E5" s="141"/>
      <c r="F5" s="142">
        <v>66255</v>
      </c>
      <c r="G5" s="143"/>
      <c r="H5" s="144"/>
    </row>
    <row r="6" spans="1:8" x14ac:dyDescent="0.15">
      <c r="A6" s="145"/>
      <c r="B6" s="146"/>
      <c r="C6" s="147"/>
      <c r="D6" s="148">
        <v>26396</v>
      </c>
      <c r="E6" s="149"/>
      <c r="F6" s="150">
        <v>31822</v>
      </c>
      <c r="G6" s="151"/>
      <c r="H6" s="152"/>
    </row>
    <row r="7" spans="1:8" x14ac:dyDescent="0.15">
      <c r="A7" s="133" t="s">
        <v>536</v>
      </c>
      <c r="B7" s="138"/>
      <c r="C7" s="139"/>
      <c r="D7" s="140">
        <v>34732</v>
      </c>
      <c r="E7" s="141"/>
      <c r="F7" s="142">
        <v>54227</v>
      </c>
      <c r="G7" s="143"/>
      <c r="H7" s="144"/>
    </row>
    <row r="8" spans="1:8" x14ac:dyDescent="0.15">
      <c r="A8" s="145"/>
      <c r="B8" s="146"/>
      <c r="C8" s="147"/>
      <c r="D8" s="148">
        <v>22223</v>
      </c>
      <c r="E8" s="149"/>
      <c r="F8" s="150">
        <v>29694</v>
      </c>
      <c r="G8" s="151"/>
      <c r="H8" s="152"/>
    </row>
    <row r="9" spans="1:8" x14ac:dyDescent="0.15">
      <c r="A9" s="133" t="s">
        <v>537</v>
      </c>
      <c r="B9" s="138"/>
      <c r="C9" s="139"/>
      <c r="D9" s="140">
        <v>31472</v>
      </c>
      <c r="E9" s="141"/>
      <c r="F9" s="142">
        <v>57295</v>
      </c>
      <c r="G9" s="143"/>
      <c r="H9" s="144"/>
    </row>
    <row r="10" spans="1:8" x14ac:dyDescent="0.15">
      <c r="A10" s="145"/>
      <c r="B10" s="146"/>
      <c r="C10" s="147"/>
      <c r="D10" s="148">
        <v>21465</v>
      </c>
      <c r="E10" s="149"/>
      <c r="F10" s="150">
        <v>32771</v>
      </c>
      <c r="G10" s="151"/>
      <c r="H10" s="152"/>
    </row>
    <row r="11" spans="1:8" x14ac:dyDescent="0.15">
      <c r="A11" s="133" t="s">
        <v>538</v>
      </c>
      <c r="B11" s="138"/>
      <c r="C11" s="139"/>
      <c r="D11" s="140">
        <v>34879</v>
      </c>
      <c r="E11" s="141"/>
      <c r="F11" s="142">
        <v>54110</v>
      </c>
      <c r="G11" s="143"/>
      <c r="H11" s="144"/>
    </row>
    <row r="12" spans="1:8" x14ac:dyDescent="0.15">
      <c r="A12" s="145"/>
      <c r="B12" s="146"/>
      <c r="C12" s="153"/>
      <c r="D12" s="148">
        <v>20481</v>
      </c>
      <c r="E12" s="149"/>
      <c r="F12" s="150">
        <v>30620</v>
      </c>
      <c r="G12" s="151"/>
      <c r="H12" s="152"/>
    </row>
    <row r="13" spans="1:8" x14ac:dyDescent="0.15">
      <c r="A13" s="133"/>
      <c r="B13" s="138"/>
      <c r="C13" s="154"/>
      <c r="D13" s="155">
        <v>38967</v>
      </c>
      <c r="E13" s="156"/>
      <c r="F13" s="157">
        <v>59169</v>
      </c>
      <c r="G13" s="158"/>
      <c r="H13" s="144"/>
    </row>
    <row r="14" spans="1:8" x14ac:dyDescent="0.15">
      <c r="A14" s="145"/>
      <c r="B14" s="146"/>
      <c r="C14" s="147"/>
      <c r="D14" s="148">
        <v>23213</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9.24</v>
      </c>
      <c r="C19" s="159">
        <f>ROUND(VALUE(SUBSTITUTE(実質収支比率等に係る経年分析!G$48,"▲","-")),2)</f>
        <v>8.23</v>
      </c>
      <c r="D19" s="159">
        <f>ROUND(VALUE(SUBSTITUTE(実質収支比率等に係る経年分析!H$48,"▲","-")),2)</f>
        <v>13.63</v>
      </c>
      <c r="E19" s="159">
        <f>ROUND(VALUE(SUBSTITUTE(実質収支比率等に係る経年分析!I$48,"▲","-")),2)</f>
        <v>11.65</v>
      </c>
      <c r="F19" s="159">
        <f>ROUND(VALUE(SUBSTITUTE(実質収支比率等に係る経年分析!J$48,"▲","-")),2)</f>
        <v>10.33</v>
      </c>
    </row>
    <row r="20" spans="1:11" x14ac:dyDescent="0.15">
      <c r="A20" s="159" t="s">
        <v>49</v>
      </c>
      <c r="B20" s="159">
        <f>ROUND(VALUE(SUBSTITUTE(実質収支比率等に係る経年分析!F$47,"▲","-")),2)</f>
        <v>13</v>
      </c>
      <c r="C20" s="159">
        <f>ROUND(VALUE(SUBSTITUTE(実質収支比率等に係る経年分析!G$47,"▲","-")),2)</f>
        <v>10.07</v>
      </c>
      <c r="D20" s="159">
        <f>ROUND(VALUE(SUBSTITUTE(実質収支比率等に係る経年分析!H$47,"▲","-")),2)</f>
        <v>9.9499999999999993</v>
      </c>
      <c r="E20" s="159">
        <f>ROUND(VALUE(SUBSTITUTE(実質収支比率等に係る経年分析!I$47,"▲","-")),2)</f>
        <v>13.34</v>
      </c>
      <c r="F20" s="159">
        <f>ROUND(VALUE(SUBSTITUTE(実質収支比率等に係る経年分析!J$47,"▲","-")),2)</f>
        <v>15.5</v>
      </c>
    </row>
    <row r="21" spans="1:11" x14ac:dyDescent="0.15">
      <c r="A21" s="159" t="s">
        <v>50</v>
      </c>
      <c r="B21" s="159">
        <f>IF(ISNUMBER(VALUE(SUBSTITUTE(実質収支比率等に係る経年分析!F$49,"▲","-"))),ROUND(VALUE(SUBSTITUTE(実質収支比率等に係る経年分析!F$49,"▲","-")),2),NA())</f>
        <v>-8.68</v>
      </c>
      <c r="C21" s="159">
        <f>IF(ISNUMBER(VALUE(SUBSTITUTE(実質収支比率等に係る経年分析!G$49,"▲","-"))),ROUND(VALUE(SUBSTITUTE(実質収支比率等に係る経年分析!G$49,"▲","-")),2),NA())</f>
        <v>-11.16</v>
      </c>
      <c r="D21" s="159">
        <f>IF(ISNUMBER(VALUE(SUBSTITUTE(実質収支比率等に係る経年分析!H$49,"▲","-"))),ROUND(VALUE(SUBSTITUTE(実質収支比率等に係る経年分析!H$49,"▲","-")),2),NA())</f>
        <v>-0.56999999999999995</v>
      </c>
      <c r="E21" s="159">
        <f>IF(ISNUMBER(VALUE(SUBSTITUTE(実質収支比率等に係る経年分析!I$49,"▲","-"))),ROUND(VALUE(SUBSTITUTE(実質収支比率等に係る経年分析!I$49,"▲","-")),2),NA())</f>
        <v>-8.7899999999999991</v>
      </c>
      <c r="F21" s="159">
        <f>IF(ISNUMBER(VALUE(SUBSTITUTE(実質収支比率等に係る経年分析!J$49,"▲","-"))),ROUND(VALUE(SUBSTITUTE(実質収支比率等に係る経年分析!J$49,"▲","-")),2),NA())</f>
        <v>-7.71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8.4600000000000009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8.32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7.23</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1.75</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13.78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10.33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2337</v>
      </c>
      <c r="E42" s="161"/>
      <c r="F42" s="161"/>
      <c r="G42" s="161">
        <f>'実質公債費比率（分子）の構造'!L$52</f>
        <v>2376</v>
      </c>
      <c r="H42" s="161"/>
      <c r="I42" s="161"/>
      <c r="J42" s="161">
        <f>'実質公債費比率（分子）の構造'!M$52</f>
        <v>2263</v>
      </c>
      <c r="K42" s="161"/>
      <c r="L42" s="161"/>
      <c r="M42" s="161">
        <f>'実質公債費比率（分子）の構造'!N$52</f>
        <v>2325</v>
      </c>
      <c r="N42" s="161"/>
      <c r="O42" s="161"/>
      <c r="P42" s="161">
        <f>'実質公債費比率（分子）の構造'!O$52</f>
        <v>2390</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1</v>
      </c>
      <c r="O43" s="161"/>
      <c r="P43" s="161"/>
    </row>
    <row r="44" spans="1:16" x14ac:dyDescent="0.15">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236</v>
      </c>
      <c r="C45" s="161"/>
      <c r="D45" s="161"/>
      <c r="E45" s="161">
        <f>'実質公債費比率（分子）の構造'!L$49</f>
        <v>235</v>
      </c>
      <c r="F45" s="161"/>
      <c r="G45" s="161"/>
      <c r="H45" s="161">
        <f>'実質公債費比率（分子）の構造'!M$49</f>
        <v>304</v>
      </c>
      <c r="I45" s="161"/>
      <c r="J45" s="161"/>
      <c r="K45" s="161">
        <f>'実質公債費比率（分子）の構造'!N$49</f>
        <v>377</v>
      </c>
      <c r="L45" s="161"/>
      <c r="M45" s="161"/>
      <c r="N45" s="161">
        <f>'実質公債費比率（分子）の構造'!O$49</f>
        <v>373</v>
      </c>
      <c r="O45" s="161"/>
      <c r="P45" s="161"/>
    </row>
    <row r="46" spans="1:16" x14ac:dyDescent="0.15">
      <c r="A46" s="161" t="s">
        <v>61</v>
      </c>
      <c r="B46" s="161">
        <f>'実質公債費比率（分子）の構造'!K$48</f>
        <v>620</v>
      </c>
      <c r="C46" s="161"/>
      <c r="D46" s="161"/>
      <c r="E46" s="161">
        <f>'実質公債費比率（分子）の構造'!L$48</f>
        <v>562</v>
      </c>
      <c r="F46" s="161"/>
      <c r="G46" s="161"/>
      <c r="H46" s="161">
        <f>'実質公債費比率（分子）の構造'!M$48</f>
        <v>549</v>
      </c>
      <c r="I46" s="161"/>
      <c r="J46" s="161"/>
      <c r="K46" s="161">
        <f>'実質公債費比率（分子）の構造'!N$48</f>
        <v>504</v>
      </c>
      <c r="L46" s="161"/>
      <c r="M46" s="161"/>
      <c r="N46" s="161">
        <f>'実質公債費比率（分子）の構造'!O$48</f>
        <v>485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2086</v>
      </c>
      <c r="C49" s="161"/>
      <c r="D49" s="161"/>
      <c r="E49" s="161">
        <f>'実質公債費比率（分子）の構造'!L$45</f>
        <v>2057</v>
      </c>
      <c r="F49" s="161"/>
      <c r="G49" s="161"/>
      <c r="H49" s="161">
        <f>'実質公債費比率（分子）の構造'!M$45</f>
        <v>2134</v>
      </c>
      <c r="I49" s="161"/>
      <c r="J49" s="161"/>
      <c r="K49" s="161">
        <f>'実質公債費比率（分子）の構造'!N$45</f>
        <v>2166</v>
      </c>
      <c r="L49" s="161"/>
      <c r="M49" s="161"/>
      <c r="N49" s="161">
        <f>'実質公債費比率（分子）の構造'!O$45</f>
        <v>2189</v>
      </c>
      <c r="O49" s="161"/>
      <c r="P49" s="161"/>
    </row>
    <row r="50" spans="1:16" x14ac:dyDescent="0.15">
      <c r="A50" s="161" t="s">
        <v>65</v>
      </c>
      <c r="B50" s="161" t="e">
        <f>NA()</f>
        <v>#N/A</v>
      </c>
      <c r="C50" s="161">
        <f>IF(ISNUMBER('実質公債費比率（分子）の構造'!K$53),'実質公債費比率（分子）の構造'!K$53,NA())</f>
        <v>607</v>
      </c>
      <c r="D50" s="161" t="e">
        <f>NA()</f>
        <v>#N/A</v>
      </c>
      <c r="E50" s="161" t="e">
        <f>NA()</f>
        <v>#N/A</v>
      </c>
      <c r="F50" s="161">
        <f>IF(ISNUMBER('実質公債費比率（分子）の構造'!L$53),'実質公債費比率（分子）の構造'!L$53,NA())</f>
        <v>480</v>
      </c>
      <c r="G50" s="161" t="e">
        <f>NA()</f>
        <v>#N/A</v>
      </c>
      <c r="H50" s="161" t="e">
        <f>NA()</f>
        <v>#N/A</v>
      </c>
      <c r="I50" s="161">
        <f>IF(ISNUMBER('実質公債費比率（分子）の構造'!M$53),'実質公債費比率（分子）の構造'!M$53,NA())</f>
        <v>726</v>
      </c>
      <c r="J50" s="161" t="e">
        <f>NA()</f>
        <v>#N/A</v>
      </c>
      <c r="K50" s="161" t="e">
        <f>NA()</f>
        <v>#N/A</v>
      </c>
      <c r="L50" s="161">
        <f>IF(ISNUMBER('実質公債費比率（分子）の構造'!N$53),'実質公債費比率（分子）の構造'!N$53,NA())</f>
        <v>724</v>
      </c>
      <c r="M50" s="161" t="e">
        <f>NA()</f>
        <v>#N/A</v>
      </c>
      <c r="N50" s="161" t="e">
        <f>NA()</f>
        <v>#N/A</v>
      </c>
      <c r="O50" s="161">
        <f>IF(ISNUMBER('実質公債費比率（分子）の構造'!O$53),'実質公債費比率（分子）の構造'!O$53,NA())</f>
        <v>659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20581</v>
      </c>
      <c r="E56" s="160"/>
      <c r="F56" s="160"/>
      <c r="G56" s="160">
        <f>'将来負担比率（分子）の構造'!J$52</f>
        <v>21282</v>
      </c>
      <c r="H56" s="160"/>
      <c r="I56" s="160"/>
      <c r="J56" s="160">
        <f>'将来負担比率（分子）の構造'!K$52</f>
        <v>21529</v>
      </c>
      <c r="K56" s="160"/>
      <c r="L56" s="160"/>
      <c r="M56" s="160">
        <f>'将来負担比率（分子）の構造'!L$52</f>
        <v>23185</v>
      </c>
      <c r="N56" s="160"/>
      <c r="O56" s="160"/>
      <c r="P56" s="160">
        <f>'将来負担比率（分子）の構造'!M$52</f>
        <v>23389</v>
      </c>
    </row>
    <row r="57" spans="1:16" x14ac:dyDescent="0.15">
      <c r="A57" s="160" t="s">
        <v>36</v>
      </c>
      <c r="B57" s="160"/>
      <c r="C57" s="160"/>
      <c r="D57" s="160">
        <f>'将来負担比率（分子）の構造'!I$51</f>
        <v>2162</v>
      </c>
      <c r="E57" s="160"/>
      <c r="F57" s="160"/>
      <c r="G57" s="160">
        <f>'将来負担比率（分子）の構造'!J$51</f>
        <v>1992</v>
      </c>
      <c r="H57" s="160"/>
      <c r="I57" s="160"/>
      <c r="J57" s="160">
        <f>'将来負担比率（分子）の構造'!K$51</f>
        <v>1781</v>
      </c>
      <c r="K57" s="160"/>
      <c r="L57" s="160"/>
      <c r="M57" s="160">
        <f>'将来負担比率（分子）の構造'!L$51</f>
        <v>1650</v>
      </c>
      <c r="N57" s="160"/>
      <c r="O57" s="160"/>
      <c r="P57" s="160">
        <f>'将来負担比率（分子）の構造'!M$51</f>
        <v>1538</v>
      </c>
    </row>
    <row r="58" spans="1:16" x14ac:dyDescent="0.15">
      <c r="A58" s="160" t="s">
        <v>35</v>
      </c>
      <c r="B58" s="160"/>
      <c r="C58" s="160"/>
      <c r="D58" s="160">
        <f>'将来負担比率（分子）の構造'!I$50</f>
        <v>3699</v>
      </c>
      <c r="E58" s="160"/>
      <c r="F58" s="160"/>
      <c r="G58" s="160">
        <f>'将来負担比率（分子）の構造'!J$50</f>
        <v>2968</v>
      </c>
      <c r="H58" s="160"/>
      <c r="I58" s="160"/>
      <c r="J58" s="160">
        <f>'将来負担比率（分子）の構造'!K$50</f>
        <v>2953</v>
      </c>
      <c r="K58" s="160"/>
      <c r="L58" s="160"/>
      <c r="M58" s="160">
        <f>'将来負担比率（分子）の構造'!L$50</f>
        <v>3338</v>
      </c>
      <c r="N58" s="160"/>
      <c r="O58" s="160"/>
      <c r="P58" s="160">
        <f>'将来負担比率（分子）の構造'!M$50</f>
        <v>3778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19</v>
      </c>
      <c r="C61" s="160"/>
      <c r="D61" s="160"/>
      <c r="E61" s="160">
        <f>'将来負担比率（分子）の構造'!J$46</f>
        <v>18</v>
      </c>
      <c r="F61" s="160"/>
      <c r="G61" s="160"/>
      <c r="H61" s="160">
        <f>'将来負担比率（分子）の構造'!K$46</f>
        <v>45</v>
      </c>
      <c r="I61" s="160"/>
      <c r="J61" s="160"/>
      <c r="K61" s="160">
        <f>'将来負担比率（分子）の構造'!L$46</f>
        <v>15</v>
      </c>
      <c r="L61" s="160"/>
      <c r="M61" s="160"/>
      <c r="N61" s="160">
        <f>'将来負担比率（分子）の構造'!M$46</f>
        <v>10</v>
      </c>
      <c r="O61" s="160"/>
      <c r="P61" s="160"/>
    </row>
    <row r="62" spans="1:16" x14ac:dyDescent="0.15">
      <c r="A62" s="160" t="s">
        <v>29</v>
      </c>
      <c r="B62" s="160">
        <f>'将来負担比率（分子）の構造'!I$45</f>
        <v>4531</v>
      </c>
      <c r="C62" s="160"/>
      <c r="D62" s="160"/>
      <c r="E62" s="160">
        <f>'将来負担比率（分子）の構造'!J$45</f>
        <v>4066</v>
      </c>
      <c r="F62" s="160"/>
      <c r="G62" s="160"/>
      <c r="H62" s="160">
        <f>'将来負担比率（分子）の構造'!K$45</f>
        <v>4002</v>
      </c>
      <c r="I62" s="160"/>
      <c r="J62" s="160"/>
      <c r="K62" s="160">
        <f>'将来負担比率（分子）の構造'!L$45</f>
        <v>4014</v>
      </c>
      <c r="L62" s="160"/>
      <c r="M62" s="160"/>
      <c r="N62" s="160">
        <f>'将来負担比率（分子）の構造'!M$45</f>
        <v>3878</v>
      </c>
      <c r="O62" s="160"/>
      <c r="P62" s="160"/>
    </row>
    <row r="63" spans="1:16" x14ac:dyDescent="0.15">
      <c r="A63" s="160" t="s">
        <v>28</v>
      </c>
      <c r="B63" s="160">
        <f>'将来負担比率（分子）の構造'!I$44</f>
        <v>2478</v>
      </c>
      <c r="C63" s="160"/>
      <c r="D63" s="160"/>
      <c r="E63" s="160">
        <f>'将来負担比率（分子）の構造'!J$44</f>
        <v>4238</v>
      </c>
      <c r="F63" s="160"/>
      <c r="G63" s="160"/>
      <c r="H63" s="160">
        <f>'将来負担比率（分子）の構造'!K$44</f>
        <v>4803</v>
      </c>
      <c r="I63" s="160"/>
      <c r="J63" s="160"/>
      <c r="K63" s="160">
        <f>'将来負担比率（分子）の構造'!L$44</f>
        <v>7204</v>
      </c>
      <c r="L63" s="160"/>
      <c r="M63" s="160"/>
      <c r="N63" s="160">
        <f>'将来負担比率（分子）の構造'!M$44</f>
        <v>7693</v>
      </c>
      <c r="O63" s="160"/>
      <c r="P63" s="160"/>
    </row>
    <row r="64" spans="1:16" x14ac:dyDescent="0.15">
      <c r="A64" s="160" t="s">
        <v>27</v>
      </c>
      <c r="B64" s="160">
        <f>'将来負担比率（分子）の構造'!I$43</f>
        <v>6266</v>
      </c>
      <c r="C64" s="160"/>
      <c r="D64" s="160"/>
      <c r="E64" s="160">
        <f>'将来負担比率（分子）の構造'!J$43</f>
        <v>5816</v>
      </c>
      <c r="F64" s="160"/>
      <c r="G64" s="160"/>
      <c r="H64" s="160">
        <f>'将来負担比率（分子）の構造'!K$43</f>
        <v>5341</v>
      </c>
      <c r="I64" s="160"/>
      <c r="J64" s="160"/>
      <c r="K64" s="160">
        <f>'将来負担比率（分子）の構造'!L$43</f>
        <v>4712</v>
      </c>
      <c r="L64" s="160"/>
      <c r="M64" s="160"/>
      <c r="N64" s="160">
        <f>'将来負担比率（分子）の構造'!M$43</f>
        <v>4449</v>
      </c>
      <c r="O64" s="160"/>
      <c r="P64" s="160"/>
    </row>
    <row r="65" spans="1:16" x14ac:dyDescent="0.15">
      <c r="A65" s="160" t="s">
        <v>26</v>
      </c>
      <c r="B65" s="160">
        <f>'将来負担比率（分子）の構造'!I$42</f>
        <v>7</v>
      </c>
      <c r="C65" s="160"/>
      <c r="D65" s="160"/>
      <c r="E65" s="160">
        <f>'将来負担比率（分子）の構造'!J$42</f>
        <v>5</v>
      </c>
      <c r="F65" s="160"/>
      <c r="G65" s="160"/>
      <c r="H65" s="160">
        <f>'将来負担比率（分子）の構造'!K$42</f>
        <v>4</v>
      </c>
      <c r="I65" s="160"/>
      <c r="J65" s="160"/>
      <c r="K65" s="160">
        <f>'将来負担比率（分子）の構造'!L$42</f>
        <v>3</v>
      </c>
      <c r="L65" s="160"/>
      <c r="M65" s="160"/>
      <c r="N65" s="160">
        <f>'将来負担比率（分子）の構造'!M$42</f>
        <v>1</v>
      </c>
      <c r="O65" s="160"/>
      <c r="P65" s="160"/>
    </row>
    <row r="66" spans="1:16" x14ac:dyDescent="0.15">
      <c r="A66" s="160" t="s">
        <v>25</v>
      </c>
      <c r="B66" s="160">
        <f>'将来負担比率（分子）の構造'!I$41</f>
        <v>24151</v>
      </c>
      <c r="C66" s="160"/>
      <c r="D66" s="160"/>
      <c r="E66" s="160">
        <f>'将来負担比率（分子）の構造'!J$41</f>
        <v>24797</v>
      </c>
      <c r="F66" s="160"/>
      <c r="G66" s="160"/>
      <c r="H66" s="160">
        <f>'将来負担比率（分子）の構造'!K$41</f>
        <v>25191</v>
      </c>
      <c r="I66" s="160"/>
      <c r="J66" s="160"/>
      <c r="K66" s="160">
        <f>'将来負担比率（分子）の構造'!L$41</f>
        <v>25350</v>
      </c>
      <c r="L66" s="160"/>
      <c r="M66" s="160"/>
      <c r="N66" s="160">
        <f>'将来負担比率（分子）の構造'!M$41</f>
        <v>25588</v>
      </c>
      <c r="O66" s="160"/>
      <c r="P66" s="160"/>
    </row>
    <row r="67" spans="1:16" x14ac:dyDescent="0.15">
      <c r="A67" s="160" t="s">
        <v>69</v>
      </c>
      <c r="B67" s="160" t="e">
        <f>NA()</f>
        <v>#N/A</v>
      </c>
      <c r="C67" s="160">
        <f>IF(ISNUMBER('将来負担比率（分子）の構造'!I$53), IF('将来負担比率（分子）の構造'!I$53 &lt; 0, 0, '将来負担比率（分子）の構造'!I$53), NA())</f>
        <v>11010</v>
      </c>
      <c r="D67" s="160" t="e">
        <f>NA()</f>
        <v>#N/A</v>
      </c>
      <c r="E67" s="160" t="e">
        <f>NA()</f>
        <v>#N/A</v>
      </c>
      <c r="F67" s="160">
        <f>IF(ISNUMBER('将来負担比率（分子）の構造'!J$53), IF('将来負担比率（分子）の構造'!J$53 &lt; 0, 0, '将来負担比率（分子）の構造'!J$53), NA())</f>
        <v>12698</v>
      </c>
      <c r="G67" s="160" t="e">
        <f>NA()</f>
        <v>#N/A</v>
      </c>
      <c r="H67" s="160" t="e">
        <f>NA()</f>
        <v>#N/A</v>
      </c>
      <c r="I67" s="160">
        <f>IF(ISNUMBER('将来負担比率（分子）の構造'!K$53), IF('将来負担比率（分子）の構造'!K$53 &lt; 0, 0, '将来負担比率（分子）の構造'!K$53), NA())</f>
        <v>13123</v>
      </c>
      <c r="J67" s="160" t="e">
        <f>NA()</f>
        <v>#N/A</v>
      </c>
      <c r="K67" s="160" t="e">
        <f>NA()</f>
        <v>#N/A</v>
      </c>
      <c r="L67" s="160">
        <f>IF(ISNUMBER('将来負担比率（分子）の構造'!L$53), IF('将来負担比率（分子）の構造'!L$53 &lt; 0, 0, '将来負担比率（分子）の構造'!L$53), NA())</f>
        <v>13124</v>
      </c>
      <c r="M67" s="160" t="e">
        <f>NA()</f>
        <v>#N/A</v>
      </c>
      <c r="N67" s="160" t="e">
        <f>NA()</f>
        <v>#N/A</v>
      </c>
      <c r="O67" s="160">
        <f>IF(ISNUMBER('将来負担比率（分子）の構造'!M$53), IF('将来負担比率（分子）の構造'!M$53 &lt; 0, 0, '将来負担比率（分子）の構造'!M$53), NA())</f>
        <v>12915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1596</v>
      </c>
      <c r="C72" s="164">
        <f>基金残高に係る経年分析!G55</f>
        <v>2125</v>
      </c>
      <c r="D72" s="164">
        <f>基金残高に係る経年分析!H55</f>
        <v>2486</v>
      </c>
    </row>
    <row r="73" spans="1:16" x14ac:dyDescent="0.15">
      <c r="A73" s="163" t="s">
        <v>72</v>
      </c>
      <c r="B73" s="164">
        <f>基金残高に係る経年分析!F56</f>
        <v>550</v>
      </c>
      <c r="C73" s="164">
        <f>基金残高に係る経年分析!G56</f>
        <v>390</v>
      </c>
      <c r="D73" s="164">
        <f>基金残高に係る経年分析!H56</f>
        <v>212</v>
      </c>
    </row>
    <row r="74" spans="1:16" x14ac:dyDescent="0.15">
      <c r="A74" s="163" t="s">
        <v>73</v>
      </c>
      <c r="B74" s="164">
        <f>基金残高に係る経年分析!F57</f>
        <v>464</v>
      </c>
      <c r="C74" s="164">
        <f>基金残高に係る経年分析!G57</f>
        <v>423</v>
      </c>
      <c r="D74" s="164">
        <f>基金残高に係る経年分析!H57</f>
        <v>523</v>
      </c>
    </row>
  </sheetData>
  <sheetProtection algorithmName="SHA-512" hashValue="MJX+xrXOHF+9FCyyXlp/PI8badj5sQ7PABdK3WbvRaAWwfGIAonM2KvOwHy4NIOJnxfhOvXJGI8GsMSOlE7iMg==" saltValue="e8CgFIes1IyW00GadXTP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12279523</v>
      </c>
      <c r="S5" s="707"/>
      <c r="T5" s="707"/>
      <c r="U5" s="707"/>
      <c r="V5" s="707"/>
      <c r="W5" s="707"/>
      <c r="X5" s="707"/>
      <c r="Y5" s="753"/>
      <c r="Z5" s="771">
        <v>43.4</v>
      </c>
      <c r="AA5" s="771"/>
      <c r="AB5" s="771"/>
      <c r="AC5" s="771"/>
      <c r="AD5" s="772">
        <v>11541238</v>
      </c>
      <c r="AE5" s="772"/>
      <c r="AF5" s="772"/>
      <c r="AG5" s="772"/>
      <c r="AH5" s="772"/>
      <c r="AI5" s="772"/>
      <c r="AJ5" s="772"/>
      <c r="AK5" s="772"/>
      <c r="AL5" s="754">
        <v>76.099999999999994</v>
      </c>
      <c r="AM5" s="723"/>
      <c r="AN5" s="723"/>
      <c r="AO5" s="755"/>
      <c r="AP5" s="740" t="s">
        <v>225</v>
      </c>
      <c r="AQ5" s="741"/>
      <c r="AR5" s="741"/>
      <c r="AS5" s="741"/>
      <c r="AT5" s="741"/>
      <c r="AU5" s="741"/>
      <c r="AV5" s="741"/>
      <c r="AW5" s="741"/>
      <c r="AX5" s="741"/>
      <c r="AY5" s="741"/>
      <c r="AZ5" s="741"/>
      <c r="BA5" s="741"/>
      <c r="BB5" s="741"/>
      <c r="BC5" s="741"/>
      <c r="BD5" s="741"/>
      <c r="BE5" s="741"/>
      <c r="BF5" s="742"/>
      <c r="BG5" s="641">
        <v>11541238</v>
      </c>
      <c r="BH5" s="644"/>
      <c r="BI5" s="644"/>
      <c r="BJ5" s="644"/>
      <c r="BK5" s="644"/>
      <c r="BL5" s="644"/>
      <c r="BM5" s="644"/>
      <c r="BN5" s="645"/>
      <c r="BO5" s="703">
        <v>94</v>
      </c>
      <c r="BP5" s="703"/>
      <c r="BQ5" s="703"/>
      <c r="BR5" s="703"/>
      <c r="BS5" s="704">
        <v>198021</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248144</v>
      </c>
      <c r="S6" s="644"/>
      <c r="T6" s="644"/>
      <c r="U6" s="644"/>
      <c r="V6" s="644"/>
      <c r="W6" s="644"/>
      <c r="X6" s="644"/>
      <c r="Y6" s="645"/>
      <c r="Z6" s="703">
        <v>0.9</v>
      </c>
      <c r="AA6" s="703"/>
      <c r="AB6" s="703"/>
      <c r="AC6" s="703"/>
      <c r="AD6" s="704">
        <v>248144</v>
      </c>
      <c r="AE6" s="704"/>
      <c r="AF6" s="704"/>
      <c r="AG6" s="704"/>
      <c r="AH6" s="704"/>
      <c r="AI6" s="704"/>
      <c r="AJ6" s="704"/>
      <c r="AK6" s="704"/>
      <c r="AL6" s="646">
        <v>1.6</v>
      </c>
      <c r="AM6" s="647"/>
      <c r="AN6" s="647"/>
      <c r="AO6" s="705"/>
      <c r="AP6" s="638" t="s">
        <v>230</v>
      </c>
      <c r="AQ6" s="639"/>
      <c r="AR6" s="639"/>
      <c r="AS6" s="639"/>
      <c r="AT6" s="639"/>
      <c r="AU6" s="639"/>
      <c r="AV6" s="639"/>
      <c r="AW6" s="639"/>
      <c r="AX6" s="639"/>
      <c r="AY6" s="639"/>
      <c r="AZ6" s="639"/>
      <c r="BA6" s="639"/>
      <c r="BB6" s="639"/>
      <c r="BC6" s="639"/>
      <c r="BD6" s="639"/>
      <c r="BE6" s="639"/>
      <c r="BF6" s="640"/>
      <c r="BG6" s="641">
        <v>11541238</v>
      </c>
      <c r="BH6" s="644"/>
      <c r="BI6" s="644"/>
      <c r="BJ6" s="644"/>
      <c r="BK6" s="644"/>
      <c r="BL6" s="644"/>
      <c r="BM6" s="644"/>
      <c r="BN6" s="645"/>
      <c r="BO6" s="703">
        <v>94</v>
      </c>
      <c r="BP6" s="703"/>
      <c r="BQ6" s="703"/>
      <c r="BR6" s="703"/>
      <c r="BS6" s="704">
        <v>198021</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216001</v>
      </c>
      <c r="CS6" s="644"/>
      <c r="CT6" s="644"/>
      <c r="CU6" s="644"/>
      <c r="CV6" s="644"/>
      <c r="CW6" s="644"/>
      <c r="CX6" s="644"/>
      <c r="CY6" s="645"/>
      <c r="CZ6" s="754">
        <v>0.8</v>
      </c>
      <c r="DA6" s="723"/>
      <c r="DB6" s="723"/>
      <c r="DC6" s="757"/>
      <c r="DD6" s="649" t="s">
        <v>124</v>
      </c>
      <c r="DE6" s="644"/>
      <c r="DF6" s="644"/>
      <c r="DG6" s="644"/>
      <c r="DH6" s="644"/>
      <c r="DI6" s="644"/>
      <c r="DJ6" s="644"/>
      <c r="DK6" s="644"/>
      <c r="DL6" s="644"/>
      <c r="DM6" s="644"/>
      <c r="DN6" s="644"/>
      <c r="DO6" s="644"/>
      <c r="DP6" s="645"/>
      <c r="DQ6" s="649">
        <v>216001</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17094</v>
      </c>
      <c r="S7" s="644"/>
      <c r="T7" s="644"/>
      <c r="U7" s="644"/>
      <c r="V7" s="644"/>
      <c r="W7" s="644"/>
      <c r="X7" s="644"/>
      <c r="Y7" s="645"/>
      <c r="Z7" s="703">
        <v>0.1</v>
      </c>
      <c r="AA7" s="703"/>
      <c r="AB7" s="703"/>
      <c r="AC7" s="703"/>
      <c r="AD7" s="704">
        <v>17094</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4958096</v>
      </c>
      <c r="BH7" s="644"/>
      <c r="BI7" s="644"/>
      <c r="BJ7" s="644"/>
      <c r="BK7" s="644"/>
      <c r="BL7" s="644"/>
      <c r="BM7" s="644"/>
      <c r="BN7" s="645"/>
      <c r="BO7" s="703">
        <v>40.4</v>
      </c>
      <c r="BP7" s="703"/>
      <c r="BQ7" s="703"/>
      <c r="BR7" s="703"/>
      <c r="BS7" s="704">
        <v>198021</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2640321</v>
      </c>
      <c r="CS7" s="644"/>
      <c r="CT7" s="644"/>
      <c r="CU7" s="644"/>
      <c r="CV7" s="644"/>
      <c r="CW7" s="644"/>
      <c r="CX7" s="644"/>
      <c r="CY7" s="645"/>
      <c r="CZ7" s="703">
        <v>9.9</v>
      </c>
      <c r="DA7" s="703"/>
      <c r="DB7" s="703"/>
      <c r="DC7" s="703"/>
      <c r="DD7" s="649">
        <v>267740</v>
      </c>
      <c r="DE7" s="644"/>
      <c r="DF7" s="644"/>
      <c r="DG7" s="644"/>
      <c r="DH7" s="644"/>
      <c r="DI7" s="644"/>
      <c r="DJ7" s="644"/>
      <c r="DK7" s="644"/>
      <c r="DL7" s="644"/>
      <c r="DM7" s="644"/>
      <c r="DN7" s="644"/>
      <c r="DO7" s="644"/>
      <c r="DP7" s="645"/>
      <c r="DQ7" s="649">
        <v>2009470</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47182</v>
      </c>
      <c r="S8" s="644"/>
      <c r="T8" s="644"/>
      <c r="U8" s="644"/>
      <c r="V8" s="644"/>
      <c r="W8" s="644"/>
      <c r="X8" s="644"/>
      <c r="Y8" s="645"/>
      <c r="Z8" s="703">
        <v>0.2</v>
      </c>
      <c r="AA8" s="703"/>
      <c r="AB8" s="703"/>
      <c r="AC8" s="703"/>
      <c r="AD8" s="704">
        <v>47182</v>
      </c>
      <c r="AE8" s="704"/>
      <c r="AF8" s="704"/>
      <c r="AG8" s="704"/>
      <c r="AH8" s="704"/>
      <c r="AI8" s="704"/>
      <c r="AJ8" s="704"/>
      <c r="AK8" s="704"/>
      <c r="AL8" s="646">
        <v>0.3</v>
      </c>
      <c r="AM8" s="647"/>
      <c r="AN8" s="647"/>
      <c r="AO8" s="705"/>
      <c r="AP8" s="638" t="s">
        <v>236</v>
      </c>
      <c r="AQ8" s="639"/>
      <c r="AR8" s="639"/>
      <c r="AS8" s="639"/>
      <c r="AT8" s="639"/>
      <c r="AU8" s="639"/>
      <c r="AV8" s="639"/>
      <c r="AW8" s="639"/>
      <c r="AX8" s="639"/>
      <c r="AY8" s="639"/>
      <c r="AZ8" s="639"/>
      <c r="BA8" s="639"/>
      <c r="BB8" s="639"/>
      <c r="BC8" s="639"/>
      <c r="BD8" s="639"/>
      <c r="BE8" s="639"/>
      <c r="BF8" s="640"/>
      <c r="BG8" s="641">
        <v>132993</v>
      </c>
      <c r="BH8" s="644"/>
      <c r="BI8" s="644"/>
      <c r="BJ8" s="644"/>
      <c r="BK8" s="644"/>
      <c r="BL8" s="644"/>
      <c r="BM8" s="644"/>
      <c r="BN8" s="645"/>
      <c r="BO8" s="703">
        <v>1.1000000000000001</v>
      </c>
      <c r="BP8" s="703"/>
      <c r="BQ8" s="703"/>
      <c r="BR8" s="703"/>
      <c r="BS8" s="649" t="s">
        <v>237</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10055789</v>
      </c>
      <c r="CS8" s="644"/>
      <c r="CT8" s="644"/>
      <c r="CU8" s="644"/>
      <c r="CV8" s="644"/>
      <c r="CW8" s="644"/>
      <c r="CX8" s="644"/>
      <c r="CY8" s="645"/>
      <c r="CZ8" s="703">
        <v>37.799999999999997</v>
      </c>
      <c r="DA8" s="703"/>
      <c r="DB8" s="703"/>
      <c r="DC8" s="703"/>
      <c r="DD8" s="649">
        <v>59088</v>
      </c>
      <c r="DE8" s="644"/>
      <c r="DF8" s="644"/>
      <c r="DG8" s="644"/>
      <c r="DH8" s="644"/>
      <c r="DI8" s="644"/>
      <c r="DJ8" s="644"/>
      <c r="DK8" s="644"/>
      <c r="DL8" s="644"/>
      <c r="DM8" s="644"/>
      <c r="DN8" s="644"/>
      <c r="DO8" s="644"/>
      <c r="DP8" s="645"/>
      <c r="DQ8" s="649">
        <v>5241253</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48281</v>
      </c>
      <c r="S9" s="644"/>
      <c r="T9" s="644"/>
      <c r="U9" s="644"/>
      <c r="V9" s="644"/>
      <c r="W9" s="644"/>
      <c r="X9" s="644"/>
      <c r="Y9" s="645"/>
      <c r="Z9" s="703">
        <v>0.2</v>
      </c>
      <c r="AA9" s="703"/>
      <c r="AB9" s="703"/>
      <c r="AC9" s="703"/>
      <c r="AD9" s="704">
        <v>48281</v>
      </c>
      <c r="AE9" s="704"/>
      <c r="AF9" s="704"/>
      <c r="AG9" s="704"/>
      <c r="AH9" s="704"/>
      <c r="AI9" s="704"/>
      <c r="AJ9" s="704"/>
      <c r="AK9" s="704"/>
      <c r="AL9" s="646">
        <v>0.3</v>
      </c>
      <c r="AM9" s="647"/>
      <c r="AN9" s="647"/>
      <c r="AO9" s="705"/>
      <c r="AP9" s="638" t="s">
        <v>240</v>
      </c>
      <c r="AQ9" s="639"/>
      <c r="AR9" s="639"/>
      <c r="AS9" s="639"/>
      <c r="AT9" s="639"/>
      <c r="AU9" s="639"/>
      <c r="AV9" s="639"/>
      <c r="AW9" s="639"/>
      <c r="AX9" s="639"/>
      <c r="AY9" s="639"/>
      <c r="AZ9" s="639"/>
      <c r="BA9" s="639"/>
      <c r="BB9" s="639"/>
      <c r="BC9" s="639"/>
      <c r="BD9" s="639"/>
      <c r="BE9" s="639"/>
      <c r="BF9" s="640"/>
      <c r="BG9" s="641">
        <v>3778560</v>
      </c>
      <c r="BH9" s="644"/>
      <c r="BI9" s="644"/>
      <c r="BJ9" s="644"/>
      <c r="BK9" s="644"/>
      <c r="BL9" s="644"/>
      <c r="BM9" s="644"/>
      <c r="BN9" s="645"/>
      <c r="BO9" s="703">
        <v>30.8</v>
      </c>
      <c r="BP9" s="703"/>
      <c r="BQ9" s="703"/>
      <c r="BR9" s="703"/>
      <c r="BS9" s="649" t="s">
        <v>124</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2732546</v>
      </c>
      <c r="CS9" s="644"/>
      <c r="CT9" s="644"/>
      <c r="CU9" s="644"/>
      <c r="CV9" s="644"/>
      <c r="CW9" s="644"/>
      <c r="CX9" s="644"/>
      <c r="CY9" s="645"/>
      <c r="CZ9" s="703">
        <v>10.3</v>
      </c>
      <c r="DA9" s="703"/>
      <c r="DB9" s="703"/>
      <c r="DC9" s="703"/>
      <c r="DD9" s="649">
        <v>32698</v>
      </c>
      <c r="DE9" s="644"/>
      <c r="DF9" s="644"/>
      <c r="DG9" s="644"/>
      <c r="DH9" s="644"/>
      <c r="DI9" s="644"/>
      <c r="DJ9" s="644"/>
      <c r="DK9" s="644"/>
      <c r="DL9" s="644"/>
      <c r="DM9" s="644"/>
      <c r="DN9" s="644"/>
      <c r="DO9" s="644"/>
      <c r="DP9" s="645"/>
      <c r="DQ9" s="649">
        <v>2594785</v>
      </c>
      <c r="DR9" s="644"/>
      <c r="DS9" s="644"/>
      <c r="DT9" s="644"/>
      <c r="DU9" s="644"/>
      <c r="DV9" s="644"/>
      <c r="DW9" s="644"/>
      <c r="DX9" s="644"/>
      <c r="DY9" s="644"/>
      <c r="DZ9" s="644"/>
      <c r="EA9" s="644"/>
      <c r="EB9" s="644"/>
      <c r="EC9" s="684"/>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237</v>
      </c>
      <c r="S10" s="644"/>
      <c r="T10" s="644"/>
      <c r="U10" s="644"/>
      <c r="V10" s="644"/>
      <c r="W10" s="644"/>
      <c r="X10" s="644"/>
      <c r="Y10" s="645"/>
      <c r="Z10" s="703" t="s">
        <v>124</v>
      </c>
      <c r="AA10" s="703"/>
      <c r="AB10" s="703"/>
      <c r="AC10" s="703"/>
      <c r="AD10" s="704" t="s">
        <v>237</v>
      </c>
      <c r="AE10" s="704"/>
      <c r="AF10" s="704"/>
      <c r="AG10" s="704"/>
      <c r="AH10" s="704"/>
      <c r="AI10" s="704"/>
      <c r="AJ10" s="704"/>
      <c r="AK10" s="704"/>
      <c r="AL10" s="646" t="s">
        <v>124</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286753</v>
      </c>
      <c r="BH10" s="644"/>
      <c r="BI10" s="644"/>
      <c r="BJ10" s="644"/>
      <c r="BK10" s="644"/>
      <c r="BL10" s="644"/>
      <c r="BM10" s="644"/>
      <c r="BN10" s="645"/>
      <c r="BO10" s="703">
        <v>2.2999999999999998</v>
      </c>
      <c r="BP10" s="703"/>
      <c r="BQ10" s="703"/>
      <c r="BR10" s="703"/>
      <c r="BS10" s="649">
        <v>47700</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74364</v>
      </c>
      <c r="CS10" s="644"/>
      <c r="CT10" s="644"/>
      <c r="CU10" s="644"/>
      <c r="CV10" s="644"/>
      <c r="CW10" s="644"/>
      <c r="CX10" s="644"/>
      <c r="CY10" s="645"/>
      <c r="CZ10" s="703">
        <v>0.3</v>
      </c>
      <c r="DA10" s="703"/>
      <c r="DB10" s="703"/>
      <c r="DC10" s="703"/>
      <c r="DD10" s="649" t="s">
        <v>124</v>
      </c>
      <c r="DE10" s="644"/>
      <c r="DF10" s="644"/>
      <c r="DG10" s="644"/>
      <c r="DH10" s="644"/>
      <c r="DI10" s="644"/>
      <c r="DJ10" s="644"/>
      <c r="DK10" s="644"/>
      <c r="DL10" s="644"/>
      <c r="DM10" s="644"/>
      <c r="DN10" s="644"/>
      <c r="DO10" s="644"/>
      <c r="DP10" s="645"/>
      <c r="DQ10" s="649">
        <v>55432</v>
      </c>
      <c r="DR10" s="644"/>
      <c r="DS10" s="644"/>
      <c r="DT10" s="644"/>
      <c r="DU10" s="644"/>
      <c r="DV10" s="644"/>
      <c r="DW10" s="644"/>
      <c r="DX10" s="644"/>
      <c r="DY10" s="644"/>
      <c r="DZ10" s="644"/>
      <c r="EA10" s="644"/>
      <c r="EB10" s="644"/>
      <c r="EC10" s="684"/>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246</v>
      </c>
      <c r="AA11" s="703"/>
      <c r="AB11" s="703"/>
      <c r="AC11" s="703"/>
      <c r="AD11" s="704" t="s">
        <v>124</v>
      </c>
      <c r="AE11" s="704"/>
      <c r="AF11" s="704"/>
      <c r="AG11" s="704"/>
      <c r="AH11" s="704"/>
      <c r="AI11" s="704"/>
      <c r="AJ11" s="704"/>
      <c r="AK11" s="704"/>
      <c r="AL11" s="646" t="s">
        <v>237</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759790</v>
      </c>
      <c r="BH11" s="644"/>
      <c r="BI11" s="644"/>
      <c r="BJ11" s="644"/>
      <c r="BK11" s="644"/>
      <c r="BL11" s="644"/>
      <c r="BM11" s="644"/>
      <c r="BN11" s="645"/>
      <c r="BO11" s="703">
        <v>6.2</v>
      </c>
      <c r="BP11" s="703"/>
      <c r="BQ11" s="703"/>
      <c r="BR11" s="703"/>
      <c r="BS11" s="649">
        <v>150321</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355639</v>
      </c>
      <c r="CS11" s="644"/>
      <c r="CT11" s="644"/>
      <c r="CU11" s="644"/>
      <c r="CV11" s="644"/>
      <c r="CW11" s="644"/>
      <c r="CX11" s="644"/>
      <c r="CY11" s="645"/>
      <c r="CZ11" s="703">
        <v>1.3</v>
      </c>
      <c r="DA11" s="703"/>
      <c r="DB11" s="703"/>
      <c r="DC11" s="703"/>
      <c r="DD11" s="649">
        <v>76726</v>
      </c>
      <c r="DE11" s="644"/>
      <c r="DF11" s="644"/>
      <c r="DG11" s="644"/>
      <c r="DH11" s="644"/>
      <c r="DI11" s="644"/>
      <c r="DJ11" s="644"/>
      <c r="DK11" s="644"/>
      <c r="DL11" s="644"/>
      <c r="DM11" s="644"/>
      <c r="DN11" s="644"/>
      <c r="DO11" s="644"/>
      <c r="DP11" s="645"/>
      <c r="DQ11" s="649">
        <v>293104</v>
      </c>
      <c r="DR11" s="644"/>
      <c r="DS11" s="644"/>
      <c r="DT11" s="644"/>
      <c r="DU11" s="644"/>
      <c r="DV11" s="644"/>
      <c r="DW11" s="644"/>
      <c r="DX11" s="644"/>
      <c r="DY11" s="644"/>
      <c r="DZ11" s="644"/>
      <c r="EA11" s="644"/>
      <c r="EB11" s="644"/>
      <c r="EC11" s="684"/>
    </row>
    <row r="12" spans="2:143" ht="11.25" customHeight="1" x14ac:dyDescent="0.15">
      <c r="B12" s="638" t="s">
        <v>249</v>
      </c>
      <c r="C12" s="639"/>
      <c r="D12" s="639"/>
      <c r="E12" s="639"/>
      <c r="F12" s="639"/>
      <c r="G12" s="639"/>
      <c r="H12" s="639"/>
      <c r="I12" s="639"/>
      <c r="J12" s="639"/>
      <c r="K12" s="639"/>
      <c r="L12" s="639"/>
      <c r="M12" s="639"/>
      <c r="N12" s="639"/>
      <c r="O12" s="639"/>
      <c r="P12" s="639"/>
      <c r="Q12" s="640"/>
      <c r="R12" s="641">
        <v>1408517</v>
      </c>
      <c r="S12" s="644"/>
      <c r="T12" s="644"/>
      <c r="U12" s="644"/>
      <c r="V12" s="644"/>
      <c r="W12" s="644"/>
      <c r="X12" s="644"/>
      <c r="Y12" s="645"/>
      <c r="Z12" s="703">
        <v>5</v>
      </c>
      <c r="AA12" s="703"/>
      <c r="AB12" s="703"/>
      <c r="AC12" s="703"/>
      <c r="AD12" s="704">
        <v>1408517</v>
      </c>
      <c r="AE12" s="704"/>
      <c r="AF12" s="704"/>
      <c r="AG12" s="704"/>
      <c r="AH12" s="704"/>
      <c r="AI12" s="704"/>
      <c r="AJ12" s="704"/>
      <c r="AK12" s="704"/>
      <c r="AL12" s="646">
        <v>9.3000000000000007</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5793317</v>
      </c>
      <c r="BH12" s="644"/>
      <c r="BI12" s="644"/>
      <c r="BJ12" s="644"/>
      <c r="BK12" s="644"/>
      <c r="BL12" s="644"/>
      <c r="BM12" s="644"/>
      <c r="BN12" s="645"/>
      <c r="BO12" s="703">
        <v>47.2</v>
      </c>
      <c r="BP12" s="703"/>
      <c r="BQ12" s="703"/>
      <c r="BR12" s="703"/>
      <c r="BS12" s="649" t="s">
        <v>237</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1058843</v>
      </c>
      <c r="CS12" s="644"/>
      <c r="CT12" s="644"/>
      <c r="CU12" s="644"/>
      <c r="CV12" s="644"/>
      <c r="CW12" s="644"/>
      <c r="CX12" s="644"/>
      <c r="CY12" s="645"/>
      <c r="CZ12" s="703">
        <v>4</v>
      </c>
      <c r="DA12" s="703"/>
      <c r="DB12" s="703"/>
      <c r="DC12" s="703"/>
      <c r="DD12" s="649">
        <v>9827</v>
      </c>
      <c r="DE12" s="644"/>
      <c r="DF12" s="644"/>
      <c r="DG12" s="644"/>
      <c r="DH12" s="644"/>
      <c r="DI12" s="644"/>
      <c r="DJ12" s="644"/>
      <c r="DK12" s="644"/>
      <c r="DL12" s="644"/>
      <c r="DM12" s="644"/>
      <c r="DN12" s="644"/>
      <c r="DO12" s="644"/>
      <c r="DP12" s="645"/>
      <c r="DQ12" s="649">
        <v>283556</v>
      </c>
      <c r="DR12" s="644"/>
      <c r="DS12" s="644"/>
      <c r="DT12" s="644"/>
      <c r="DU12" s="644"/>
      <c r="DV12" s="644"/>
      <c r="DW12" s="644"/>
      <c r="DX12" s="644"/>
      <c r="DY12" s="644"/>
      <c r="DZ12" s="644"/>
      <c r="EA12" s="644"/>
      <c r="EB12" s="644"/>
      <c r="EC12" s="684"/>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237</v>
      </c>
      <c r="S13" s="644"/>
      <c r="T13" s="644"/>
      <c r="U13" s="644"/>
      <c r="V13" s="644"/>
      <c r="W13" s="644"/>
      <c r="X13" s="644"/>
      <c r="Y13" s="645"/>
      <c r="Z13" s="703" t="s">
        <v>124</v>
      </c>
      <c r="AA13" s="703"/>
      <c r="AB13" s="703"/>
      <c r="AC13" s="703"/>
      <c r="AD13" s="704" t="s">
        <v>237</v>
      </c>
      <c r="AE13" s="704"/>
      <c r="AF13" s="704"/>
      <c r="AG13" s="704"/>
      <c r="AH13" s="704"/>
      <c r="AI13" s="704"/>
      <c r="AJ13" s="704"/>
      <c r="AK13" s="704"/>
      <c r="AL13" s="646" t="s">
        <v>124</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5778484</v>
      </c>
      <c r="BH13" s="644"/>
      <c r="BI13" s="644"/>
      <c r="BJ13" s="644"/>
      <c r="BK13" s="644"/>
      <c r="BL13" s="644"/>
      <c r="BM13" s="644"/>
      <c r="BN13" s="645"/>
      <c r="BO13" s="703">
        <v>47.1</v>
      </c>
      <c r="BP13" s="703"/>
      <c r="BQ13" s="703"/>
      <c r="BR13" s="703"/>
      <c r="BS13" s="649" t="s">
        <v>237</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3140382</v>
      </c>
      <c r="CS13" s="644"/>
      <c r="CT13" s="644"/>
      <c r="CU13" s="644"/>
      <c r="CV13" s="644"/>
      <c r="CW13" s="644"/>
      <c r="CX13" s="644"/>
      <c r="CY13" s="645"/>
      <c r="CZ13" s="703">
        <v>11.8</v>
      </c>
      <c r="DA13" s="703"/>
      <c r="DB13" s="703"/>
      <c r="DC13" s="703"/>
      <c r="DD13" s="649">
        <v>1639285</v>
      </c>
      <c r="DE13" s="644"/>
      <c r="DF13" s="644"/>
      <c r="DG13" s="644"/>
      <c r="DH13" s="644"/>
      <c r="DI13" s="644"/>
      <c r="DJ13" s="644"/>
      <c r="DK13" s="644"/>
      <c r="DL13" s="644"/>
      <c r="DM13" s="644"/>
      <c r="DN13" s="644"/>
      <c r="DO13" s="644"/>
      <c r="DP13" s="645"/>
      <c r="DQ13" s="649">
        <v>1825818</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237</v>
      </c>
      <c r="AA14" s="703"/>
      <c r="AB14" s="703"/>
      <c r="AC14" s="703"/>
      <c r="AD14" s="704" t="s">
        <v>124</v>
      </c>
      <c r="AE14" s="704"/>
      <c r="AF14" s="704"/>
      <c r="AG14" s="704"/>
      <c r="AH14" s="704"/>
      <c r="AI14" s="704"/>
      <c r="AJ14" s="704"/>
      <c r="AK14" s="704"/>
      <c r="AL14" s="646" t="s">
        <v>256</v>
      </c>
      <c r="AM14" s="647"/>
      <c r="AN14" s="647"/>
      <c r="AO14" s="705"/>
      <c r="AP14" s="638" t="s">
        <v>257</v>
      </c>
      <c r="AQ14" s="639"/>
      <c r="AR14" s="639"/>
      <c r="AS14" s="639"/>
      <c r="AT14" s="639"/>
      <c r="AU14" s="639"/>
      <c r="AV14" s="639"/>
      <c r="AW14" s="639"/>
      <c r="AX14" s="639"/>
      <c r="AY14" s="639"/>
      <c r="AZ14" s="639"/>
      <c r="BA14" s="639"/>
      <c r="BB14" s="639"/>
      <c r="BC14" s="639"/>
      <c r="BD14" s="639"/>
      <c r="BE14" s="639"/>
      <c r="BF14" s="640"/>
      <c r="BG14" s="641">
        <v>201092</v>
      </c>
      <c r="BH14" s="644"/>
      <c r="BI14" s="644"/>
      <c r="BJ14" s="644"/>
      <c r="BK14" s="644"/>
      <c r="BL14" s="644"/>
      <c r="BM14" s="644"/>
      <c r="BN14" s="645"/>
      <c r="BO14" s="703">
        <v>1.6</v>
      </c>
      <c r="BP14" s="703"/>
      <c r="BQ14" s="703"/>
      <c r="BR14" s="703"/>
      <c r="BS14" s="649" t="s">
        <v>256</v>
      </c>
      <c r="BT14" s="644"/>
      <c r="BU14" s="644"/>
      <c r="BV14" s="644"/>
      <c r="BW14" s="644"/>
      <c r="BX14" s="644"/>
      <c r="BY14" s="644"/>
      <c r="BZ14" s="644"/>
      <c r="CA14" s="644"/>
      <c r="CB14" s="684"/>
      <c r="CD14" s="685" t="s">
        <v>258</v>
      </c>
      <c r="CE14" s="682"/>
      <c r="CF14" s="682"/>
      <c r="CG14" s="682"/>
      <c r="CH14" s="682"/>
      <c r="CI14" s="682"/>
      <c r="CJ14" s="682"/>
      <c r="CK14" s="682"/>
      <c r="CL14" s="682"/>
      <c r="CM14" s="682"/>
      <c r="CN14" s="682"/>
      <c r="CO14" s="682"/>
      <c r="CP14" s="682"/>
      <c r="CQ14" s="683"/>
      <c r="CR14" s="641">
        <v>1084743</v>
      </c>
      <c r="CS14" s="644"/>
      <c r="CT14" s="644"/>
      <c r="CU14" s="644"/>
      <c r="CV14" s="644"/>
      <c r="CW14" s="644"/>
      <c r="CX14" s="644"/>
      <c r="CY14" s="645"/>
      <c r="CZ14" s="703">
        <v>4.0999999999999996</v>
      </c>
      <c r="DA14" s="703"/>
      <c r="DB14" s="703"/>
      <c r="DC14" s="703"/>
      <c r="DD14" s="649">
        <v>113153</v>
      </c>
      <c r="DE14" s="644"/>
      <c r="DF14" s="644"/>
      <c r="DG14" s="644"/>
      <c r="DH14" s="644"/>
      <c r="DI14" s="644"/>
      <c r="DJ14" s="644"/>
      <c r="DK14" s="644"/>
      <c r="DL14" s="644"/>
      <c r="DM14" s="644"/>
      <c r="DN14" s="644"/>
      <c r="DO14" s="644"/>
      <c r="DP14" s="645"/>
      <c r="DQ14" s="649">
        <v>1020233</v>
      </c>
      <c r="DR14" s="644"/>
      <c r="DS14" s="644"/>
      <c r="DT14" s="644"/>
      <c r="DU14" s="644"/>
      <c r="DV14" s="644"/>
      <c r="DW14" s="644"/>
      <c r="DX14" s="644"/>
      <c r="DY14" s="644"/>
      <c r="DZ14" s="644"/>
      <c r="EA14" s="644"/>
      <c r="EB14" s="644"/>
      <c r="EC14" s="684"/>
    </row>
    <row r="15" spans="2:143" ht="11.25" customHeight="1" x14ac:dyDescent="0.15">
      <c r="B15" s="638" t="s">
        <v>259</v>
      </c>
      <c r="C15" s="639"/>
      <c r="D15" s="639"/>
      <c r="E15" s="639"/>
      <c r="F15" s="639"/>
      <c r="G15" s="639"/>
      <c r="H15" s="639"/>
      <c r="I15" s="639"/>
      <c r="J15" s="639"/>
      <c r="K15" s="639"/>
      <c r="L15" s="639"/>
      <c r="M15" s="639"/>
      <c r="N15" s="639"/>
      <c r="O15" s="639"/>
      <c r="P15" s="639"/>
      <c r="Q15" s="640"/>
      <c r="R15" s="641">
        <v>77219</v>
      </c>
      <c r="S15" s="644"/>
      <c r="T15" s="644"/>
      <c r="U15" s="644"/>
      <c r="V15" s="644"/>
      <c r="W15" s="644"/>
      <c r="X15" s="644"/>
      <c r="Y15" s="645"/>
      <c r="Z15" s="703">
        <v>0.3</v>
      </c>
      <c r="AA15" s="703"/>
      <c r="AB15" s="703"/>
      <c r="AC15" s="703"/>
      <c r="AD15" s="704">
        <v>77219</v>
      </c>
      <c r="AE15" s="704"/>
      <c r="AF15" s="704"/>
      <c r="AG15" s="704"/>
      <c r="AH15" s="704"/>
      <c r="AI15" s="704"/>
      <c r="AJ15" s="704"/>
      <c r="AK15" s="704"/>
      <c r="AL15" s="646">
        <v>0.5</v>
      </c>
      <c r="AM15" s="647"/>
      <c r="AN15" s="647"/>
      <c r="AO15" s="705"/>
      <c r="AP15" s="638" t="s">
        <v>260</v>
      </c>
      <c r="AQ15" s="639"/>
      <c r="AR15" s="639"/>
      <c r="AS15" s="639"/>
      <c r="AT15" s="639"/>
      <c r="AU15" s="639"/>
      <c r="AV15" s="639"/>
      <c r="AW15" s="639"/>
      <c r="AX15" s="639"/>
      <c r="AY15" s="639"/>
      <c r="AZ15" s="639"/>
      <c r="BA15" s="639"/>
      <c r="BB15" s="639"/>
      <c r="BC15" s="639"/>
      <c r="BD15" s="639"/>
      <c r="BE15" s="639"/>
      <c r="BF15" s="640"/>
      <c r="BG15" s="641">
        <v>588733</v>
      </c>
      <c r="BH15" s="644"/>
      <c r="BI15" s="644"/>
      <c r="BJ15" s="644"/>
      <c r="BK15" s="644"/>
      <c r="BL15" s="644"/>
      <c r="BM15" s="644"/>
      <c r="BN15" s="645"/>
      <c r="BO15" s="703">
        <v>4.8</v>
      </c>
      <c r="BP15" s="703"/>
      <c r="BQ15" s="703"/>
      <c r="BR15" s="703"/>
      <c r="BS15" s="649" t="s">
        <v>124</v>
      </c>
      <c r="BT15" s="644"/>
      <c r="BU15" s="644"/>
      <c r="BV15" s="644"/>
      <c r="BW15" s="644"/>
      <c r="BX15" s="644"/>
      <c r="BY15" s="644"/>
      <c r="BZ15" s="644"/>
      <c r="CA15" s="644"/>
      <c r="CB15" s="684"/>
      <c r="CD15" s="685" t="s">
        <v>261</v>
      </c>
      <c r="CE15" s="682"/>
      <c r="CF15" s="682"/>
      <c r="CG15" s="682"/>
      <c r="CH15" s="682"/>
      <c r="CI15" s="682"/>
      <c r="CJ15" s="682"/>
      <c r="CK15" s="682"/>
      <c r="CL15" s="682"/>
      <c r="CM15" s="682"/>
      <c r="CN15" s="682"/>
      <c r="CO15" s="682"/>
      <c r="CP15" s="682"/>
      <c r="CQ15" s="683"/>
      <c r="CR15" s="641">
        <v>3052019</v>
      </c>
      <c r="CS15" s="644"/>
      <c r="CT15" s="644"/>
      <c r="CU15" s="644"/>
      <c r="CV15" s="644"/>
      <c r="CW15" s="644"/>
      <c r="CX15" s="644"/>
      <c r="CY15" s="645"/>
      <c r="CZ15" s="703">
        <v>11.5</v>
      </c>
      <c r="DA15" s="703"/>
      <c r="DB15" s="703"/>
      <c r="DC15" s="703"/>
      <c r="DD15" s="649">
        <v>473920</v>
      </c>
      <c r="DE15" s="644"/>
      <c r="DF15" s="644"/>
      <c r="DG15" s="644"/>
      <c r="DH15" s="644"/>
      <c r="DI15" s="644"/>
      <c r="DJ15" s="644"/>
      <c r="DK15" s="644"/>
      <c r="DL15" s="644"/>
      <c r="DM15" s="644"/>
      <c r="DN15" s="644"/>
      <c r="DO15" s="644"/>
      <c r="DP15" s="645"/>
      <c r="DQ15" s="649">
        <v>2110509</v>
      </c>
      <c r="DR15" s="644"/>
      <c r="DS15" s="644"/>
      <c r="DT15" s="644"/>
      <c r="DU15" s="644"/>
      <c r="DV15" s="644"/>
      <c r="DW15" s="644"/>
      <c r="DX15" s="644"/>
      <c r="DY15" s="644"/>
      <c r="DZ15" s="644"/>
      <c r="EA15" s="644"/>
      <c r="EB15" s="644"/>
      <c r="EC15" s="684"/>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237</v>
      </c>
      <c r="S16" s="644"/>
      <c r="T16" s="644"/>
      <c r="U16" s="644"/>
      <c r="V16" s="644"/>
      <c r="W16" s="644"/>
      <c r="X16" s="644"/>
      <c r="Y16" s="645"/>
      <c r="Z16" s="703" t="s">
        <v>256</v>
      </c>
      <c r="AA16" s="703"/>
      <c r="AB16" s="703"/>
      <c r="AC16" s="703"/>
      <c r="AD16" s="704" t="s">
        <v>124</v>
      </c>
      <c r="AE16" s="704"/>
      <c r="AF16" s="704"/>
      <c r="AG16" s="704"/>
      <c r="AH16" s="704"/>
      <c r="AI16" s="704"/>
      <c r="AJ16" s="704"/>
      <c r="AK16" s="704"/>
      <c r="AL16" s="646" t="s">
        <v>124</v>
      </c>
      <c r="AM16" s="647"/>
      <c r="AN16" s="647"/>
      <c r="AO16" s="705"/>
      <c r="AP16" s="638" t="s">
        <v>263</v>
      </c>
      <c r="AQ16" s="639"/>
      <c r="AR16" s="639"/>
      <c r="AS16" s="639"/>
      <c r="AT16" s="639"/>
      <c r="AU16" s="639"/>
      <c r="AV16" s="639"/>
      <c r="AW16" s="639"/>
      <c r="AX16" s="639"/>
      <c r="AY16" s="639"/>
      <c r="AZ16" s="639"/>
      <c r="BA16" s="639"/>
      <c r="BB16" s="639"/>
      <c r="BC16" s="639"/>
      <c r="BD16" s="639"/>
      <c r="BE16" s="639"/>
      <c r="BF16" s="640"/>
      <c r="BG16" s="641" t="s">
        <v>256</v>
      </c>
      <c r="BH16" s="644"/>
      <c r="BI16" s="644"/>
      <c r="BJ16" s="644"/>
      <c r="BK16" s="644"/>
      <c r="BL16" s="644"/>
      <c r="BM16" s="644"/>
      <c r="BN16" s="645"/>
      <c r="BO16" s="703" t="s">
        <v>124</v>
      </c>
      <c r="BP16" s="703"/>
      <c r="BQ16" s="703"/>
      <c r="BR16" s="703"/>
      <c r="BS16" s="649" t="s">
        <v>237</v>
      </c>
      <c r="BT16" s="644"/>
      <c r="BU16" s="644"/>
      <c r="BV16" s="644"/>
      <c r="BW16" s="644"/>
      <c r="BX16" s="644"/>
      <c r="BY16" s="644"/>
      <c r="BZ16" s="644"/>
      <c r="CA16" s="644"/>
      <c r="CB16" s="684"/>
      <c r="CD16" s="685" t="s">
        <v>264</v>
      </c>
      <c r="CE16" s="682"/>
      <c r="CF16" s="682"/>
      <c r="CG16" s="682"/>
      <c r="CH16" s="682"/>
      <c r="CI16" s="682"/>
      <c r="CJ16" s="682"/>
      <c r="CK16" s="682"/>
      <c r="CL16" s="682"/>
      <c r="CM16" s="682"/>
      <c r="CN16" s="682"/>
      <c r="CO16" s="682"/>
      <c r="CP16" s="682"/>
      <c r="CQ16" s="683"/>
      <c r="CR16" s="641" t="s">
        <v>124</v>
      </c>
      <c r="CS16" s="644"/>
      <c r="CT16" s="644"/>
      <c r="CU16" s="644"/>
      <c r="CV16" s="644"/>
      <c r="CW16" s="644"/>
      <c r="CX16" s="644"/>
      <c r="CY16" s="645"/>
      <c r="CZ16" s="703" t="s">
        <v>237</v>
      </c>
      <c r="DA16" s="703"/>
      <c r="DB16" s="703"/>
      <c r="DC16" s="703"/>
      <c r="DD16" s="649" t="s">
        <v>237</v>
      </c>
      <c r="DE16" s="644"/>
      <c r="DF16" s="644"/>
      <c r="DG16" s="644"/>
      <c r="DH16" s="644"/>
      <c r="DI16" s="644"/>
      <c r="DJ16" s="644"/>
      <c r="DK16" s="644"/>
      <c r="DL16" s="644"/>
      <c r="DM16" s="644"/>
      <c r="DN16" s="644"/>
      <c r="DO16" s="644"/>
      <c r="DP16" s="645"/>
      <c r="DQ16" s="649" t="s">
        <v>124</v>
      </c>
      <c r="DR16" s="644"/>
      <c r="DS16" s="644"/>
      <c r="DT16" s="644"/>
      <c r="DU16" s="644"/>
      <c r="DV16" s="644"/>
      <c r="DW16" s="644"/>
      <c r="DX16" s="644"/>
      <c r="DY16" s="644"/>
      <c r="DZ16" s="644"/>
      <c r="EA16" s="644"/>
      <c r="EB16" s="644"/>
      <c r="EC16" s="684"/>
    </row>
    <row r="17" spans="2:133" ht="11.25" customHeight="1" x14ac:dyDescent="0.15">
      <c r="B17" s="638" t="s">
        <v>265</v>
      </c>
      <c r="C17" s="639"/>
      <c r="D17" s="639"/>
      <c r="E17" s="639"/>
      <c r="F17" s="639"/>
      <c r="G17" s="639"/>
      <c r="H17" s="639"/>
      <c r="I17" s="639"/>
      <c r="J17" s="639"/>
      <c r="K17" s="639"/>
      <c r="L17" s="639"/>
      <c r="M17" s="639"/>
      <c r="N17" s="639"/>
      <c r="O17" s="639"/>
      <c r="P17" s="639"/>
      <c r="Q17" s="640"/>
      <c r="R17" s="641">
        <v>54106</v>
      </c>
      <c r="S17" s="644"/>
      <c r="T17" s="644"/>
      <c r="U17" s="644"/>
      <c r="V17" s="644"/>
      <c r="W17" s="644"/>
      <c r="X17" s="644"/>
      <c r="Y17" s="645"/>
      <c r="Z17" s="703">
        <v>0.2</v>
      </c>
      <c r="AA17" s="703"/>
      <c r="AB17" s="703"/>
      <c r="AC17" s="703"/>
      <c r="AD17" s="704">
        <v>54106</v>
      </c>
      <c r="AE17" s="704"/>
      <c r="AF17" s="704"/>
      <c r="AG17" s="704"/>
      <c r="AH17" s="704"/>
      <c r="AI17" s="704"/>
      <c r="AJ17" s="704"/>
      <c r="AK17" s="704"/>
      <c r="AL17" s="646">
        <v>0.4</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256</v>
      </c>
      <c r="BT17" s="644"/>
      <c r="BU17" s="644"/>
      <c r="BV17" s="644"/>
      <c r="BW17" s="644"/>
      <c r="BX17" s="644"/>
      <c r="BY17" s="644"/>
      <c r="BZ17" s="644"/>
      <c r="CA17" s="644"/>
      <c r="CB17" s="684"/>
      <c r="CD17" s="685" t="s">
        <v>267</v>
      </c>
      <c r="CE17" s="682"/>
      <c r="CF17" s="682"/>
      <c r="CG17" s="682"/>
      <c r="CH17" s="682"/>
      <c r="CI17" s="682"/>
      <c r="CJ17" s="682"/>
      <c r="CK17" s="682"/>
      <c r="CL17" s="682"/>
      <c r="CM17" s="682"/>
      <c r="CN17" s="682"/>
      <c r="CO17" s="682"/>
      <c r="CP17" s="682"/>
      <c r="CQ17" s="683"/>
      <c r="CR17" s="641">
        <v>2189568</v>
      </c>
      <c r="CS17" s="644"/>
      <c r="CT17" s="644"/>
      <c r="CU17" s="644"/>
      <c r="CV17" s="644"/>
      <c r="CW17" s="644"/>
      <c r="CX17" s="644"/>
      <c r="CY17" s="645"/>
      <c r="CZ17" s="703">
        <v>8.1999999999999993</v>
      </c>
      <c r="DA17" s="703"/>
      <c r="DB17" s="703"/>
      <c r="DC17" s="703"/>
      <c r="DD17" s="649" t="s">
        <v>237</v>
      </c>
      <c r="DE17" s="644"/>
      <c r="DF17" s="644"/>
      <c r="DG17" s="644"/>
      <c r="DH17" s="644"/>
      <c r="DI17" s="644"/>
      <c r="DJ17" s="644"/>
      <c r="DK17" s="644"/>
      <c r="DL17" s="644"/>
      <c r="DM17" s="644"/>
      <c r="DN17" s="644"/>
      <c r="DO17" s="644"/>
      <c r="DP17" s="645"/>
      <c r="DQ17" s="649">
        <v>2167343</v>
      </c>
      <c r="DR17" s="644"/>
      <c r="DS17" s="644"/>
      <c r="DT17" s="644"/>
      <c r="DU17" s="644"/>
      <c r="DV17" s="644"/>
      <c r="DW17" s="644"/>
      <c r="DX17" s="644"/>
      <c r="DY17" s="644"/>
      <c r="DZ17" s="644"/>
      <c r="EA17" s="644"/>
      <c r="EB17" s="644"/>
      <c r="EC17" s="684"/>
    </row>
    <row r="18" spans="2:133" ht="11.25" customHeight="1" x14ac:dyDescent="0.15">
      <c r="B18" s="638" t="s">
        <v>268</v>
      </c>
      <c r="C18" s="639"/>
      <c r="D18" s="639"/>
      <c r="E18" s="639"/>
      <c r="F18" s="639"/>
      <c r="G18" s="639"/>
      <c r="H18" s="639"/>
      <c r="I18" s="639"/>
      <c r="J18" s="639"/>
      <c r="K18" s="639"/>
      <c r="L18" s="639"/>
      <c r="M18" s="639"/>
      <c r="N18" s="639"/>
      <c r="O18" s="639"/>
      <c r="P18" s="639"/>
      <c r="Q18" s="640"/>
      <c r="R18" s="641">
        <v>2159910</v>
      </c>
      <c r="S18" s="644"/>
      <c r="T18" s="644"/>
      <c r="U18" s="644"/>
      <c r="V18" s="644"/>
      <c r="W18" s="644"/>
      <c r="X18" s="644"/>
      <c r="Y18" s="645"/>
      <c r="Z18" s="703">
        <v>7.6</v>
      </c>
      <c r="AA18" s="703"/>
      <c r="AB18" s="703"/>
      <c r="AC18" s="703"/>
      <c r="AD18" s="704">
        <v>1716282</v>
      </c>
      <c r="AE18" s="704"/>
      <c r="AF18" s="704"/>
      <c r="AG18" s="704"/>
      <c r="AH18" s="704"/>
      <c r="AI18" s="704"/>
      <c r="AJ18" s="704"/>
      <c r="AK18" s="704"/>
      <c r="AL18" s="646">
        <v>11.3</v>
      </c>
      <c r="AM18" s="647"/>
      <c r="AN18" s="647"/>
      <c r="AO18" s="705"/>
      <c r="AP18" s="638" t="s">
        <v>269</v>
      </c>
      <c r="AQ18" s="639"/>
      <c r="AR18" s="639"/>
      <c r="AS18" s="639"/>
      <c r="AT18" s="639"/>
      <c r="AU18" s="639"/>
      <c r="AV18" s="639"/>
      <c r="AW18" s="639"/>
      <c r="AX18" s="639"/>
      <c r="AY18" s="639"/>
      <c r="AZ18" s="639"/>
      <c r="BA18" s="639"/>
      <c r="BB18" s="639"/>
      <c r="BC18" s="639"/>
      <c r="BD18" s="639"/>
      <c r="BE18" s="639"/>
      <c r="BF18" s="640"/>
      <c r="BG18" s="641" t="s">
        <v>237</v>
      </c>
      <c r="BH18" s="644"/>
      <c r="BI18" s="644"/>
      <c r="BJ18" s="644"/>
      <c r="BK18" s="644"/>
      <c r="BL18" s="644"/>
      <c r="BM18" s="644"/>
      <c r="BN18" s="645"/>
      <c r="BO18" s="703" t="s">
        <v>256</v>
      </c>
      <c r="BP18" s="703"/>
      <c r="BQ18" s="703"/>
      <c r="BR18" s="703"/>
      <c r="BS18" s="649" t="s">
        <v>124</v>
      </c>
      <c r="BT18" s="644"/>
      <c r="BU18" s="644"/>
      <c r="BV18" s="644"/>
      <c r="BW18" s="644"/>
      <c r="BX18" s="644"/>
      <c r="BY18" s="644"/>
      <c r="BZ18" s="644"/>
      <c r="CA18" s="644"/>
      <c r="CB18" s="684"/>
      <c r="CD18" s="685" t="s">
        <v>270</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124</v>
      </c>
      <c r="DA18" s="703"/>
      <c r="DB18" s="703"/>
      <c r="DC18" s="703"/>
      <c r="DD18" s="649" t="s">
        <v>124</v>
      </c>
      <c r="DE18" s="644"/>
      <c r="DF18" s="644"/>
      <c r="DG18" s="644"/>
      <c r="DH18" s="644"/>
      <c r="DI18" s="644"/>
      <c r="DJ18" s="644"/>
      <c r="DK18" s="644"/>
      <c r="DL18" s="644"/>
      <c r="DM18" s="644"/>
      <c r="DN18" s="644"/>
      <c r="DO18" s="644"/>
      <c r="DP18" s="645"/>
      <c r="DQ18" s="649" t="s">
        <v>237</v>
      </c>
      <c r="DR18" s="644"/>
      <c r="DS18" s="644"/>
      <c r="DT18" s="644"/>
      <c r="DU18" s="644"/>
      <c r="DV18" s="644"/>
      <c r="DW18" s="644"/>
      <c r="DX18" s="644"/>
      <c r="DY18" s="644"/>
      <c r="DZ18" s="644"/>
      <c r="EA18" s="644"/>
      <c r="EB18" s="644"/>
      <c r="EC18" s="684"/>
    </row>
    <row r="19" spans="2:133" ht="11.25" customHeight="1" x14ac:dyDescent="0.15">
      <c r="B19" s="638" t="s">
        <v>271</v>
      </c>
      <c r="C19" s="639"/>
      <c r="D19" s="639"/>
      <c r="E19" s="639"/>
      <c r="F19" s="639"/>
      <c r="G19" s="639"/>
      <c r="H19" s="639"/>
      <c r="I19" s="639"/>
      <c r="J19" s="639"/>
      <c r="K19" s="639"/>
      <c r="L19" s="639"/>
      <c r="M19" s="639"/>
      <c r="N19" s="639"/>
      <c r="O19" s="639"/>
      <c r="P19" s="639"/>
      <c r="Q19" s="640"/>
      <c r="R19" s="641">
        <v>1716282</v>
      </c>
      <c r="S19" s="644"/>
      <c r="T19" s="644"/>
      <c r="U19" s="644"/>
      <c r="V19" s="644"/>
      <c r="W19" s="644"/>
      <c r="X19" s="644"/>
      <c r="Y19" s="645"/>
      <c r="Z19" s="703">
        <v>6.1</v>
      </c>
      <c r="AA19" s="703"/>
      <c r="AB19" s="703"/>
      <c r="AC19" s="703"/>
      <c r="AD19" s="704">
        <v>1716282</v>
      </c>
      <c r="AE19" s="704"/>
      <c r="AF19" s="704"/>
      <c r="AG19" s="704"/>
      <c r="AH19" s="704"/>
      <c r="AI19" s="704"/>
      <c r="AJ19" s="704"/>
      <c r="AK19" s="704"/>
      <c r="AL19" s="646">
        <v>11.3</v>
      </c>
      <c r="AM19" s="647"/>
      <c r="AN19" s="647"/>
      <c r="AO19" s="705"/>
      <c r="AP19" s="638" t="s">
        <v>272</v>
      </c>
      <c r="AQ19" s="639"/>
      <c r="AR19" s="639"/>
      <c r="AS19" s="639"/>
      <c r="AT19" s="639"/>
      <c r="AU19" s="639"/>
      <c r="AV19" s="639"/>
      <c r="AW19" s="639"/>
      <c r="AX19" s="639"/>
      <c r="AY19" s="639"/>
      <c r="AZ19" s="639"/>
      <c r="BA19" s="639"/>
      <c r="BB19" s="639"/>
      <c r="BC19" s="639"/>
      <c r="BD19" s="639"/>
      <c r="BE19" s="639"/>
      <c r="BF19" s="640"/>
      <c r="BG19" s="641">
        <v>738285</v>
      </c>
      <c r="BH19" s="644"/>
      <c r="BI19" s="644"/>
      <c r="BJ19" s="644"/>
      <c r="BK19" s="644"/>
      <c r="BL19" s="644"/>
      <c r="BM19" s="644"/>
      <c r="BN19" s="645"/>
      <c r="BO19" s="703">
        <v>6</v>
      </c>
      <c r="BP19" s="703"/>
      <c r="BQ19" s="703"/>
      <c r="BR19" s="703"/>
      <c r="BS19" s="649" t="s">
        <v>124</v>
      </c>
      <c r="BT19" s="644"/>
      <c r="BU19" s="644"/>
      <c r="BV19" s="644"/>
      <c r="BW19" s="644"/>
      <c r="BX19" s="644"/>
      <c r="BY19" s="644"/>
      <c r="BZ19" s="644"/>
      <c r="CA19" s="644"/>
      <c r="CB19" s="684"/>
      <c r="CD19" s="685" t="s">
        <v>273</v>
      </c>
      <c r="CE19" s="682"/>
      <c r="CF19" s="682"/>
      <c r="CG19" s="682"/>
      <c r="CH19" s="682"/>
      <c r="CI19" s="682"/>
      <c r="CJ19" s="682"/>
      <c r="CK19" s="682"/>
      <c r="CL19" s="682"/>
      <c r="CM19" s="682"/>
      <c r="CN19" s="682"/>
      <c r="CO19" s="682"/>
      <c r="CP19" s="682"/>
      <c r="CQ19" s="683"/>
      <c r="CR19" s="641" t="s">
        <v>237</v>
      </c>
      <c r="CS19" s="644"/>
      <c r="CT19" s="644"/>
      <c r="CU19" s="644"/>
      <c r="CV19" s="644"/>
      <c r="CW19" s="644"/>
      <c r="CX19" s="644"/>
      <c r="CY19" s="645"/>
      <c r="CZ19" s="703" t="s">
        <v>237</v>
      </c>
      <c r="DA19" s="703"/>
      <c r="DB19" s="703"/>
      <c r="DC19" s="703"/>
      <c r="DD19" s="649" t="s">
        <v>124</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84"/>
    </row>
    <row r="20" spans="2:133" ht="11.25" customHeight="1" x14ac:dyDescent="0.15">
      <c r="B20" s="638" t="s">
        <v>274</v>
      </c>
      <c r="C20" s="639"/>
      <c r="D20" s="639"/>
      <c r="E20" s="639"/>
      <c r="F20" s="639"/>
      <c r="G20" s="639"/>
      <c r="H20" s="639"/>
      <c r="I20" s="639"/>
      <c r="J20" s="639"/>
      <c r="K20" s="639"/>
      <c r="L20" s="639"/>
      <c r="M20" s="639"/>
      <c r="N20" s="639"/>
      <c r="O20" s="639"/>
      <c r="P20" s="639"/>
      <c r="Q20" s="640"/>
      <c r="R20" s="641">
        <v>443387</v>
      </c>
      <c r="S20" s="644"/>
      <c r="T20" s="644"/>
      <c r="U20" s="644"/>
      <c r="V20" s="644"/>
      <c r="W20" s="644"/>
      <c r="X20" s="644"/>
      <c r="Y20" s="645"/>
      <c r="Z20" s="703">
        <v>1.6</v>
      </c>
      <c r="AA20" s="703"/>
      <c r="AB20" s="703"/>
      <c r="AC20" s="703"/>
      <c r="AD20" s="704" t="s">
        <v>124</v>
      </c>
      <c r="AE20" s="704"/>
      <c r="AF20" s="704"/>
      <c r="AG20" s="704"/>
      <c r="AH20" s="704"/>
      <c r="AI20" s="704"/>
      <c r="AJ20" s="704"/>
      <c r="AK20" s="704"/>
      <c r="AL20" s="646" t="s">
        <v>237</v>
      </c>
      <c r="AM20" s="647"/>
      <c r="AN20" s="647"/>
      <c r="AO20" s="705"/>
      <c r="AP20" s="638" t="s">
        <v>275</v>
      </c>
      <c r="AQ20" s="639"/>
      <c r="AR20" s="639"/>
      <c r="AS20" s="639"/>
      <c r="AT20" s="639"/>
      <c r="AU20" s="639"/>
      <c r="AV20" s="639"/>
      <c r="AW20" s="639"/>
      <c r="AX20" s="639"/>
      <c r="AY20" s="639"/>
      <c r="AZ20" s="639"/>
      <c r="BA20" s="639"/>
      <c r="BB20" s="639"/>
      <c r="BC20" s="639"/>
      <c r="BD20" s="639"/>
      <c r="BE20" s="639"/>
      <c r="BF20" s="640"/>
      <c r="BG20" s="641">
        <v>738285</v>
      </c>
      <c r="BH20" s="644"/>
      <c r="BI20" s="644"/>
      <c r="BJ20" s="644"/>
      <c r="BK20" s="644"/>
      <c r="BL20" s="644"/>
      <c r="BM20" s="644"/>
      <c r="BN20" s="645"/>
      <c r="BO20" s="703">
        <v>6</v>
      </c>
      <c r="BP20" s="703"/>
      <c r="BQ20" s="703"/>
      <c r="BR20" s="703"/>
      <c r="BS20" s="649" t="s">
        <v>124</v>
      </c>
      <c r="BT20" s="644"/>
      <c r="BU20" s="644"/>
      <c r="BV20" s="644"/>
      <c r="BW20" s="644"/>
      <c r="BX20" s="644"/>
      <c r="BY20" s="644"/>
      <c r="BZ20" s="644"/>
      <c r="CA20" s="644"/>
      <c r="CB20" s="684"/>
      <c r="CD20" s="685" t="s">
        <v>276</v>
      </c>
      <c r="CE20" s="682"/>
      <c r="CF20" s="682"/>
      <c r="CG20" s="682"/>
      <c r="CH20" s="682"/>
      <c r="CI20" s="682"/>
      <c r="CJ20" s="682"/>
      <c r="CK20" s="682"/>
      <c r="CL20" s="682"/>
      <c r="CM20" s="682"/>
      <c r="CN20" s="682"/>
      <c r="CO20" s="682"/>
      <c r="CP20" s="682"/>
      <c r="CQ20" s="683"/>
      <c r="CR20" s="641">
        <v>26600215</v>
      </c>
      <c r="CS20" s="644"/>
      <c r="CT20" s="644"/>
      <c r="CU20" s="644"/>
      <c r="CV20" s="644"/>
      <c r="CW20" s="644"/>
      <c r="CX20" s="644"/>
      <c r="CY20" s="645"/>
      <c r="CZ20" s="703">
        <v>100</v>
      </c>
      <c r="DA20" s="703"/>
      <c r="DB20" s="703"/>
      <c r="DC20" s="703"/>
      <c r="DD20" s="649">
        <v>2672437</v>
      </c>
      <c r="DE20" s="644"/>
      <c r="DF20" s="644"/>
      <c r="DG20" s="644"/>
      <c r="DH20" s="644"/>
      <c r="DI20" s="644"/>
      <c r="DJ20" s="644"/>
      <c r="DK20" s="644"/>
      <c r="DL20" s="644"/>
      <c r="DM20" s="644"/>
      <c r="DN20" s="644"/>
      <c r="DO20" s="644"/>
      <c r="DP20" s="645"/>
      <c r="DQ20" s="649">
        <v>17817504</v>
      </c>
      <c r="DR20" s="644"/>
      <c r="DS20" s="644"/>
      <c r="DT20" s="644"/>
      <c r="DU20" s="644"/>
      <c r="DV20" s="644"/>
      <c r="DW20" s="644"/>
      <c r="DX20" s="644"/>
      <c r="DY20" s="644"/>
      <c r="DZ20" s="644"/>
      <c r="EA20" s="644"/>
      <c r="EB20" s="644"/>
      <c r="EC20" s="684"/>
    </row>
    <row r="21" spans="2:133" ht="11.25" customHeight="1" x14ac:dyDescent="0.15">
      <c r="B21" s="638" t="s">
        <v>277</v>
      </c>
      <c r="C21" s="639"/>
      <c r="D21" s="639"/>
      <c r="E21" s="639"/>
      <c r="F21" s="639"/>
      <c r="G21" s="639"/>
      <c r="H21" s="639"/>
      <c r="I21" s="639"/>
      <c r="J21" s="639"/>
      <c r="K21" s="639"/>
      <c r="L21" s="639"/>
      <c r="M21" s="639"/>
      <c r="N21" s="639"/>
      <c r="O21" s="639"/>
      <c r="P21" s="639"/>
      <c r="Q21" s="640"/>
      <c r="R21" s="641">
        <v>241</v>
      </c>
      <c r="S21" s="644"/>
      <c r="T21" s="644"/>
      <c r="U21" s="644"/>
      <c r="V21" s="644"/>
      <c r="W21" s="644"/>
      <c r="X21" s="644"/>
      <c r="Y21" s="645"/>
      <c r="Z21" s="703">
        <v>0</v>
      </c>
      <c r="AA21" s="703"/>
      <c r="AB21" s="703"/>
      <c r="AC21" s="703"/>
      <c r="AD21" s="704" t="s">
        <v>237</v>
      </c>
      <c r="AE21" s="704"/>
      <c r="AF21" s="704"/>
      <c r="AG21" s="704"/>
      <c r="AH21" s="704"/>
      <c r="AI21" s="704"/>
      <c r="AJ21" s="704"/>
      <c r="AK21" s="704"/>
      <c r="AL21" s="646" t="s">
        <v>124</v>
      </c>
      <c r="AM21" s="647"/>
      <c r="AN21" s="647"/>
      <c r="AO21" s="705"/>
      <c r="AP21" s="749" t="s">
        <v>278</v>
      </c>
      <c r="AQ21" s="756"/>
      <c r="AR21" s="756"/>
      <c r="AS21" s="756"/>
      <c r="AT21" s="756"/>
      <c r="AU21" s="756"/>
      <c r="AV21" s="756"/>
      <c r="AW21" s="756"/>
      <c r="AX21" s="756"/>
      <c r="AY21" s="756"/>
      <c r="AZ21" s="756"/>
      <c r="BA21" s="756"/>
      <c r="BB21" s="756"/>
      <c r="BC21" s="756"/>
      <c r="BD21" s="756"/>
      <c r="BE21" s="756"/>
      <c r="BF21" s="751"/>
      <c r="BG21" s="641" t="s">
        <v>237</v>
      </c>
      <c r="BH21" s="644"/>
      <c r="BI21" s="644"/>
      <c r="BJ21" s="644"/>
      <c r="BK21" s="644"/>
      <c r="BL21" s="644"/>
      <c r="BM21" s="644"/>
      <c r="BN21" s="645"/>
      <c r="BO21" s="703" t="s">
        <v>124</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279</v>
      </c>
      <c r="C22" s="639"/>
      <c r="D22" s="639"/>
      <c r="E22" s="639"/>
      <c r="F22" s="639"/>
      <c r="G22" s="639"/>
      <c r="H22" s="639"/>
      <c r="I22" s="639"/>
      <c r="J22" s="639"/>
      <c r="K22" s="639"/>
      <c r="L22" s="639"/>
      <c r="M22" s="639"/>
      <c r="N22" s="639"/>
      <c r="O22" s="639"/>
      <c r="P22" s="639"/>
      <c r="Q22" s="640"/>
      <c r="R22" s="641">
        <v>16339976</v>
      </c>
      <c r="S22" s="644"/>
      <c r="T22" s="644"/>
      <c r="U22" s="644"/>
      <c r="V22" s="644"/>
      <c r="W22" s="644"/>
      <c r="X22" s="644"/>
      <c r="Y22" s="645"/>
      <c r="Z22" s="703">
        <v>57.8</v>
      </c>
      <c r="AA22" s="703"/>
      <c r="AB22" s="703"/>
      <c r="AC22" s="703"/>
      <c r="AD22" s="704">
        <v>15158063</v>
      </c>
      <c r="AE22" s="704"/>
      <c r="AF22" s="704"/>
      <c r="AG22" s="704"/>
      <c r="AH22" s="704"/>
      <c r="AI22" s="704"/>
      <c r="AJ22" s="704"/>
      <c r="AK22" s="704"/>
      <c r="AL22" s="646">
        <v>99.9</v>
      </c>
      <c r="AM22" s="647"/>
      <c r="AN22" s="647"/>
      <c r="AO22" s="705"/>
      <c r="AP22" s="749" t="s">
        <v>280</v>
      </c>
      <c r="AQ22" s="756"/>
      <c r="AR22" s="756"/>
      <c r="AS22" s="756"/>
      <c r="AT22" s="756"/>
      <c r="AU22" s="756"/>
      <c r="AV22" s="756"/>
      <c r="AW22" s="756"/>
      <c r="AX22" s="756"/>
      <c r="AY22" s="756"/>
      <c r="AZ22" s="756"/>
      <c r="BA22" s="756"/>
      <c r="BB22" s="756"/>
      <c r="BC22" s="756"/>
      <c r="BD22" s="756"/>
      <c r="BE22" s="756"/>
      <c r="BF22" s="751"/>
      <c r="BG22" s="641" t="s">
        <v>237</v>
      </c>
      <c r="BH22" s="644"/>
      <c r="BI22" s="644"/>
      <c r="BJ22" s="644"/>
      <c r="BK22" s="644"/>
      <c r="BL22" s="644"/>
      <c r="BM22" s="644"/>
      <c r="BN22" s="645"/>
      <c r="BO22" s="703" t="s">
        <v>124</v>
      </c>
      <c r="BP22" s="703"/>
      <c r="BQ22" s="703"/>
      <c r="BR22" s="703"/>
      <c r="BS22" s="649" t="s">
        <v>124</v>
      </c>
      <c r="BT22" s="644"/>
      <c r="BU22" s="644"/>
      <c r="BV22" s="644"/>
      <c r="BW22" s="644"/>
      <c r="BX22" s="644"/>
      <c r="BY22" s="644"/>
      <c r="BZ22" s="644"/>
      <c r="CA22" s="644"/>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282</v>
      </c>
      <c r="C23" s="639"/>
      <c r="D23" s="639"/>
      <c r="E23" s="639"/>
      <c r="F23" s="639"/>
      <c r="G23" s="639"/>
      <c r="H23" s="639"/>
      <c r="I23" s="639"/>
      <c r="J23" s="639"/>
      <c r="K23" s="639"/>
      <c r="L23" s="639"/>
      <c r="M23" s="639"/>
      <c r="N23" s="639"/>
      <c r="O23" s="639"/>
      <c r="P23" s="639"/>
      <c r="Q23" s="640"/>
      <c r="R23" s="641">
        <v>12715</v>
      </c>
      <c r="S23" s="644"/>
      <c r="T23" s="644"/>
      <c r="U23" s="644"/>
      <c r="V23" s="644"/>
      <c r="W23" s="644"/>
      <c r="X23" s="644"/>
      <c r="Y23" s="645"/>
      <c r="Z23" s="703">
        <v>0</v>
      </c>
      <c r="AA23" s="703"/>
      <c r="AB23" s="703"/>
      <c r="AC23" s="703"/>
      <c r="AD23" s="704">
        <v>12715</v>
      </c>
      <c r="AE23" s="704"/>
      <c r="AF23" s="704"/>
      <c r="AG23" s="704"/>
      <c r="AH23" s="704"/>
      <c r="AI23" s="704"/>
      <c r="AJ23" s="704"/>
      <c r="AK23" s="704"/>
      <c r="AL23" s="646">
        <v>0.1</v>
      </c>
      <c r="AM23" s="647"/>
      <c r="AN23" s="647"/>
      <c r="AO23" s="705"/>
      <c r="AP23" s="749" t="s">
        <v>283</v>
      </c>
      <c r="AQ23" s="756"/>
      <c r="AR23" s="756"/>
      <c r="AS23" s="756"/>
      <c r="AT23" s="756"/>
      <c r="AU23" s="756"/>
      <c r="AV23" s="756"/>
      <c r="AW23" s="756"/>
      <c r="AX23" s="756"/>
      <c r="AY23" s="756"/>
      <c r="AZ23" s="756"/>
      <c r="BA23" s="756"/>
      <c r="BB23" s="756"/>
      <c r="BC23" s="756"/>
      <c r="BD23" s="756"/>
      <c r="BE23" s="756"/>
      <c r="BF23" s="751"/>
      <c r="BG23" s="641">
        <v>738285</v>
      </c>
      <c r="BH23" s="644"/>
      <c r="BI23" s="644"/>
      <c r="BJ23" s="644"/>
      <c r="BK23" s="644"/>
      <c r="BL23" s="644"/>
      <c r="BM23" s="644"/>
      <c r="BN23" s="645"/>
      <c r="BO23" s="703">
        <v>6</v>
      </c>
      <c r="BP23" s="703"/>
      <c r="BQ23" s="703"/>
      <c r="BR23" s="703"/>
      <c r="BS23" s="649" t="s">
        <v>237</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x14ac:dyDescent="0.15">
      <c r="B24" s="638" t="s">
        <v>289</v>
      </c>
      <c r="C24" s="639"/>
      <c r="D24" s="639"/>
      <c r="E24" s="639"/>
      <c r="F24" s="639"/>
      <c r="G24" s="639"/>
      <c r="H24" s="639"/>
      <c r="I24" s="639"/>
      <c r="J24" s="639"/>
      <c r="K24" s="639"/>
      <c r="L24" s="639"/>
      <c r="M24" s="639"/>
      <c r="N24" s="639"/>
      <c r="O24" s="639"/>
      <c r="P24" s="639"/>
      <c r="Q24" s="640"/>
      <c r="R24" s="641">
        <v>218795</v>
      </c>
      <c r="S24" s="644"/>
      <c r="T24" s="644"/>
      <c r="U24" s="644"/>
      <c r="V24" s="644"/>
      <c r="W24" s="644"/>
      <c r="X24" s="644"/>
      <c r="Y24" s="645"/>
      <c r="Z24" s="703">
        <v>0.8</v>
      </c>
      <c r="AA24" s="703"/>
      <c r="AB24" s="703"/>
      <c r="AC24" s="703"/>
      <c r="AD24" s="704" t="s">
        <v>124</v>
      </c>
      <c r="AE24" s="704"/>
      <c r="AF24" s="704"/>
      <c r="AG24" s="704"/>
      <c r="AH24" s="704"/>
      <c r="AI24" s="704"/>
      <c r="AJ24" s="704"/>
      <c r="AK24" s="704"/>
      <c r="AL24" s="646" t="s">
        <v>237</v>
      </c>
      <c r="AM24" s="647"/>
      <c r="AN24" s="647"/>
      <c r="AO24" s="705"/>
      <c r="AP24" s="749" t="s">
        <v>290</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124</v>
      </c>
      <c r="BP24" s="703"/>
      <c r="BQ24" s="703"/>
      <c r="BR24" s="703"/>
      <c r="BS24" s="649" t="s">
        <v>256</v>
      </c>
      <c r="BT24" s="644"/>
      <c r="BU24" s="644"/>
      <c r="BV24" s="644"/>
      <c r="BW24" s="644"/>
      <c r="BX24" s="644"/>
      <c r="BY24" s="644"/>
      <c r="BZ24" s="644"/>
      <c r="CA24" s="644"/>
      <c r="CB24" s="684"/>
      <c r="CD24" s="712" t="s">
        <v>291</v>
      </c>
      <c r="CE24" s="713"/>
      <c r="CF24" s="713"/>
      <c r="CG24" s="713"/>
      <c r="CH24" s="713"/>
      <c r="CI24" s="713"/>
      <c r="CJ24" s="713"/>
      <c r="CK24" s="713"/>
      <c r="CL24" s="713"/>
      <c r="CM24" s="713"/>
      <c r="CN24" s="713"/>
      <c r="CO24" s="713"/>
      <c r="CP24" s="713"/>
      <c r="CQ24" s="714"/>
      <c r="CR24" s="706">
        <v>12205681</v>
      </c>
      <c r="CS24" s="707"/>
      <c r="CT24" s="707"/>
      <c r="CU24" s="707"/>
      <c r="CV24" s="707"/>
      <c r="CW24" s="707"/>
      <c r="CX24" s="707"/>
      <c r="CY24" s="753"/>
      <c r="CZ24" s="754">
        <v>45.9</v>
      </c>
      <c r="DA24" s="723"/>
      <c r="DB24" s="723"/>
      <c r="DC24" s="757"/>
      <c r="DD24" s="752">
        <v>7893912</v>
      </c>
      <c r="DE24" s="707"/>
      <c r="DF24" s="707"/>
      <c r="DG24" s="707"/>
      <c r="DH24" s="707"/>
      <c r="DI24" s="707"/>
      <c r="DJ24" s="707"/>
      <c r="DK24" s="753"/>
      <c r="DL24" s="752">
        <v>7882158</v>
      </c>
      <c r="DM24" s="707"/>
      <c r="DN24" s="707"/>
      <c r="DO24" s="707"/>
      <c r="DP24" s="707"/>
      <c r="DQ24" s="707"/>
      <c r="DR24" s="707"/>
      <c r="DS24" s="707"/>
      <c r="DT24" s="707"/>
      <c r="DU24" s="707"/>
      <c r="DV24" s="753"/>
      <c r="DW24" s="754">
        <v>48.3</v>
      </c>
      <c r="DX24" s="723"/>
      <c r="DY24" s="723"/>
      <c r="DZ24" s="723"/>
      <c r="EA24" s="723"/>
      <c r="EB24" s="723"/>
      <c r="EC24" s="755"/>
    </row>
    <row r="25" spans="2:133" ht="11.25" customHeight="1" x14ac:dyDescent="0.15">
      <c r="B25" s="638" t="s">
        <v>292</v>
      </c>
      <c r="C25" s="639"/>
      <c r="D25" s="639"/>
      <c r="E25" s="639"/>
      <c r="F25" s="639"/>
      <c r="G25" s="639"/>
      <c r="H25" s="639"/>
      <c r="I25" s="639"/>
      <c r="J25" s="639"/>
      <c r="K25" s="639"/>
      <c r="L25" s="639"/>
      <c r="M25" s="639"/>
      <c r="N25" s="639"/>
      <c r="O25" s="639"/>
      <c r="P25" s="639"/>
      <c r="Q25" s="640"/>
      <c r="R25" s="641">
        <v>538719</v>
      </c>
      <c r="S25" s="644"/>
      <c r="T25" s="644"/>
      <c r="U25" s="644"/>
      <c r="V25" s="644"/>
      <c r="W25" s="644"/>
      <c r="X25" s="644"/>
      <c r="Y25" s="645"/>
      <c r="Z25" s="703">
        <v>1.9</v>
      </c>
      <c r="AA25" s="703"/>
      <c r="AB25" s="703"/>
      <c r="AC25" s="703"/>
      <c r="AD25" s="704">
        <v>3256</v>
      </c>
      <c r="AE25" s="704"/>
      <c r="AF25" s="704"/>
      <c r="AG25" s="704"/>
      <c r="AH25" s="704"/>
      <c r="AI25" s="704"/>
      <c r="AJ25" s="704"/>
      <c r="AK25" s="704"/>
      <c r="AL25" s="646">
        <v>0</v>
      </c>
      <c r="AM25" s="647"/>
      <c r="AN25" s="647"/>
      <c r="AO25" s="705"/>
      <c r="AP25" s="749" t="s">
        <v>293</v>
      </c>
      <c r="AQ25" s="756"/>
      <c r="AR25" s="756"/>
      <c r="AS25" s="756"/>
      <c r="AT25" s="756"/>
      <c r="AU25" s="756"/>
      <c r="AV25" s="756"/>
      <c r="AW25" s="756"/>
      <c r="AX25" s="756"/>
      <c r="AY25" s="756"/>
      <c r="AZ25" s="756"/>
      <c r="BA25" s="756"/>
      <c r="BB25" s="756"/>
      <c r="BC25" s="756"/>
      <c r="BD25" s="756"/>
      <c r="BE25" s="756"/>
      <c r="BF25" s="751"/>
      <c r="BG25" s="641" t="s">
        <v>237</v>
      </c>
      <c r="BH25" s="644"/>
      <c r="BI25" s="644"/>
      <c r="BJ25" s="644"/>
      <c r="BK25" s="644"/>
      <c r="BL25" s="644"/>
      <c r="BM25" s="644"/>
      <c r="BN25" s="645"/>
      <c r="BO25" s="703" t="s">
        <v>246</v>
      </c>
      <c r="BP25" s="703"/>
      <c r="BQ25" s="703"/>
      <c r="BR25" s="703"/>
      <c r="BS25" s="649" t="s">
        <v>124</v>
      </c>
      <c r="BT25" s="644"/>
      <c r="BU25" s="644"/>
      <c r="BV25" s="644"/>
      <c r="BW25" s="644"/>
      <c r="BX25" s="644"/>
      <c r="BY25" s="644"/>
      <c r="BZ25" s="644"/>
      <c r="CA25" s="644"/>
      <c r="CB25" s="684"/>
      <c r="CD25" s="685" t="s">
        <v>294</v>
      </c>
      <c r="CE25" s="682"/>
      <c r="CF25" s="682"/>
      <c r="CG25" s="682"/>
      <c r="CH25" s="682"/>
      <c r="CI25" s="682"/>
      <c r="CJ25" s="682"/>
      <c r="CK25" s="682"/>
      <c r="CL25" s="682"/>
      <c r="CM25" s="682"/>
      <c r="CN25" s="682"/>
      <c r="CO25" s="682"/>
      <c r="CP25" s="682"/>
      <c r="CQ25" s="683"/>
      <c r="CR25" s="641">
        <v>4197069</v>
      </c>
      <c r="CS25" s="642"/>
      <c r="CT25" s="642"/>
      <c r="CU25" s="642"/>
      <c r="CV25" s="642"/>
      <c r="CW25" s="642"/>
      <c r="CX25" s="642"/>
      <c r="CY25" s="643"/>
      <c r="CZ25" s="646">
        <v>15.8</v>
      </c>
      <c r="DA25" s="675"/>
      <c r="DB25" s="675"/>
      <c r="DC25" s="676"/>
      <c r="DD25" s="649">
        <v>3861691</v>
      </c>
      <c r="DE25" s="642"/>
      <c r="DF25" s="642"/>
      <c r="DG25" s="642"/>
      <c r="DH25" s="642"/>
      <c r="DI25" s="642"/>
      <c r="DJ25" s="642"/>
      <c r="DK25" s="643"/>
      <c r="DL25" s="649">
        <v>3850121</v>
      </c>
      <c r="DM25" s="642"/>
      <c r="DN25" s="642"/>
      <c r="DO25" s="642"/>
      <c r="DP25" s="642"/>
      <c r="DQ25" s="642"/>
      <c r="DR25" s="642"/>
      <c r="DS25" s="642"/>
      <c r="DT25" s="642"/>
      <c r="DU25" s="642"/>
      <c r="DV25" s="643"/>
      <c r="DW25" s="646">
        <v>23.6</v>
      </c>
      <c r="DX25" s="675"/>
      <c r="DY25" s="675"/>
      <c r="DZ25" s="675"/>
      <c r="EA25" s="675"/>
      <c r="EB25" s="675"/>
      <c r="EC25" s="677"/>
    </row>
    <row r="26" spans="2:133" ht="11.25" customHeight="1" x14ac:dyDescent="0.15">
      <c r="B26" s="638" t="s">
        <v>295</v>
      </c>
      <c r="C26" s="639"/>
      <c r="D26" s="639"/>
      <c r="E26" s="639"/>
      <c r="F26" s="639"/>
      <c r="G26" s="639"/>
      <c r="H26" s="639"/>
      <c r="I26" s="639"/>
      <c r="J26" s="639"/>
      <c r="K26" s="639"/>
      <c r="L26" s="639"/>
      <c r="M26" s="639"/>
      <c r="N26" s="639"/>
      <c r="O26" s="639"/>
      <c r="P26" s="639"/>
      <c r="Q26" s="640"/>
      <c r="R26" s="641">
        <v>50497</v>
      </c>
      <c r="S26" s="644"/>
      <c r="T26" s="644"/>
      <c r="U26" s="644"/>
      <c r="V26" s="644"/>
      <c r="W26" s="644"/>
      <c r="X26" s="644"/>
      <c r="Y26" s="645"/>
      <c r="Z26" s="703">
        <v>0.2</v>
      </c>
      <c r="AA26" s="703"/>
      <c r="AB26" s="703"/>
      <c r="AC26" s="703"/>
      <c r="AD26" s="704" t="s">
        <v>124</v>
      </c>
      <c r="AE26" s="704"/>
      <c r="AF26" s="704"/>
      <c r="AG26" s="704"/>
      <c r="AH26" s="704"/>
      <c r="AI26" s="704"/>
      <c r="AJ26" s="704"/>
      <c r="AK26" s="704"/>
      <c r="AL26" s="646" t="s">
        <v>124</v>
      </c>
      <c r="AM26" s="647"/>
      <c r="AN26" s="647"/>
      <c r="AO26" s="705"/>
      <c r="AP26" s="749" t="s">
        <v>296</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237</v>
      </c>
      <c r="BP26" s="703"/>
      <c r="BQ26" s="703"/>
      <c r="BR26" s="703"/>
      <c r="BS26" s="649" t="s">
        <v>124</v>
      </c>
      <c r="BT26" s="644"/>
      <c r="BU26" s="644"/>
      <c r="BV26" s="644"/>
      <c r="BW26" s="644"/>
      <c r="BX26" s="644"/>
      <c r="BY26" s="644"/>
      <c r="BZ26" s="644"/>
      <c r="CA26" s="644"/>
      <c r="CB26" s="684"/>
      <c r="CD26" s="685" t="s">
        <v>297</v>
      </c>
      <c r="CE26" s="682"/>
      <c r="CF26" s="682"/>
      <c r="CG26" s="682"/>
      <c r="CH26" s="682"/>
      <c r="CI26" s="682"/>
      <c r="CJ26" s="682"/>
      <c r="CK26" s="682"/>
      <c r="CL26" s="682"/>
      <c r="CM26" s="682"/>
      <c r="CN26" s="682"/>
      <c r="CO26" s="682"/>
      <c r="CP26" s="682"/>
      <c r="CQ26" s="683"/>
      <c r="CR26" s="641">
        <v>2983304</v>
      </c>
      <c r="CS26" s="644"/>
      <c r="CT26" s="644"/>
      <c r="CU26" s="644"/>
      <c r="CV26" s="644"/>
      <c r="CW26" s="644"/>
      <c r="CX26" s="644"/>
      <c r="CY26" s="645"/>
      <c r="CZ26" s="646">
        <v>11.2</v>
      </c>
      <c r="DA26" s="675"/>
      <c r="DB26" s="675"/>
      <c r="DC26" s="676"/>
      <c r="DD26" s="649">
        <v>2694715</v>
      </c>
      <c r="DE26" s="644"/>
      <c r="DF26" s="644"/>
      <c r="DG26" s="644"/>
      <c r="DH26" s="644"/>
      <c r="DI26" s="644"/>
      <c r="DJ26" s="644"/>
      <c r="DK26" s="645"/>
      <c r="DL26" s="649" t="s">
        <v>237</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15">
      <c r="B27" s="638" t="s">
        <v>298</v>
      </c>
      <c r="C27" s="639"/>
      <c r="D27" s="639"/>
      <c r="E27" s="639"/>
      <c r="F27" s="639"/>
      <c r="G27" s="639"/>
      <c r="H27" s="639"/>
      <c r="I27" s="639"/>
      <c r="J27" s="639"/>
      <c r="K27" s="639"/>
      <c r="L27" s="639"/>
      <c r="M27" s="639"/>
      <c r="N27" s="639"/>
      <c r="O27" s="639"/>
      <c r="P27" s="639"/>
      <c r="Q27" s="640"/>
      <c r="R27" s="641">
        <v>3544335</v>
      </c>
      <c r="S27" s="644"/>
      <c r="T27" s="644"/>
      <c r="U27" s="644"/>
      <c r="V27" s="644"/>
      <c r="W27" s="644"/>
      <c r="X27" s="644"/>
      <c r="Y27" s="645"/>
      <c r="Z27" s="703">
        <v>12.5</v>
      </c>
      <c r="AA27" s="703"/>
      <c r="AB27" s="703"/>
      <c r="AC27" s="703"/>
      <c r="AD27" s="704" t="s">
        <v>124</v>
      </c>
      <c r="AE27" s="704"/>
      <c r="AF27" s="704"/>
      <c r="AG27" s="704"/>
      <c r="AH27" s="704"/>
      <c r="AI27" s="704"/>
      <c r="AJ27" s="704"/>
      <c r="AK27" s="704"/>
      <c r="AL27" s="646" t="s">
        <v>124</v>
      </c>
      <c r="AM27" s="647"/>
      <c r="AN27" s="647"/>
      <c r="AO27" s="705"/>
      <c r="AP27" s="638" t="s">
        <v>299</v>
      </c>
      <c r="AQ27" s="639"/>
      <c r="AR27" s="639"/>
      <c r="AS27" s="639"/>
      <c r="AT27" s="639"/>
      <c r="AU27" s="639"/>
      <c r="AV27" s="639"/>
      <c r="AW27" s="639"/>
      <c r="AX27" s="639"/>
      <c r="AY27" s="639"/>
      <c r="AZ27" s="639"/>
      <c r="BA27" s="639"/>
      <c r="BB27" s="639"/>
      <c r="BC27" s="639"/>
      <c r="BD27" s="639"/>
      <c r="BE27" s="639"/>
      <c r="BF27" s="640"/>
      <c r="BG27" s="641">
        <v>12279523</v>
      </c>
      <c r="BH27" s="644"/>
      <c r="BI27" s="644"/>
      <c r="BJ27" s="644"/>
      <c r="BK27" s="644"/>
      <c r="BL27" s="644"/>
      <c r="BM27" s="644"/>
      <c r="BN27" s="645"/>
      <c r="BO27" s="703">
        <v>100</v>
      </c>
      <c r="BP27" s="703"/>
      <c r="BQ27" s="703"/>
      <c r="BR27" s="703"/>
      <c r="BS27" s="649">
        <v>198021</v>
      </c>
      <c r="BT27" s="644"/>
      <c r="BU27" s="644"/>
      <c r="BV27" s="644"/>
      <c r="BW27" s="644"/>
      <c r="BX27" s="644"/>
      <c r="BY27" s="644"/>
      <c r="BZ27" s="644"/>
      <c r="CA27" s="644"/>
      <c r="CB27" s="684"/>
      <c r="CD27" s="685" t="s">
        <v>300</v>
      </c>
      <c r="CE27" s="682"/>
      <c r="CF27" s="682"/>
      <c r="CG27" s="682"/>
      <c r="CH27" s="682"/>
      <c r="CI27" s="682"/>
      <c r="CJ27" s="682"/>
      <c r="CK27" s="682"/>
      <c r="CL27" s="682"/>
      <c r="CM27" s="682"/>
      <c r="CN27" s="682"/>
      <c r="CO27" s="682"/>
      <c r="CP27" s="682"/>
      <c r="CQ27" s="683"/>
      <c r="CR27" s="641">
        <v>5819044</v>
      </c>
      <c r="CS27" s="642"/>
      <c r="CT27" s="642"/>
      <c r="CU27" s="642"/>
      <c r="CV27" s="642"/>
      <c r="CW27" s="642"/>
      <c r="CX27" s="642"/>
      <c r="CY27" s="643"/>
      <c r="CZ27" s="646">
        <v>21.9</v>
      </c>
      <c r="DA27" s="675"/>
      <c r="DB27" s="675"/>
      <c r="DC27" s="676"/>
      <c r="DD27" s="649">
        <v>1864878</v>
      </c>
      <c r="DE27" s="642"/>
      <c r="DF27" s="642"/>
      <c r="DG27" s="642"/>
      <c r="DH27" s="642"/>
      <c r="DI27" s="642"/>
      <c r="DJ27" s="642"/>
      <c r="DK27" s="643"/>
      <c r="DL27" s="649">
        <v>1864694</v>
      </c>
      <c r="DM27" s="642"/>
      <c r="DN27" s="642"/>
      <c r="DO27" s="642"/>
      <c r="DP27" s="642"/>
      <c r="DQ27" s="642"/>
      <c r="DR27" s="642"/>
      <c r="DS27" s="642"/>
      <c r="DT27" s="642"/>
      <c r="DU27" s="642"/>
      <c r="DV27" s="643"/>
      <c r="DW27" s="646">
        <v>11.4</v>
      </c>
      <c r="DX27" s="675"/>
      <c r="DY27" s="675"/>
      <c r="DZ27" s="675"/>
      <c r="EA27" s="675"/>
      <c r="EB27" s="675"/>
      <c r="EC27" s="677"/>
    </row>
    <row r="28" spans="2:133" ht="11.25" customHeight="1" x14ac:dyDescent="0.15">
      <c r="B28" s="746" t="s">
        <v>301</v>
      </c>
      <c r="C28" s="747"/>
      <c r="D28" s="747"/>
      <c r="E28" s="747"/>
      <c r="F28" s="747"/>
      <c r="G28" s="747"/>
      <c r="H28" s="747"/>
      <c r="I28" s="747"/>
      <c r="J28" s="747"/>
      <c r="K28" s="747"/>
      <c r="L28" s="747"/>
      <c r="M28" s="747"/>
      <c r="N28" s="747"/>
      <c r="O28" s="747"/>
      <c r="P28" s="747"/>
      <c r="Q28" s="748"/>
      <c r="R28" s="641" t="s">
        <v>124</v>
      </c>
      <c r="S28" s="644"/>
      <c r="T28" s="644"/>
      <c r="U28" s="644"/>
      <c r="V28" s="644"/>
      <c r="W28" s="644"/>
      <c r="X28" s="644"/>
      <c r="Y28" s="645"/>
      <c r="Z28" s="703" t="s">
        <v>237</v>
      </c>
      <c r="AA28" s="703"/>
      <c r="AB28" s="703"/>
      <c r="AC28" s="703"/>
      <c r="AD28" s="704" t="s">
        <v>124</v>
      </c>
      <c r="AE28" s="704"/>
      <c r="AF28" s="704"/>
      <c r="AG28" s="704"/>
      <c r="AH28" s="704"/>
      <c r="AI28" s="704"/>
      <c r="AJ28" s="704"/>
      <c r="AK28" s="704"/>
      <c r="AL28" s="646" t="s">
        <v>237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41">
        <v>2189568</v>
      </c>
      <c r="CS28" s="644"/>
      <c r="CT28" s="644"/>
      <c r="CU28" s="644"/>
      <c r="CV28" s="644"/>
      <c r="CW28" s="644"/>
      <c r="CX28" s="644"/>
      <c r="CY28" s="645"/>
      <c r="CZ28" s="646">
        <v>8.1999999999999993</v>
      </c>
      <c r="DA28" s="675"/>
      <c r="DB28" s="675"/>
      <c r="DC28" s="676"/>
      <c r="DD28" s="649">
        <v>2167343</v>
      </c>
      <c r="DE28" s="644"/>
      <c r="DF28" s="644"/>
      <c r="DG28" s="644"/>
      <c r="DH28" s="644"/>
      <c r="DI28" s="644"/>
      <c r="DJ28" s="644"/>
      <c r="DK28" s="645"/>
      <c r="DL28" s="649">
        <v>2167343</v>
      </c>
      <c r="DM28" s="644"/>
      <c r="DN28" s="644"/>
      <c r="DO28" s="644"/>
      <c r="DP28" s="644"/>
      <c r="DQ28" s="644"/>
      <c r="DR28" s="644"/>
      <c r="DS28" s="644"/>
      <c r="DT28" s="644"/>
      <c r="DU28" s="644"/>
      <c r="DV28" s="645"/>
      <c r="DW28" s="646">
        <v>13.3</v>
      </c>
      <c r="DX28" s="675"/>
      <c r="DY28" s="675"/>
      <c r="DZ28" s="675"/>
      <c r="EA28" s="675"/>
      <c r="EB28" s="675"/>
      <c r="EC28" s="677"/>
    </row>
    <row r="29" spans="2:133" ht="11.25" customHeight="1" x14ac:dyDescent="0.15">
      <c r="B29" s="638" t="s">
        <v>303</v>
      </c>
      <c r="C29" s="639"/>
      <c r="D29" s="639"/>
      <c r="E29" s="639"/>
      <c r="F29" s="639"/>
      <c r="G29" s="639"/>
      <c r="H29" s="639"/>
      <c r="I29" s="639"/>
      <c r="J29" s="639"/>
      <c r="K29" s="639"/>
      <c r="L29" s="639"/>
      <c r="M29" s="639"/>
      <c r="N29" s="639"/>
      <c r="O29" s="639"/>
      <c r="P29" s="639"/>
      <c r="Q29" s="640"/>
      <c r="R29" s="641">
        <v>1752682</v>
      </c>
      <c r="S29" s="644"/>
      <c r="T29" s="644"/>
      <c r="U29" s="644"/>
      <c r="V29" s="644"/>
      <c r="W29" s="644"/>
      <c r="X29" s="644"/>
      <c r="Y29" s="645"/>
      <c r="Z29" s="703">
        <v>6.2</v>
      </c>
      <c r="AA29" s="703"/>
      <c r="AB29" s="703"/>
      <c r="AC29" s="703"/>
      <c r="AD29" s="704" t="s">
        <v>124</v>
      </c>
      <c r="AE29" s="704"/>
      <c r="AF29" s="704"/>
      <c r="AG29" s="704"/>
      <c r="AH29" s="704"/>
      <c r="AI29" s="704"/>
      <c r="AJ29" s="704"/>
      <c r="AK29" s="704"/>
      <c r="AL29" s="646" t="s">
        <v>237</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307</v>
      </c>
      <c r="CG29" s="682"/>
      <c r="CH29" s="682"/>
      <c r="CI29" s="682"/>
      <c r="CJ29" s="682"/>
      <c r="CK29" s="682"/>
      <c r="CL29" s="682"/>
      <c r="CM29" s="682"/>
      <c r="CN29" s="682"/>
      <c r="CO29" s="682"/>
      <c r="CP29" s="682"/>
      <c r="CQ29" s="683"/>
      <c r="CR29" s="641">
        <v>2188979</v>
      </c>
      <c r="CS29" s="642"/>
      <c r="CT29" s="642"/>
      <c r="CU29" s="642"/>
      <c r="CV29" s="642"/>
      <c r="CW29" s="642"/>
      <c r="CX29" s="642"/>
      <c r="CY29" s="643"/>
      <c r="CZ29" s="646">
        <v>8.1999999999999993</v>
      </c>
      <c r="DA29" s="675"/>
      <c r="DB29" s="675"/>
      <c r="DC29" s="676"/>
      <c r="DD29" s="649">
        <v>2166754</v>
      </c>
      <c r="DE29" s="642"/>
      <c r="DF29" s="642"/>
      <c r="DG29" s="642"/>
      <c r="DH29" s="642"/>
      <c r="DI29" s="642"/>
      <c r="DJ29" s="642"/>
      <c r="DK29" s="643"/>
      <c r="DL29" s="649">
        <v>2166754</v>
      </c>
      <c r="DM29" s="642"/>
      <c r="DN29" s="642"/>
      <c r="DO29" s="642"/>
      <c r="DP29" s="642"/>
      <c r="DQ29" s="642"/>
      <c r="DR29" s="642"/>
      <c r="DS29" s="642"/>
      <c r="DT29" s="642"/>
      <c r="DU29" s="642"/>
      <c r="DV29" s="643"/>
      <c r="DW29" s="646">
        <v>13.3</v>
      </c>
      <c r="DX29" s="675"/>
      <c r="DY29" s="675"/>
      <c r="DZ29" s="675"/>
      <c r="EA29" s="675"/>
      <c r="EB29" s="675"/>
      <c r="EC29" s="677"/>
    </row>
    <row r="30" spans="2:133" ht="11.25" customHeight="1" x14ac:dyDescent="0.15">
      <c r="B30" s="638" t="s">
        <v>308</v>
      </c>
      <c r="C30" s="639"/>
      <c r="D30" s="639"/>
      <c r="E30" s="639"/>
      <c r="F30" s="639"/>
      <c r="G30" s="639"/>
      <c r="H30" s="639"/>
      <c r="I30" s="639"/>
      <c r="J30" s="639"/>
      <c r="K30" s="639"/>
      <c r="L30" s="639"/>
      <c r="M30" s="639"/>
      <c r="N30" s="639"/>
      <c r="O30" s="639"/>
      <c r="P30" s="639"/>
      <c r="Q30" s="640"/>
      <c r="R30" s="641">
        <v>53480</v>
      </c>
      <c r="S30" s="644"/>
      <c r="T30" s="644"/>
      <c r="U30" s="644"/>
      <c r="V30" s="644"/>
      <c r="W30" s="644"/>
      <c r="X30" s="644"/>
      <c r="Y30" s="645"/>
      <c r="Z30" s="703">
        <v>0.2</v>
      </c>
      <c r="AA30" s="703"/>
      <c r="AB30" s="703"/>
      <c r="AC30" s="703"/>
      <c r="AD30" s="704" t="s">
        <v>237</v>
      </c>
      <c r="AE30" s="704"/>
      <c r="AF30" s="704"/>
      <c r="AG30" s="704"/>
      <c r="AH30" s="704"/>
      <c r="AI30" s="704"/>
      <c r="AJ30" s="704"/>
      <c r="AK30" s="704"/>
      <c r="AL30" s="646" t="s">
        <v>237</v>
      </c>
      <c r="AM30" s="647"/>
      <c r="AN30" s="647"/>
      <c r="AO30" s="705"/>
      <c r="AP30" s="731" t="s">
        <v>309</v>
      </c>
      <c r="AQ30" s="732"/>
      <c r="AR30" s="732"/>
      <c r="AS30" s="732"/>
      <c r="AT30" s="737" t="s">
        <v>310</v>
      </c>
      <c r="AU30" s="210"/>
      <c r="AV30" s="210"/>
      <c r="AW30" s="210"/>
      <c r="AX30" s="740" t="s">
        <v>183</v>
      </c>
      <c r="AY30" s="741"/>
      <c r="AZ30" s="741"/>
      <c r="BA30" s="741"/>
      <c r="BB30" s="741"/>
      <c r="BC30" s="741"/>
      <c r="BD30" s="741"/>
      <c r="BE30" s="741"/>
      <c r="BF30" s="742"/>
      <c r="BG30" s="721">
        <v>98.9</v>
      </c>
      <c r="BH30" s="722"/>
      <c r="BI30" s="722"/>
      <c r="BJ30" s="722"/>
      <c r="BK30" s="722"/>
      <c r="BL30" s="722"/>
      <c r="BM30" s="723">
        <v>96.8</v>
      </c>
      <c r="BN30" s="722"/>
      <c r="BO30" s="722"/>
      <c r="BP30" s="722"/>
      <c r="BQ30" s="724"/>
      <c r="BR30" s="721">
        <v>98.9</v>
      </c>
      <c r="BS30" s="722"/>
      <c r="BT30" s="722"/>
      <c r="BU30" s="722"/>
      <c r="BV30" s="722"/>
      <c r="BW30" s="722"/>
      <c r="BX30" s="723">
        <v>96.5</v>
      </c>
      <c r="BY30" s="722"/>
      <c r="BZ30" s="722"/>
      <c r="CA30" s="722"/>
      <c r="CB30" s="724"/>
      <c r="CD30" s="727"/>
      <c r="CE30" s="728"/>
      <c r="CF30" s="685" t="s">
        <v>311</v>
      </c>
      <c r="CG30" s="682"/>
      <c r="CH30" s="682"/>
      <c r="CI30" s="682"/>
      <c r="CJ30" s="682"/>
      <c r="CK30" s="682"/>
      <c r="CL30" s="682"/>
      <c r="CM30" s="682"/>
      <c r="CN30" s="682"/>
      <c r="CO30" s="682"/>
      <c r="CP30" s="682"/>
      <c r="CQ30" s="683"/>
      <c r="CR30" s="641">
        <v>2004511</v>
      </c>
      <c r="CS30" s="644"/>
      <c r="CT30" s="644"/>
      <c r="CU30" s="644"/>
      <c r="CV30" s="644"/>
      <c r="CW30" s="644"/>
      <c r="CX30" s="644"/>
      <c r="CY30" s="645"/>
      <c r="CZ30" s="646">
        <v>7.5</v>
      </c>
      <c r="DA30" s="675"/>
      <c r="DB30" s="675"/>
      <c r="DC30" s="676"/>
      <c r="DD30" s="649">
        <v>1984831</v>
      </c>
      <c r="DE30" s="644"/>
      <c r="DF30" s="644"/>
      <c r="DG30" s="644"/>
      <c r="DH30" s="644"/>
      <c r="DI30" s="644"/>
      <c r="DJ30" s="644"/>
      <c r="DK30" s="645"/>
      <c r="DL30" s="649">
        <v>1984831</v>
      </c>
      <c r="DM30" s="644"/>
      <c r="DN30" s="644"/>
      <c r="DO30" s="644"/>
      <c r="DP30" s="644"/>
      <c r="DQ30" s="644"/>
      <c r="DR30" s="644"/>
      <c r="DS30" s="644"/>
      <c r="DT30" s="644"/>
      <c r="DU30" s="644"/>
      <c r="DV30" s="645"/>
      <c r="DW30" s="646">
        <v>12.2</v>
      </c>
      <c r="DX30" s="675"/>
      <c r="DY30" s="675"/>
      <c r="DZ30" s="675"/>
      <c r="EA30" s="675"/>
      <c r="EB30" s="675"/>
      <c r="EC30" s="677"/>
    </row>
    <row r="31" spans="2:133" ht="11.25" customHeight="1" x14ac:dyDescent="0.15">
      <c r="B31" s="638" t="s">
        <v>312</v>
      </c>
      <c r="C31" s="639"/>
      <c r="D31" s="639"/>
      <c r="E31" s="639"/>
      <c r="F31" s="639"/>
      <c r="G31" s="639"/>
      <c r="H31" s="639"/>
      <c r="I31" s="639"/>
      <c r="J31" s="639"/>
      <c r="K31" s="639"/>
      <c r="L31" s="639"/>
      <c r="M31" s="639"/>
      <c r="N31" s="639"/>
      <c r="O31" s="639"/>
      <c r="P31" s="639"/>
      <c r="Q31" s="640"/>
      <c r="R31" s="641">
        <v>185365</v>
      </c>
      <c r="S31" s="644"/>
      <c r="T31" s="644"/>
      <c r="U31" s="644"/>
      <c r="V31" s="644"/>
      <c r="W31" s="644"/>
      <c r="X31" s="644"/>
      <c r="Y31" s="645"/>
      <c r="Z31" s="703">
        <v>0.7</v>
      </c>
      <c r="AA31" s="703"/>
      <c r="AB31" s="703"/>
      <c r="AC31" s="703"/>
      <c r="AD31" s="704" t="s">
        <v>237</v>
      </c>
      <c r="AE31" s="704"/>
      <c r="AF31" s="704"/>
      <c r="AG31" s="704"/>
      <c r="AH31" s="704"/>
      <c r="AI31" s="704"/>
      <c r="AJ31" s="704"/>
      <c r="AK31" s="704"/>
      <c r="AL31" s="646" t="s">
        <v>237</v>
      </c>
      <c r="AM31" s="647"/>
      <c r="AN31" s="647"/>
      <c r="AO31" s="705"/>
      <c r="AP31" s="733"/>
      <c r="AQ31" s="734"/>
      <c r="AR31" s="734"/>
      <c r="AS31" s="734"/>
      <c r="AT31" s="738"/>
      <c r="AU31" s="209" t="s">
        <v>313</v>
      </c>
      <c r="AV31" s="209"/>
      <c r="AW31" s="209"/>
      <c r="AX31" s="638" t="s">
        <v>314</v>
      </c>
      <c r="AY31" s="639"/>
      <c r="AZ31" s="639"/>
      <c r="BA31" s="639"/>
      <c r="BB31" s="639"/>
      <c r="BC31" s="639"/>
      <c r="BD31" s="639"/>
      <c r="BE31" s="639"/>
      <c r="BF31" s="640"/>
      <c r="BG31" s="719">
        <v>98.6</v>
      </c>
      <c r="BH31" s="642"/>
      <c r="BI31" s="642"/>
      <c r="BJ31" s="642"/>
      <c r="BK31" s="642"/>
      <c r="BL31" s="642"/>
      <c r="BM31" s="647">
        <v>96.2</v>
      </c>
      <c r="BN31" s="720"/>
      <c r="BO31" s="720"/>
      <c r="BP31" s="720"/>
      <c r="BQ31" s="681"/>
      <c r="BR31" s="719">
        <v>98.6</v>
      </c>
      <c r="BS31" s="642"/>
      <c r="BT31" s="642"/>
      <c r="BU31" s="642"/>
      <c r="BV31" s="642"/>
      <c r="BW31" s="642"/>
      <c r="BX31" s="647">
        <v>96</v>
      </c>
      <c r="BY31" s="720"/>
      <c r="BZ31" s="720"/>
      <c r="CA31" s="720"/>
      <c r="CB31" s="681"/>
      <c r="CD31" s="727"/>
      <c r="CE31" s="728"/>
      <c r="CF31" s="685" t="s">
        <v>315</v>
      </c>
      <c r="CG31" s="682"/>
      <c r="CH31" s="682"/>
      <c r="CI31" s="682"/>
      <c r="CJ31" s="682"/>
      <c r="CK31" s="682"/>
      <c r="CL31" s="682"/>
      <c r="CM31" s="682"/>
      <c r="CN31" s="682"/>
      <c r="CO31" s="682"/>
      <c r="CP31" s="682"/>
      <c r="CQ31" s="683"/>
      <c r="CR31" s="641">
        <v>184468</v>
      </c>
      <c r="CS31" s="642"/>
      <c r="CT31" s="642"/>
      <c r="CU31" s="642"/>
      <c r="CV31" s="642"/>
      <c r="CW31" s="642"/>
      <c r="CX31" s="642"/>
      <c r="CY31" s="643"/>
      <c r="CZ31" s="646">
        <v>0.7</v>
      </c>
      <c r="DA31" s="675"/>
      <c r="DB31" s="675"/>
      <c r="DC31" s="676"/>
      <c r="DD31" s="649">
        <v>181923</v>
      </c>
      <c r="DE31" s="642"/>
      <c r="DF31" s="642"/>
      <c r="DG31" s="642"/>
      <c r="DH31" s="642"/>
      <c r="DI31" s="642"/>
      <c r="DJ31" s="642"/>
      <c r="DK31" s="643"/>
      <c r="DL31" s="649">
        <v>181923</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316</v>
      </c>
      <c r="C32" s="639"/>
      <c r="D32" s="639"/>
      <c r="E32" s="639"/>
      <c r="F32" s="639"/>
      <c r="G32" s="639"/>
      <c r="H32" s="639"/>
      <c r="I32" s="639"/>
      <c r="J32" s="639"/>
      <c r="K32" s="639"/>
      <c r="L32" s="639"/>
      <c r="M32" s="639"/>
      <c r="N32" s="639"/>
      <c r="O32" s="639"/>
      <c r="P32" s="639"/>
      <c r="Q32" s="640"/>
      <c r="R32" s="641">
        <v>1427823</v>
      </c>
      <c r="S32" s="644"/>
      <c r="T32" s="644"/>
      <c r="U32" s="644"/>
      <c r="V32" s="644"/>
      <c r="W32" s="644"/>
      <c r="X32" s="644"/>
      <c r="Y32" s="645"/>
      <c r="Z32" s="703">
        <v>5.0999999999999996</v>
      </c>
      <c r="AA32" s="703"/>
      <c r="AB32" s="703"/>
      <c r="AC32" s="703"/>
      <c r="AD32" s="704" t="s">
        <v>124</v>
      </c>
      <c r="AE32" s="704"/>
      <c r="AF32" s="704"/>
      <c r="AG32" s="704"/>
      <c r="AH32" s="704"/>
      <c r="AI32" s="704"/>
      <c r="AJ32" s="704"/>
      <c r="AK32" s="704"/>
      <c r="AL32" s="646" t="s">
        <v>237</v>
      </c>
      <c r="AM32" s="647"/>
      <c r="AN32" s="647"/>
      <c r="AO32" s="705"/>
      <c r="AP32" s="735"/>
      <c r="AQ32" s="736"/>
      <c r="AR32" s="736"/>
      <c r="AS32" s="736"/>
      <c r="AT32" s="739"/>
      <c r="AU32" s="211"/>
      <c r="AV32" s="211"/>
      <c r="AW32" s="211"/>
      <c r="AX32" s="653" t="s">
        <v>317</v>
      </c>
      <c r="AY32" s="654"/>
      <c r="AZ32" s="654"/>
      <c r="BA32" s="654"/>
      <c r="BB32" s="654"/>
      <c r="BC32" s="654"/>
      <c r="BD32" s="654"/>
      <c r="BE32" s="654"/>
      <c r="BF32" s="655"/>
      <c r="BG32" s="718">
        <v>99</v>
      </c>
      <c r="BH32" s="657"/>
      <c r="BI32" s="657"/>
      <c r="BJ32" s="657"/>
      <c r="BK32" s="657"/>
      <c r="BL32" s="657"/>
      <c r="BM32" s="701">
        <v>97</v>
      </c>
      <c r="BN32" s="657"/>
      <c r="BO32" s="657"/>
      <c r="BP32" s="657"/>
      <c r="BQ32" s="694"/>
      <c r="BR32" s="718">
        <v>99</v>
      </c>
      <c r="BS32" s="657"/>
      <c r="BT32" s="657"/>
      <c r="BU32" s="657"/>
      <c r="BV32" s="657"/>
      <c r="BW32" s="657"/>
      <c r="BX32" s="701">
        <v>96.7</v>
      </c>
      <c r="BY32" s="657"/>
      <c r="BZ32" s="657"/>
      <c r="CA32" s="657"/>
      <c r="CB32" s="694"/>
      <c r="CD32" s="729"/>
      <c r="CE32" s="730"/>
      <c r="CF32" s="685" t="s">
        <v>318</v>
      </c>
      <c r="CG32" s="682"/>
      <c r="CH32" s="682"/>
      <c r="CI32" s="682"/>
      <c r="CJ32" s="682"/>
      <c r="CK32" s="682"/>
      <c r="CL32" s="682"/>
      <c r="CM32" s="682"/>
      <c r="CN32" s="682"/>
      <c r="CO32" s="682"/>
      <c r="CP32" s="682"/>
      <c r="CQ32" s="683"/>
      <c r="CR32" s="641">
        <v>589</v>
      </c>
      <c r="CS32" s="644"/>
      <c r="CT32" s="644"/>
      <c r="CU32" s="644"/>
      <c r="CV32" s="644"/>
      <c r="CW32" s="644"/>
      <c r="CX32" s="644"/>
      <c r="CY32" s="645"/>
      <c r="CZ32" s="646">
        <v>0</v>
      </c>
      <c r="DA32" s="675"/>
      <c r="DB32" s="675"/>
      <c r="DC32" s="676"/>
      <c r="DD32" s="649">
        <v>589</v>
      </c>
      <c r="DE32" s="644"/>
      <c r="DF32" s="644"/>
      <c r="DG32" s="644"/>
      <c r="DH32" s="644"/>
      <c r="DI32" s="644"/>
      <c r="DJ32" s="644"/>
      <c r="DK32" s="645"/>
      <c r="DL32" s="649">
        <v>589</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319</v>
      </c>
      <c r="C33" s="639"/>
      <c r="D33" s="639"/>
      <c r="E33" s="639"/>
      <c r="F33" s="639"/>
      <c r="G33" s="639"/>
      <c r="H33" s="639"/>
      <c r="I33" s="639"/>
      <c r="J33" s="639"/>
      <c r="K33" s="639"/>
      <c r="L33" s="639"/>
      <c r="M33" s="639"/>
      <c r="N33" s="639"/>
      <c r="O33" s="639"/>
      <c r="P33" s="639"/>
      <c r="Q33" s="640"/>
      <c r="R33" s="641">
        <v>435731</v>
      </c>
      <c r="S33" s="644"/>
      <c r="T33" s="644"/>
      <c r="U33" s="644"/>
      <c r="V33" s="644"/>
      <c r="W33" s="644"/>
      <c r="X33" s="644"/>
      <c r="Y33" s="645"/>
      <c r="Z33" s="703">
        <v>1.5</v>
      </c>
      <c r="AA33" s="703"/>
      <c r="AB33" s="703"/>
      <c r="AC33" s="703"/>
      <c r="AD33" s="704" t="s">
        <v>124</v>
      </c>
      <c r="AE33" s="704"/>
      <c r="AF33" s="704"/>
      <c r="AG33" s="704"/>
      <c r="AH33" s="704"/>
      <c r="AI33" s="704"/>
      <c r="AJ33" s="704"/>
      <c r="AK33" s="704"/>
      <c r="AL33" s="646" t="s">
        <v>237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320</v>
      </c>
      <c r="CE33" s="682"/>
      <c r="CF33" s="682"/>
      <c r="CG33" s="682"/>
      <c r="CH33" s="682"/>
      <c r="CI33" s="682"/>
      <c r="CJ33" s="682"/>
      <c r="CK33" s="682"/>
      <c r="CL33" s="682"/>
      <c r="CM33" s="682"/>
      <c r="CN33" s="682"/>
      <c r="CO33" s="682"/>
      <c r="CP33" s="682"/>
      <c r="CQ33" s="683"/>
      <c r="CR33" s="641">
        <v>11722097</v>
      </c>
      <c r="CS33" s="642"/>
      <c r="CT33" s="642"/>
      <c r="CU33" s="642"/>
      <c r="CV33" s="642"/>
      <c r="CW33" s="642"/>
      <c r="CX33" s="642"/>
      <c r="CY33" s="643"/>
      <c r="CZ33" s="646">
        <v>44.1</v>
      </c>
      <c r="DA33" s="675"/>
      <c r="DB33" s="675"/>
      <c r="DC33" s="676"/>
      <c r="DD33" s="649">
        <v>8980758</v>
      </c>
      <c r="DE33" s="642"/>
      <c r="DF33" s="642"/>
      <c r="DG33" s="642"/>
      <c r="DH33" s="642"/>
      <c r="DI33" s="642"/>
      <c r="DJ33" s="642"/>
      <c r="DK33" s="643"/>
      <c r="DL33" s="649">
        <v>7990387</v>
      </c>
      <c r="DM33" s="642"/>
      <c r="DN33" s="642"/>
      <c r="DO33" s="642"/>
      <c r="DP33" s="642"/>
      <c r="DQ33" s="642"/>
      <c r="DR33" s="642"/>
      <c r="DS33" s="642"/>
      <c r="DT33" s="642"/>
      <c r="DU33" s="642"/>
      <c r="DV33" s="643"/>
      <c r="DW33" s="646">
        <v>49</v>
      </c>
      <c r="DX33" s="675"/>
      <c r="DY33" s="675"/>
      <c r="DZ33" s="675"/>
      <c r="EA33" s="675"/>
      <c r="EB33" s="675"/>
      <c r="EC33" s="677"/>
    </row>
    <row r="34" spans="2:133" ht="11.25" customHeight="1" x14ac:dyDescent="0.15">
      <c r="B34" s="638" t="s">
        <v>321</v>
      </c>
      <c r="C34" s="639"/>
      <c r="D34" s="639"/>
      <c r="E34" s="639"/>
      <c r="F34" s="639"/>
      <c r="G34" s="639"/>
      <c r="H34" s="639"/>
      <c r="I34" s="639"/>
      <c r="J34" s="639"/>
      <c r="K34" s="639"/>
      <c r="L34" s="639"/>
      <c r="M34" s="639"/>
      <c r="N34" s="639"/>
      <c r="O34" s="639"/>
      <c r="P34" s="639"/>
      <c r="Q34" s="640"/>
      <c r="R34" s="641">
        <v>1463830</v>
      </c>
      <c r="S34" s="644"/>
      <c r="T34" s="644"/>
      <c r="U34" s="644"/>
      <c r="V34" s="644"/>
      <c r="W34" s="644"/>
      <c r="X34" s="644"/>
      <c r="Y34" s="645"/>
      <c r="Z34" s="703">
        <v>5.2</v>
      </c>
      <c r="AA34" s="703"/>
      <c r="AB34" s="703"/>
      <c r="AC34" s="703"/>
      <c r="AD34" s="704">
        <v>500</v>
      </c>
      <c r="AE34" s="704"/>
      <c r="AF34" s="704"/>
      <c r="AG34" s="704"/>
      <c r="AH34" s="704"/>
      <c r="AI34" s="704"/>
      <c r="AJ34" s="704"/>
      <c r="AK34" s="704"/>
      <c r="AL34" s="646">
        <v>0</v>
      </c>
      <c r="AM34" s="647"/>
      <c r="AN34" s="647"/>
      <c r="AO34" s="705"/>
      <c r="AP34" s="214"/>
      <c r="AQ34" s="715" t="s">
        <v>322</v>
      </c>
      <c r="AR34" s="716"/>
      <c r="AS34" s="716"/>
      <c r="AT34" s="716"/>
      <c r="AU34" s="716"/>
      <c r="AV34" s="716"/>
      <c r="AW34" s="716"/>
      <c r="AX34" s="716"/>
      <c r="AY34" s="716"/>
      <c r="AZ34" s="716"/>
      <c r="BA34" s="716"/>
      <c r="BB34" s="716"/>
      <c r="BC34" s="716"/>
      <c r="BD34" s="716"/>
      <c r="BE34" s="716"/>
      <c r="BF34" s="717"/>
      <c r="BG34" s="715" t="s">
        <v>323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324</v>
      </c>
      <c r="CE34" s="682"/>
      <c r="CF34" s="682"/>
      <c r="CG34" s="682"/>
      <c r="CH34" s="682"/>
      <c r="CI34" s="682"/>
      <c r="CJ34" s="682"/>
      <c r="CK34" s="682"/>
      <c r="CL34" s="682"/>
      <c r="CM34" s="682"/>
      <c r="CN34" s="682"/>
      <c r="CO34" s="682"/>
      <c r="CP34" s="682"/>
      <c r="CQ34" s="683"/>
      <c r="CR34" s="641">
        <v>4103291</v>
      </c>
      <c r="CS34" s="644"/>
      <c r="CT34" s="644"/>
      <c r="CU34" s="644"/>
      <c r="CV34" s="644"/>
      <c r="CW34" s="644"/>
      <c r="CX34" s="644"/>
      <c r="CY34" s="645"/>
      <c r="CZ34" s="646">
        <v>15.4</v>
      </c>
      <c r="DA34" s="675"/>
      <c r="DB34" s="675"/>
      <c r="DC34" s="676"/>
      <c r="DD34" s="649">
        <v>3095105</v>
      </c>
      <c r="DE34" s="644"/>
      <c r="DF34" s="644"/>
      <c r="DG34" s="644"/>
      <c r="DH34" s="644"/>
      <c r="DI34" s="644"/>
      <c r="DJ34" s="644"/>
      <c r="DK34" s="645"/>
      <c r="DL34" s="649">
        <v>2978922</v>
      </c>
      <c r="DM34" s="644"/>
      <c r="DN34" s="644"/>
      <c r="DO34" s="644"/>
      <c r="DP34" s="644"/>
      <c r="DQ34" s="644"/>
      <c r="DR34" s="644"/>
      <c r="DS34" s="644"/>
      <c r="DT34" s="644"/>
      <c r="DU34" s="644"/>
      <c r="DV34" s="645"/>
      <c r="DW34" s="646">
        <v>18.3</v>
      </c>
      <c r="DX34" s="675"/>
      <c r="DY34" s="675"/>
      <c r="DZ34" s="675"/>
      <c r="EA34" s="675"/>
      <c r="EB34" s="675"/>
      <c r="EC34" s="677"/>
    </row>
    <row r="35" spans="2:133" ht="11.25" customHeight="1" x14ac:dyDescent="0.15">
      <c r="B35" s="638" t="s">
        <v>325</v>
      </c>
      <c r="C35" s="639"/>
      <c r="D35" s="639"/>
      <c r="E35" s="639"/>
      <c r="F35" s="639"/>
      <c r="G35" s="639"/>
      <c r="H35" s="639"/>
      <c r="I35" s="639"/>
      <c r="J35" s="639"/>
      <c r="K35" s="639"/>
      <c r="L35" s="639"/>
      <c r="M35" s="639"/>
      <c r="N35" s="639"/>
      <c r="O35" s="639"/>
      <c r="P35" s="639"/>
      <c r="Q35" s="640"/>
      <c r="R35" s="641">
        <v>2242700</v>
      </c>
      <c r="S35" s="644"/>
      <c r="T35" s="644"/>
      <c r="U35" s="644"/>
      <c r="V35" s="644"/>
      <c r="W35" s="644"/>
      <c r="X35" s="644"/>
      <c r="Y35" s="645"/>
      <c r="Z35" s="703">
        <v>7.9</v>
      </c>
      <c r="AA35" s="703"/>
      <c r="AB35" s="703"/>
      <c r="AC35" s="703"/>
      <c r="AD35" s="704" t="s">
        <v>237</v>
      </c>
      <c r="AE35" s="704"/>
      <c r="AF35" s="704"/>
      <c r="AG35" s="704"/>
      <c r="AH35" s="704"/>
      <c r="AI35" s="704"/>
      <c r="AJ35" s="704"/>
      <c r="AK35" s="704"/>
      <c r="AL35" s="646" t="s">
        <v>124</v>
      </c>
      <c r="AM35" s="647"/>
      <c r="AN35" s="647"/>
      <c r="AO35" s="705"/>
      <c r="AP35" s="214"/>
      <c r="AQ35" s="709" t="s">
        <v>326</v>
      </c>
      <c r="AR35" s="710"/>
      <c r="AS35" s="710"/>
      <c r="AT35" s="710"/>
      <c r="AU35" s="710"/>
      <c r="AV35" s="710"/>
      <c r="AW35" s="710"/>
      <c r="AX35" s="710"/>
      <c r="AY35" s="711"/>
      <c r="AZ35" s="706">
        <v>3604394</v>
      </c>
      <c r="BA35" s="707"/>
      <c r="BB35" s="707"/>
      <c r="BC35" s="707"/>
      <c r="BD35" s="707"/>
      <c r="BE35" s="707"/>
      <c r="BF35" s="708"/>
      <c r="BG35" s="712" t="s">
        <v>327</v>
      </c>
      <c r="BH35" s="713"/>
      <c r="BI35" s="713"/>
      <c r="BJ35" s="713"/>
      <c r="BK35" s="713"/>
      <c r="BL35" s="713"/>
      <c r="BM35" s="713"/>
      <c r="BN35" s="713"/>
      <c r="BO35" s="713"/>
      <c r="BP35" s="713"/>
      <c r="BQ35" s="713"/>
      <c r="BR35" s="713"/>
      <c r="BS35" s="713"/>
      <c r="BT35" s="713"/>
      <c r="BU35" s="714"/>
      <c r="BV35" s="706">
        <v>282155</v>
      </c>
      <c r="BW35" s="707"/>
      <c r="BX35" s="707"/>
      <c r="BY35" s="707"/>
      <c r="BZ35" s="707"/>
      <c r="CA35" s="707"/>
      <c r="CB35" s="708"/>
      <c r="CD35" s="685" t="s">
        <v>328</v>
      </c>
      <c r="CE35" s="682"/>
      <c r="CF35" s="682"/>
      <c r="CG35" s="682"/>
      <c r="CH35" s="682"/>
      <c r="CI35" s="682"/>
      <c r="CJ35" s="682"/>
      <c r="CK35" s="682"/>
      <c r="CL35" s="682"/>
      <c r="CM35" s="682"/>
      <c r="CN35" s="682"/>
      <c r="CO35" s="682"/>
      <c r="CP35" s="682"/>
      <c r="CQ35" s="683"/>
      <c r="CR35" s="641">
        <v>253569</v>
      </c>
      <c r="CS35" s="642"/>
      <c r="CT35" s="642"/>
      <c r="CU35" s="642"/>
      <c r="CV35" s="642"/>
      <c r="CW35" s="642"/>
      <c r="CX35" s="642"/>
      <c r="CY35" s="643"/>
      <c r="CZ35" s="646">
        <v>1</v>
      </c>
      <c r="DA35" s="675"/>
      <c r="DB35" s="675"/>
      <c r="DC35" s="676"/>
      <c r="DD35" s="649">
        <v>225188</v>
      </c>
      <c r="DE35" s="642"/>
      <c r="DF35" s="642"/>
      <c r="DG35" s="642"/>
      <c r="DH35" s="642"/>
      <c r="DI35" s="642"/>
      <c r="DJ35" s="642"/>
      <c r="DK35" s="643"/>
      <c r="DL35" s="649">
        <v>225188</v>
      </c>
      <c r="DM35" s="642"/>
      <c r="DN35" s="642"/>
      <c r="DO35" s="642"/>
      <c r="DP35" s="642"/>
      <c r="DQ35" s="642"/>
      <c r="DR35" s="642"/>
      <c r="DS35" s="642"/>
      <c r="DT35" s="642"/>
      <c r="DU35" s="642"/>
      <c r="DV35" s="643"/>
      <c r="DW35" s="646">
        <v>1.4</v>
      </c>
      <c r="DX35" s="675"/>
      <c r="DY35" s="675"/>
      <c r="DZ35" s="675"/>
      <c r="EA35" s="675"/>
      <c r="EB35" s="675"/>
      <c r="EC35" s="677"/>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124</v>
      </c>
      <c r="AA36" s="703"/>
      <c r="AB36" s="703"/>
      <c r="AC36" s="703"/>
      <c r="AD36" s="704" t="s">
        <v>124</v>
      </c>
      <c r="AE36" s="704"/>
      <c r="AF36" s="704"/>
      <c r="AG36" s="704"/>
      <c r="AH36" s="704"/>
      <c r="AI36" s="704"/>
      <c r="AJ36" s="704"/>
      <c r="AK36" s="704"/>
      <c r="AL36" s="646" t="s">
        <v>124</v>
      </c>
      <c r="AM36" s="647"/>
      <c r="AN36" s="647"/>
      <c r="AO36" s="705"/>
      <c r="AQ36" s="678" t="s">
        <v>330</v>
      </c>
      <c r="AR36" s="679"/>
      <c r="AS36" s="679"/>
      <c r="AT36" s="679"/>
      <c r="AU36" s="679"/>
      <c r="AV36" s="679"/>
      <c r="AW36" s="679"/>
      <c r="AX36" s="679"/>
      <c r="AY36" s="680"/>
      <c r="AZ36" s="641">
        <v>727720</v>
      </c>
      <c r="BA36" s="644"/>
      <c r="BB36" s="644"/>
      <c r="BC36" s="644"/>
      <c r="BD36" s="642"/>
      <c r="BE36" s="642"/>
      <c r="BF36" s="681"/>
      <c r="BG36" s="685" t="s">
        <v>331</v>
      </c>
      <c r="BH36" s="682"/>
      <c r="BI36" s="682"/>
      <c r="BJ36" s="682"/>
      <c r="BK36" s="682"/>
      <c r="BL36" s="682"/>
      <c r="BM36" s="682"/>
      <c r="BN36" s="682"/>
      <c r="BO36" s="682"/>
      <c r="BP36" s="682"/>
      <c r="BQ36" s="682"/>
      <c r="BR36" s="682"/>
      <c r="BS36" s="682"/>
      <c r="BT36" s="682"/>
      <c r="BU36" s="683"/>
      <c r="BV36" s="641">
        <v>164662</v>
      </c>
      <c r="BW36" s="644"/>
      <c r="BX36" s="644"/>
      <c r="BY36" s="644"/>
      <c r="BZ36" s="644"/>
      <c r="CA36" s="644"/>
      <c r="CB36" s="684"/>
      <c r="CD36" s="685" t="s">
        <v>332</v>
      </c>
      <c r="CE36" s="682"/>
      <c r="CF36" s="682"/>
      <c r="CG36" s="682"/>
      <c r="CH36" s="682"/>
      <c r="CI36" s="682"/>
      <c r="CJ36" s="682"/>
      <c r="CK36" s="682"/>
      <c r="CL36" s="682"/>
      <c r="CM36" s="682"/>
      <c r="CN36" s="682"/>
      <c r="CO36" s="682"/>
      <c r="CP36" s="682"/>
      <c r="CQ36" s="683"/>
      <c r="CR36" s="641">
        <v>3261835</v>
      </c>
      <c r="CS36" s="644"/>
      <c r="CT36" s="644"/>
      <c r="CU36" s="644"/>
      <c r="CV36" s="644"/>
      <c r="CW36" s="644"/>
      <c r="CX36" s="644"/>
      <c r="CY36" s="645"/>
      <c r="CZ36" s="646">
        <v>12.3</v>
      </c>
      <c r="DA36" s="675"/>
      <c r="DB36" s="675"/>
      <c r="DC36" s="676"/>
      <c r="DD36" s="649">
        <v>2990014</v>
      </c>
      <c r="DE36" s="644"/>
      <c r="DF36" s="644"/>
      <c r="DG36" s="644"/>
      <c r="DH36" s="644"/>
      <c r="DI36" s="644"/>
      <c r="DJ36" s="644"/>
      <c r="DK36" s="645"/>
      <c r="DL36" s="649">
        <v>2534534</v>
      </c>
      <c r="DM36" s="644"/>
      <c r="DN36" s="644"/>
      <c r="DO36" s="644"/>
      <c r="DP36" s="644"/>
      <c r="DQ36" s="644"/>
      <c r="DR36" s="644"/>
      <c r="DS36" s="644"/>
      <c r="DT36" s="644"/>
      <c r="DU36" s="644"/>
      <c r="DV36" s="645"/>
      <c r="DW36" s="646">
        <v>15.5</v>
      </c>
      <c r="DX36" s="675"/>
      <c r="DY36" s="675"/>
      <c r="DZ36" s="675"/>
      <c r="EA36" s="675"/>
      <c r="EB36" s="675"/>
      <c r="EC36" s="677"/>
    </row>
    <row r="37" spans="2:133" ht="11.25" customHeight="1" x14ac:dyDescent="0.15">
      <c r="B37" s="638" t="s">
        <v>333</v>
      </c>
      <c r="C37" s="639"/>
      <c r="D37" s="639"/>
      <c r="E37" s="639"/>
      <c r="F37" s="639"/>
      <c r="G37" s="639"/>
      <c r="H37" s="639"/>
      <c r="I37" s="639"/>
      <c r="J37" s="639"/>
      <c r="K37" s="639"/>
      <c r="L37" s="639"/>
      <c r="M37" s="639"/>
      <c r="N37" s="639"/>
      <c r="O37" s="639"/>
      <c r="P37" s="639"/>
      <c r="Q37" s="640"/>
      <c r="R37" s="641">
        <v>1144900</v>
      </c>
      <c r="S37" s="644"/>
      <c r="T37" s="644"/>
      <c r="U37" s="644"/>
      <c r="V37" s="644"/>
      <c r="W37" s="644"/>
      <c r="X37" s="644"/>
      <c r="Y37" s="645"/>
      <c r="Z37" s="703">
        <v>4.0999999999999996</v>
      </c>
      <c r="AA37" s="703"/>
      <c r="AB37" s="703"/>
      <c r="AC37" s="703"/>
      <c r="AD37" s="704" t="s">
        <v>237</v>
      </c>
      <c r="AE37" s="704"/>
      <c r="AF37" s="704"/>
      <c r="AG37" s="704"/>
      <c r="AH37" s="704"/>
      <c r="AI37" s="704"/>
      <c r="AJ37" s="704"/>
      <c r="AK37" s="704"/>
      <c r="AL37" s="646" t="s">
        <v>124</v>
      </c>
      <c r="AM37" s="647"/>
      <c r="AN37" s="647"/>
      <c r="AO37" s="705"/>
      <c r="AQ37" s="678" t="s">
        <v>334</v>
      </c>
      <c r="AR37" s="679"/>
      <c r="AS37" s="679"/>
      <c r="AT37" s="679"/>
      <c r="AU37" s="679"/>
      <c r="AV37" s="679"/>
      <c r="AW37" s="679"/>
      <c r="AX37" s="679"/>
      <c r="AY37" s="680"/>
      <c r="AZ37" s="641">
        <v>564234</v>
      </c>
      <c r="BA37" s="644"/>
      <c r="BB37" s="644"/>
      <c r="BC37" s="644"/>
      <c r="BD37" s="642"/>
      <c r="BE37" s="642"/>
      <c r="BF37" s="681"/>
      <c r="BG37" s="685" t="s">
        <v>335</v>
      </c>
      <c r="BH37" s="682"/>
      <c r="BI37" s="682"/>
      <c r="BJ37" s="682"/>
      <c r="BK37" s="682"/>
      <c r="BL37" s="682"/>
      <c r="BM37" s="682"/>
      <c r="BN37" s="682"/>
      <c r="BO37" s="682"/>
      <c r="BP37" s="682"/>
      <c r="BQ37" s="682"/>
      <c r="BR37" s="682"/>
      <c r="BS37" s="682"/>
      <c r="BT37" s="682"/>
      <c r="BU37" s="683"/>
      <c r="BV37" s="641">
        <v>11862</v>
      </c>
      <c r="BW37" s="644"/>
      <c r="BX37" s="644"/>
      <c r="BY37" s="644"/>
      <c r="BZ37" s="644"/>
      <c r="CA37" s="644"/>
      <c r="CB37" s="684"/>
      <c r="CD37" s="685" t="s">
        <v>336</v>
      </c>
      <c r="CE37" s="682"/>
      <c r="CF37" s="682"/>
      <c r="CG37" s="682"/>
      <c r="CH37" s="682"/>
      <c r="CI37" s="682"/>
      <c r="CJ37" s="682"/>
      <c r="CK37" s="682"/>
      <c r="CL37" s="682"/>
      <c r="CM37" s="682"/>
      <c r="CN37" s="682"/>
      <c r="CO37" s="682"/>
      <c r="CP37" s="682"/>
      <c r="CQ37" s="683"/>
      <c r="CR37" s="641">
        <v>1745841</v>
      </c>
      <c r="CS37" s="642"/>
      <c r="CT37" s="642"/>
      <c r="CU37" s="642"/>
      <c r="CV37" s="642"/>
      <c r="CW37" s="642"/>
      <c r="CX37" s="642"/>
      <c r="CY37" s="643"/>
      <c r="CZ37" s="646">
        <v>6.6</v>
      </c>
      <c r="DA37" s="675"/>
      <c r="DB37" s="675"/>
      <c r="DC37" s="676"/>
      <c r="DD37" s="649">
        <v>1745841</v>
      </c>
      <c r="DE37" s="642"/>
      <c r="DF37" s="642"/>
      <c r="DG37" s="642"/>
      <c r="DH37" s="642"/>
      <c r="DI37" s="642"/>
      <c r="DJ37" s="642"/>
      <c r="DK37" s="643"/>
      <c r="DL37" s="649">
        <v>1614571</v>
      </c>
      <c r="DM37" s="642"/>
      <c r="DN37" s="642"/>
      <c r="DO37" s="642"/>
      <c r="DP37" s="642"/>
      <c r="DQ37" s="642"/>
      <c r="DR37" s="642"/>
      <c r="DS37" s="642"/>
      <c r="DT37" s="642"/>
      <c r="DU37" s="642"/>
      <c r="DV37" s="643"/>
      <c r="DW37" s="646">
        <v>9.9</v>
      </c>
      <c r="DX37" s="675"/>
      <c r="DY37" s="675"/>
      <c r="DZ37" s="675"/>
      <c r="EA37" s="675"/>
      <c r="EB37" s="675"/>
      <c r="EC37" s="677"/>
    </row>
    <row r="38" spans="2:133" ht="11.25" customHeight="1" x14ac:dyDescent="0.15">
      <c r="B38" s="653" t="s">
        <v>337</v>
      </c>
      <c r="C38" s="654"/>
      <c r="D38" s="654"/>
      <c r="E38" s="654"/>
      <c r="F38" s="654"/>
      <c r="G38" s="654"/>
      <c r="H38" s="654"/>
      <c r="I38" s="654"/>
      <c r="J38" s="654"/>
      <c r="K38" s="654"/>
      <c r="L38" s="654"/>
      <c r="M38" s="654"/>
      <c r="N38" s="654"/>
      <c r="O38" s="654"/>
      <c r="P38" s="654"/>
      <c r="Q38" s="655"/>
      <c r="R38" s="656">
        <v>28266648</v>
      </c>
      <c r="S38" s="693"/>
      <c r="T38" s="693"/>
      <c r="U38" s="693"/>
      <c r="V38" s="693"/>
      <c r="W38" s="693"/>
      <c r="X38" s="693"/>
      <c r="Y38" s="698"/>
      <c r="Z38" s="699">
        <v>100</v>
      </c>
      <c r="AA38" s="699"/>
      <c r="AB38" s="699"/>
      <c r="AC38" s="699"/>
      <c r="AD38" s="700">
        <v>15174534</v>
      </c>
      <c r="AE38" s="700"/>
      <c r="AF38" s="700"/>
      <c r="AG38" s="700"/>
      <c r="AH38" s="700"/>
      <c r="AI38" s="700"/>
      <c r="AJ38" s="700"/>
      <c r="AK38" s="700"/>
      <c r="AL38" s="659">
        <v>100</v>
      </c>
      <c r="AM38" s="701"/>
      <c r="AN38" s="701"/>
      <c r="AO38" s="702"/>
      <c r="AQ38" s="678" t="s">
        <v>338</v>
      </c>
      <c r="AR38" s="679"/>
      <c r="AS38" s="679"/>
      <c r="AT38" s="679"/>
      <c r="AU38" s="679"/>
      <c r="AV38" s="679"/>
      <c r="AW38" s="679"/>
      <c r="AX38" s="679"/>
      <c r="AY38" s="680"/>
      <c r="AZ38" s="641" t="s">
        <v>124</v>
      </c>
      <c r="BA38" s="644"/>
      <c r="BB38" s="644"/>
      <c r="BC38" s="644"/>
      <c r="BD38" s="642"/>
      <c r="BE38" s="642"/>
      <c r="BF38" s="681"/>
      <c r="BG38" s="685" t="s">
        <v>339</v>
      </c>
      <c r="BH38" s="682"/>
      <c r="BI38" s="682"/>
      <c r="BJ38" s="682"/>
      <c r="BK38" s="682"/>
      <c r="BL38" s="682"/>
      <c r="BM38" s="682"/>
      <c r="BN38" s="682"/>
      <c r="BO38" s="682"/>
      <c r="BP38" s="682"/>
      <c r="BQ38" s="682"/>
      <c r="BR38" s="682"/>
      <c r="BS38" s="682"/>
      <c r="BT38" s="682"/>
      <c r="BU38" s="683"/>
      <c r="BV38" s="641">
        <v>19821</v>
      </c>
      <c r="BW38" s="644"/>
      <c r="BX38" s="644"/>
      <c r="BY38" s="644"/>
      <c r="BZ38" s="644"/>
      <c r="CA38" s="644"/>
      <c r="CB38" s="684"/>
      <c r="CD38" s="685" t="s">
        <v>340</v>
      </c>
      <c r="CE38" s="682"/>
      <c r="CF38" s="682"/>
      <c r="CG38" s="682"/>
      <c r="CH38" s="682"/>
      <c r="CI38" s="682"/>
      <c r="CJ38" s="682"/>
      <c r="CK38" s="682"/>
      <c r="CL38" s="682"/>
      <c r="CM38" s="682"/>
      <c r="CN38" s="682"/>
      <c r="CO38" s="682"/>
      <c r="CP38" s="682"/>
      <c r="CQ38" s="683"/>
      <c r="CR38" s="641">
        <v>2876674</v>
      </c>
      <c r="CS38" s="644"/>
      <c r="CT38" s="644"/>
      <c r="CU38" s="644"/>
      <c r="CV38" s="644"/>
      <c r="CW38" s="644"/>
      <c r="CX38" s="644"/>
      <c r="CY38" s="645"/>
      <c r="CZ38" s="646">
        <v>10.8</v>
      </c>
      <c r="DA38" s="675"/>
      <c r="DB38" s="675"/>
      <c r="DC38" s="676"/>
      <c r="DD38" s="649">
        <v>2393165</v>
      </c>
      <c r="DE38" s="644"/>
      <c r="DF38" s="644"/>
      <c r="DG38" s="644"/>
      <c r="DH38" s="644"/>
      <c r="DI38" s="644"/>
      <c r="DJ38" s="644"/>
      <c r="DK38" s="645"/>
      <c r="DL38" s="649">
        <v>2251743</v>
      </c>
      <c r="DM38" s="644"/>
      <c r="DN38" s="644"/>
      <c r="DO38" s="644"/>
      <c r="DP38" s="644"/>
      <c r="DQ38" s="644"/>
      <c r="DR38" s="644"/>
      <c r="DS38" s="644"/>
      <c r="DT38" s="644"/>
      <c r="DU38" s="644"/>
      <c r="DV38" s="645"/>
      <c r="DW38" s="646">
        <v>13.8</v>
      </c>
      <c r="DX38" s="675"/>
      <c r="DY38" s="675"/>
      <c r="DZ38" s="675"/>
      <c r="EA38" s="675"/>
      <c r="EB38" s="675"/>
      <c r="EC38" s="677"/>
    </row>
    <row r="39" spans="2:133" ht="11.25" customHeight="1" x14ac:dyDescent="0.15">
      <c r="AQ39" s="678" t="s">
        <v>341</v>
      </c>
      <c r="AR39" s="679"/>
      <c r="AS39" s="679"/>
      <c r="AT39" s="679"/>
      <c r="AU39" s="679"/>
      <c r="AV39" s="679"/>
      <c r="AW39" s="679"/>
      <c r="AX39" s="679"/>
      <c r="AY39" s="680"/>
      <c r="AZ39" s="641" t="s">
        <v>237</v>
      </c>
      <c r="BA39" s="644"/>
      <c r="BB39" s="644"/>
      <c r="BC39" s="644"/>
      <c r="BD39" s="642"/>
      <c r="BE39" s="642"/>
      <c r="BF39" s="681"/>
      <c r="BG39" s="686" t="s">
        <v>342</v>
      </c>
      <c r="BH39" s="687"/>
      <c r="BI39" s="687"/>
      <c r="BJ39" s="687"/>
      <c r="BK39" s="687"/>
      <c r="BL39" s="215"/>
      <c r="BM39" s="682" t="s">
        <v>343</v>
      </c>
      <c r="BN39" s="682"/>
      <c r="BO39" s="682"/>
      <c r="BP39" s="682"/>
      <c r="BQ39" s="682"/>
      <c r="BR39" s="682"/>
      <c r="BS39" s="682"/>
      <c r="BT39" s="682"/>
      <c r="BU39" s="683"/>
      <c r="BV39" s="641">
        <v>93</v>
      </c>
      <c r="BW39" s="644"/>
      <c r="BX39" s="644"/>
      <c r="BY39" s="644"/>
      <c r="BZ39" s="644"/>
      <c r="CA39" s="644"/>
      <c r="CB39" s="684"/>
      <c r="CD39" s="685" t="s">
        <v>344</v>
      </c>
      <c r="CE39" s="682"/>
      <c r="CF39" s="682"/>
      <c r="CG39" s="682"/>
      <c r="CH39" s="682"/>
      <c r="CI39" s="682"/>
      <c r="CJ39" s="682"/>
      <c r="CK39" s="682"/>
      <c r="CL39" s="682"/>
      <c r="CM39" s="682"/>
      <c r="CN39" s="682"/>
      <c r="CO39" s="682"/>
      <c r="CP39" s="682"/>
      <c r="CQ39" s="683"/>
      <c r="CR39" s="641">
        <v>280439</v>
      </c>
      <c r="CS39" s="642"/>
      <c r="CT39" s="642"/>
      <c r="CU39" s="642"/>
      <c r="CV39" s="642"/>
      <c r="CW39" s="642"/>
      <c r="CX39" s="642"/>
      <c r="CY39" s="643"/>
      <c r="CZ39" s="646">
        <v>1.1000000000000001</v>
      </c>
      <c r="DA39" s="675"/>
      <c r="DB39" s="675"/>
      <c r="DC39" s="676"/>
      <c r="DD39" s="649">
        <v>63822</v>
      </c>
      <c r="DE39" s="642"/>
      <c r="DF39" s="642"/>
      <c r="DG39" s="642"/>
      <c r="DH39" s="642"/>
      <c r="DI39" s="642"/>
      <c r="DJ39" s="642"/>
      <c r="DK39" s="643"/>
      <c r="DL39" s="649" t="s">
        <v>124</v>
      </c>
      <c r="DM39" s="642"/>
      <c r="DN39" s="642"/>
      <c r="DO39" s="642"/>
      <c r="DP39" s="642"/>
      <c r="DQ39" s="642"/>
      <c r="DR39" s="642"/>
      <c r="DS39" s="642"/>
      <c r="DT39" s="642"/>
      <c r="DU39" s="642"/>
      <c r="DV39" s="643"/>
      <c r="DW39" s="646" t="s">
        <v>237</v>
      </c>
      <c r="DX39" s="675"/>
      <c r="DY39" s="675"/>
      <c r="DZ39" s="675"/>
      <c r="EA39" s="675"/>
      <c r="EB39" s="675"/>
      <c r="EC39" s="677"/>
    </row>
    <row r="40" spans="2:133" ht="11.25" customHeight="1" x14ac:dyDescent="0.15">
      <c r="AQ40" s="678" t="s">
        <v>345</v>
      </c>
      <c r="AR40" s="679"/>
      <c r="AS40" s="679"/>
      <c r="AT40" s="679"/>
      <c r="AU40" s="679"/>
      <c r="AV40" s="679"/>
      <c r="AW40" s="679"/>
      <c r="AX40" s="679"/>
      <c r="AY40" s="680"/>
      <c r="AZ40" s="641">
        <v>663828</v>
      </c>
      <c r="BA40" s="644"/>
      <c r="BB40" s="644"/>
      <c r="BC40" s="644"/>
      <c r="BD40" s="642"/>
      <c r="BE40" s="642"/>
      <c r="BF40" s="681"/>
      <c r="BG40" s="686"/>
      <c r="BH40" s="687"/>
      <c r="BI40" s="687"/>
      <c r="BJ40" s="687"/>
      <c r="BK40" s="687"/>
      <c r="BL40" s="215"/>
      <c r="BM40" s="682" t="s">
        <v>346</v>
      </c>
      <c r="BN40" s="682"/>
      <c r="BO40" s="682"/>
      <c r="BP40" s="682"/>
      <c r="BQ40" s="682"/>
      <c r="BR40" s="682"/>
      <c r="BS40" s="682"/>
      <c r="BT40" s="682"/>
      <c r="BU40" s="683"/>
      <c r="BV40" s="641">
        <v>98</v>
      </c>
      <c r="BW40" s="644"/>
      <c r="BX40" s="644"/>
      <c r="BY40" s="644"/>
      <c r="BZ40" s="644"/>
      <c r="CA40" s="644"/>
      <c r="CB40" s="684"/>
      <c r="CD40" s="685" t="s">
        <v>347</v>
      </c>
      <c r="CE40" s="682"/>
      <c r="CF40" s="682"/>
      <c r="CG40" s="682"/>
      <c r="CH40" s="682"/>
      <c r="CI40" s="682"/>
      <c r="CJ40" s="682"/>
      <c r="CK40" s="682"/>
      <c r="CL40" s="682"/>
      <c r="CM40" s="682"/>
      <c r="CN40" s="682"/>
      <c r="CO40" s="682"/>
      <c r="CP40" s="682"/>
      <c r="CQ40" s="683"/>
      <c r="CR40" s="641">
        <v>946289</v>
      </c>
      <c r="CS40" s="644"/>
      <c r="CT40" s="644"/>
      <c r="CU40" s="644"/>
      <c r="CV40" s="644"/>
      <c r="CW40" s="644"/>
      <c r="CX40" s="644"/>
      <c r="CY40" s="645"/>
      <c r="CZ40" s="646">
        <v>3.6</v>
      </c>
      <c r="DA40" s="675"/>
      <c r="DB40" s="675"/>
      <c r="DC40" s="676"/>
      <c r="DD40" s="649">
        <v>213464</v>
      </c>
      <c r="DE40" s="644"/>
      <c r="DF40" s="644"/>
      <c r="DG40" s="644"/>
      <c r="DH40" s="644"/>
      <c r="DI40" s="644"/>
      <c r="DJ40" s="644"/>
      <c r="DK40" s="645"/>
      <c r="DL40" s="649" t="s">
        <v>124</v>
      </c>
      <c r="DM40" s="644"/>
      <c r="DN40" s="644"/>
      <c r="DO40" s="644"/>
      <c r="DP40" s="644"/>
      <c r="DQ40" s="644"/>
      <c r="DR40" s="644"/>
      <c r="DS40" s="644"/>
      <c r="DT40" s="644"/>
      <c r="DU40" s="644"/>
      <c r="DV40" s="645"/>
      <c r="DW40" s="646" t="s">
        <v>124</v>
      </c>
      <c r="DX40" s="675"/>
      <c r="DY40" s="675"/>
      <c r="DZ40" s="675"/>
      <c r="EA40" s="675"/>
      <c r="EB40" s="675"/>
      <c r="EC40" s="677"/>
    </row>
    <row r="41" spans="2:133" ht="11.25" customHeight="1" x14ac:dyDescent="0.15">
      <c r="AQ41" s="690" t="s">
        <v>348</v>
      </c>
      <c r="AR41" s="691"/>
      <c r="AS41" s="691"/>
      <c r="AT41" s="691"/>
      <c r="AU41" s="691"/>
      <c r="AV41" s="691"/>
      <c r="AW41" s="691"/>
      <c r="AX41" s="691"/>
      <c r="AY41" s="692"/>
      <c r="AZ41" s="656">
        <v>1648612</v>
      </c>
      <c r="BA41" s="693"/>
      <c r="BB41" s="693"/>
      <c r="BC41" s="693"/>
      <c r="BD41" s="657"/>
      <c r="BE41" s="657"/>
      <c r="BF41" s="694"/>
      <c r="BG41" s="688"/>
      <c r="BH41" s="689"/>
      <c r="BI41" s="689"/>
      <c r="BJ41" s="689"/>
      <c r="BK41" s="689"/>
      <c r="BL41" s="216"/>
      <c r="BM41" s="695" t="s">
        <v>349</v>
      </c>
      <c r="BN41" s="695"/>
      <c r="BO41" s="695"/>
      <c r="BP41" s="695"/>
      <c r="BQ41" s="695"/>
      <c r="BR41" s="695"/>
      <c r="BS41" s="695"/>
      <c r="BT41" s="695"/>
      <c r="BU41" s="696"/>
      <c r="BV41" s="656">
        <v>276</v>
      </c>
      <c r="BW41" s="693"/>
      <c r="BX41" s="693"/>
      <c r="BY41" s="693"/>
      <c r="BZ41" s="693"/>
      <c r="CA41" s="693"/>
      <c r="CB41" s="697"/>
      <c r="CD41" s="685" t="s">
        <v>350</v>
      </c>
      <c r="CE41" s="682"/>
      <c r="CF41" s="682"/>
      <c r="CG41" s="682"/>
      <c r="CH41" s="682"/>
      <c r="CI41" s="682"/>
      <c r="CJ41" s="682"/>
      <c r="CK41" s="682"/>
      <c r="CL41" s="682"/>
      <c r="CM41" s="682"/>
      <c r="CN41" s="682"/>
      <c r="CO41" s="682"/>
      <c r="CP41" s="682"/>
      <c r="CQ41" s="683"/>
      <c r="CR41" s="641" t="s">
        <v>237</v>
      </c>
      <c r="CS41" s="642"/>
      <c r="CT41" s="642"/>
      <c r="CU41" s="642"/>
      <c r="CV41" s="642"/>
      <c r="CW41" s="642"/>
      <c r="CX41" s="642"/>
      <c r="CY41" s="643"/>
      <c r="CZ41" s="646" t="s">
        <v>237</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352</v>
      </c>
      <c r="CE42" s="639"/>
      <c r="CF42" s="639"/>
      <c r="CG42" s="639"/>
      <c r="CH42" s="639"/>
      <c r="CI42" s="639"/>
      <c r="CJ42" s="639"/>
      <c r="CK42" s="639"/>
      <c r="CL42" s="639"/>
      <c r="CM42" s="639"/>
      <c r="CN42" s="639"/>
      <c r="CO42" s="639"/>
      <c r="CP42" s="639"/>
      <c r="CQ42" s="640"/>
      <c r="CR42" s="641">
        <v>2672437</v>
      </c>
      <c r="CS42" s="644"/>
      <c r="CT42" s="644"/>
      <c r="CU42" s="644"/>
      <c r="CV42" s="644"/>
      <c r="CW42" s="644"/>
      <c r="CX42" s="644"/>
      <c r="CY42" s="645"/>
      <c r="CZ42" s="646">
        <v>10</v>
      </c>
      <c r="DA42" s="647"/>
      <c r="DB42" s="647"/>
      <c r="DC42" s="648"/>
      <c r="DD42" s="649">
        <v>942834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354</v>
      </c>
      <c r="CE43" s="639"/>
      <c r="CF43" s="639"/>
      <c r="CG43" s="639"/>
      <c r="CH43" s="639"/>
      <c r="CI43" s="639"/>
      <c r="CJ43" s="639"/>
      <c r="CK43" s="639"/>
      <c r="CL43" s="639"/>
      <c r="CM43" s="639"/>
      <c r="CN43" s="639"/>
      <c r="CO43" s="639"/>
      <c r="CP43" s="639"/>
      <c r="CQ43" s="640"/>
      <c r="CR43" s="641">
        <v>145952</v>
      </c>
      <c r="CS43" s="642"/>
      <c r="CT43" s="642"/>
      <c r="CU43" s="642"/>
      <c r="CV43" s="642"/>
      <c r="CW43" s="642"/>
      <c r="CX43" s="642"/>
      <c r="CY43" s="643"/>
      <c r="CZ43" s="646">
        <v>0.5</v>
      </c>
      <c r="DA43" s="675"/>
      <c r="DB43" s="675"/>
      <c r="DC43" s="676"/>
      <c r="DD43" s="649">
        <v>145952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355</v>
      </c>
      <c r="CD44" s="669" t="s">
        <v>306</v>
      </c>
      <c r="CE44" s="670"/>
      <c r="CF44" s="638" t="s">
        <v>356</v>
      </c>
      <c r="CG44" s="639"/>
      <c r="CH44" s="639"/>
      <c r="CI44" s="639"/>
      <c r="CJ44" s="639"/>
      <c r="CK44" s="639"/>
      <c r="CL44" s="639"/>
      <c r="CM44" s="639"/>
      <c r="CN44" s="639"/>
      <c r="CO44" s="639"/>
      <c r="CP44" s="639"/>
      <c r="CQ44" s="640"/>
      <c r="CR44" s="641">
        <v>2672437</v>
      </c>
      <c r="CS44" s="644"/>
      <c r="CT44" s="644"/>
      <c r="CU44" s="644"/>
      <c r="CV44" s="644"/>
      <c r="CW44" s="644"/>
      <c r="CX44" s="644"/>
      <c r="CY44" s="645"/>
      <c r="CZ44" s="646">
        <v>10</v>
      </c>
      <c r="DA44" s="647"/>
      <c r="DB44" s="647"/>
      <c r="DC44" s="648"/>
      <c r="DD44" s="649">
        <v>942834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357</v>
      </c>
      <c r="CG45" s="639"/>
      <c r="CH45" s="639"/>
      <c r="CI45" s="639"/>
      <c r="CJ45" s="639"/>
      <c r="CK45" s="639"/>
      <c r="CL45" s="639"/>
      <c r="CM45" s="639"/>
      <c r="CN45" s="639"/>
      <c r="CO45" s="639"/>
      <c r="CP45" s="639"/>
      <c r="CQ45" s="640"/>
      <c r="CR45" s="641">
        <v>1028809</v>
      </c>
      <c r="CS45" s="642"/>
      <c r="CT45" s="642"/>
      <c r="CU45" s="642"/>
      <c r="CV45" s="642"/>
      <c r="CW45" s="642"/>
      <c r="CX45" s="642"/>
      <c r="CY45" s="643"/>
      <c r="CZ45" s="646">
        <v>3.9</v>
      </c>
      <c r="DA45" s="675"/>
      <c r="DB45" s="675"/>
      <c r="DC45" s="676"/>
      <c r="DD45" s="649">
        <v>43667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358</v>
      </c>
      <c r="CG46" s="639"/>
      <c r="CH46" s="639"/>
      <c r="CI46" s="639"/>
      <c r="CJ46" s="639"/>
      <c r="CK46" s="639"/>
      <c r="CL46" s="639"/>
      <c r="CM46" s="639"/>
      <c r="CN46" s="639"/>
      <c r="CO46" s="639"/>
      <c r="CP46" s="639"/>
      <c r="CQ46" s="640"/>
      <c r="CR46" s="641">
        <v>1569266</v>
      </c>
      <c r="CS46" s="644"/>
      <c r="CT46" s="644"/>
      <c r="CU46" s="644"/>
      <c r="CV46" s="644"/>
      <c r="CW46" s="644"/>
      <c r="CX46" s="644"/>
      <c r="CY46" s="645"/>
      <c r="CZ46" s="646">
        <v>5.9</v>
      </c>
      <c r="DA46" s="647"/>
      <c r="DB46" s="647"/>
      <c r="DC46" s="648"/>
      <c r="DD46" s="649">
        <v>891605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359</v>
      </c>
      <c r="CG47" s="639"/>
      <c r="CH47" s="639"/>
      <c r="CI47" s="639"/>
      <c r="CJ47" s="639"/>
      <c r="CK47" s="639"/>
      <c r="CL47" s="639"/>
      <c r="CM47" s="639"/>
      <c r="CN47" s="639"/>
      <c r="CO47" s="639"/>
      <c r="CP47" s="639"/>
      <c r="CQ47" s="640"/>
      <c r="CR47" s="641" t="s">
        <v>237</v>
      </c>
      <c r="CS47" s="642"/>
      <c r="CT47" s="642"/>
      <c r="CU47" s="642"/>
      <c r="CV47" s="642"/>
      <c r="CW47" s="642"/>
      <c r="CX47" s="642"/>
      <c r="CY47" s="643"/>
      <c r="CZ47" s="646" t="s">
        <v>124</v>
      </c>
      <c r="DA47" s="675"/>
      <c r="DB47" s="675"/>
      <c r="DC47" s="676"/>
      <c r="DD47" s="649" t="s">
        <v>124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360</v>
      </c>
      <c r="CG48" s="639"/>
      <c r="CH48" s="639"/>
      <c r="CI48" s="639"/>
      <c r="CJ48" s="639"/>
      <c r="CK48" s="639"/>
      <c r="CL48" s="639"/>
      <c r="CM48" s="639"/>
      <c r="CN48" s="639"/>
      <c r="CO48" s="639"/>
      <c r="CP48" s="639"/>
      <c r="CQ48" s="640"/>
      <c r="CR48" s="641" t="s">
        <v>124</v>
      </c>
      <c r="CS48" s="644"/>
      <c r="CT48" s="644"/>
      <c r="CU48" s="644"/>
      <c r="CV48" s="644"/>
      <c r="CW48" s="644"/>
      <c r="CX48" s="644"/>
      <c r="CY48" s="645"/>
      <c r="CZ48" s="646" t="s">
        <v>124</v>
      </c>
      <c r="DA48" s="647"/>
      <c r="DB48" s="647"/>
      <c r="DC48" s="648"/>
      <c r="DD48" s="649" t="s">
        <v>237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361</v>
      </c>
      <c r="CE49" s="654"/>
      <c r="CF49" s="654"/>
      <c r="CG49" s="654"/>
      <c r="CH49" s="654"/>
      <c r="CI49" s="654"/>
      <c r="CJ49" s="654"/>
      <c r="CK49" s="654"/>
      <c r="CL49" s="654"/>
      <c r="CM49" s="654"/>
      <c r="CN49" s="654"/>
      <c r="CO49" s="654"/>
      <c r="CP49" s="654"/>
      <c r="CQ49" s="655"/>
      <c r="CR49" s="656">
        <v>26600215</v>
      </c>
      <c r="CS49" s="657"/>
      <c r="CT49" s="657"/>
      <c r="CU49" s="657"/>
      <c r="CV49" s="657"/>
      <c r="CW49" s="657"/>
      <c r="CX49" s="657"/>
      <c r="CY49" s="658"/>
      <c r="CZ49" s="659">
        <v>100</v>
      </c>
      <c r="DA49" s="660"/>
      <c r="DB49" s="660"/>
      <c r="DC49" s="661"/>
      <c r="DD49" s="662">
        <v>17817504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7Cf/0v93iJuYh4xxqsywrn+1IWJN7b2535mO5dVM3HBaBZEQggLhXi7ps59ojd5jDpZKJzdl6H5SxFx8do5RtQ==" saltValue="cTl1FElEOxWtrr+Sy9Lu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363</v>
      </c>
      <c r="DK2" s="1180"/>
      <c r="DL2" s="1180"/>
      <c r="DM2" s="1180"/>
      <c r="DN2" s="1180"/>
      <c r="DO2" s="1181"/>
      <c r="DP2" s="229"/>
      <c r="DQ2" s="1179" t="s">
        <v>364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367</v>
      </c>
      <c r="B5" s="1065"/>
      <c r="C5" s="1065"/>
      <c r="D5" s="1065"/>
      <c r="E5" s="1065"/>
      <c r="F5" s="1065"/>
      <c r="G5" s="1065"/>
      <c r="H5" s="1065"/>
      <c r="I5" s="1065"/>
      <c r="J5" s="1065"/>
      <c r="K5" s="1065"/>
      <c r="L5" s="1065"/>
      <c r="M5" s="1065"/>
      <c r="N5" s="1065"/>
      <c r="O5" s="1065"/>
      <c r="P5" s="1066"/>
      <c r="Q5" s="1070" t="s">
        <v>368</v>
      </c>
      <c r="R5" s="1071"/>
      <c r="S5" s="1071"/>
      <c r="T5" s="1071"/>
      <c r="U5" s="1072"/>
      <c r="V5" s="1070" t="s">
        <v>369</v>
      </c>
      <c r="W5" s="1071"/>
      <c r="X5" s="1071"/>
      <c r="Y5" s="1071"/>
      <c r="Z5" s="1072"/>
      <c r="AA5" s="1070" t="s">
        <v>370</v>
      </c>
      <c r="AB5" s="1071"/>
      <c r="AC5" s="1071"/>
      <c r="AD5" s="1071"/>
      <c r="AE5" s="1071"/>
      <c r="AF5" s="1182" t="s">
        <v>371</v>
      </c>
      <c r="AG5" s="1071"/>
      <c r="AH5" s="1071"/>
      <c r="AI5" s="1071"/>
      <c r="AJ5" s="1086"/>
      <c r="AK5" s="1071" t="s">
        <v>372</v>
      </c>
      <c r="AL5" s="1071"/>
      <c r="AM5" s="1071"/>
      <c r="AN5" s="1071"/>
      <c r="AO5" s="1072"/>
      <c r="AP5" s="1070" t="s">
        <v>373</v>
      </c>
      <c r="AQ5" s="1071"/>
      <c r="AR5" s="1071"/>
      <c r="AS5" s="1071"/>
      <c r="AT5" s="1072"/>
      <c r="AU5" s="1070" t="s">
        <v>374</v>
      </c>
      <c r="AV5" s="1071"/>
      <c r="AW5" s="1071"/>
      <c r="AX5" s="1071"/>
      <c r="AY5" s="1086"/>
      <c r="AZ5" s="236"/>
      <c r="BA5" s="236"/>
      <c r="BB5" s="236"/>
      <c r="BC5" s="236"/>
      <c r="BD5" s="236"/>
      <c r="BE5" s="237"/>
      <c r="BF5" s="237"/>
      <c r="BG5" s="237"/>
      <c r="BH5" s="237"/>
      <c r="BI5" s="237"/>
      <c r="BJ5" s="237"/>
      <c r="BK5" s="237"/>
      <c r="BL5" s="237"/>
      <c r="BM5" s="237"/>
      <c r="BN5" s="237"/>
      <c r="BO5" s="237"/>
      <c r="BP5" s="237"/>
      <c r="BQ5" s="1064" t="s">
        <v>375</v>
      </c>
      <c r="BR5" s="1065"/>
      <c r="BS5" s="1065"/>
      <c r="BT5" s="1065"/>
      <c r="BU5" s="1065"/>
      <c r="BV5" s="1065"/>
      <c r="BW5" s="1065"/>
      <c r="BX5" s="1065"/>
      <c r="BY5" s="1065"/>
      <c r="BZ5" s="1065"/>
      <c r="CA5" s="1065"/>
      <c r="CB5" s="1065"/>
      <c r="CC5" s="1065"/>
      <c r="CD5" s="1065"/>
      <c r="CE5" s="1065"/>
      <c r="CF5" s="1065"/>
      <c r="CG5" s="1066"/>
      <c r="CH5" s="1070" t="s">
        <v>376</v>
      </c>
      <c r="CI5" s="1071"/>
      <c r="CJ5" s="1071"/>
      <c r="CK5" s="1071"/>
      <c r="CL5" s="1072"/>
      <c r="CM5" s="1070" t="s">
        <v>377</v>
      </c>
      <c r="CN5" s="1071"/>
      <c r="CO5" s="1071"/>
      <c r="CP5" s="1071"/>
      <c r="CQ5" s="1072"/>
      <c r="CR5" s="1070" t="s">
        <v>378</v>
      </c>
      <c r="CS5" s="1071"/>
      <c r="CT5" s="1071"/>
      <c r="CU5" s="1071"/>
      <c r="CV5" s="1072"/>
      <c r="CW5" s="1070" t="s">
        <v>379</v>
      </c>
      <c r="CX5" s="1071"/>
      <c r="CY5" s="1071"/>
      <c r="CZ5" s="1071"/>
      <c r="DA5" s="1072"/>
      <c r="DB5" s="1070" t="s">
        <v>380</v>
      </c>
      <c r="DC5" s="1071"/>
      <c r="DD5" s="1071"/>
      <c r="DE5" s="1071"/>
      <c r="DF5" s="1072"/>
      <c r="DG5" s="1167" t="s">
        <v>381</v>
      </c>
      <c r="DH5" s="1168"/>
      <c r="DI5" s="1168"/>
      <c r="DJ5" s="1168"/>
      <c r="DK5" s="1169"/>
      <c r="DL5" s="1167" t="s">
        <v>382</v>
      </c>
      <c r="DM5" s="1168"/>
      <c r="DN5" s="1168"/>
      <c r="DO5" s="1168"/>
      <c r="DP5" s="1169"/>
      <c r="DQ5" s="1070" t="s">
        <v>383</v>
      </c>
      <c r="DR5" s="1071"/>
      <c r="DS5" s="1071"/>
      <c r="DT5" s="1071"/>
      <c r="DU5" s="1072"/>
      <c r="DV5" s="1070" t="s">
        <v>374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384</v>
      </c>
      <c r="C7" s="1120"/>
      <c r="D7" s="1120"/>
      <c r="E7" s="1120"/>
      <c r="F7" s="1120"/>
      <c r="G7" s="1120"/>
      <c r="H7" s="1120"/>
      <c r="I7" s="1120"/>
      <c r="J7" s="1120"/>
      <c r="K7" s="1120"/>
      <c r="L7" s="1120"/>
      <c r="M7" s="1120"/>
      <c r="N7" s="1120"/>
      <c r="O7" s="1120"/>
      <c r="P7" s="1121"/>
      <c r="Q7" s="1173">
        <v>28359</v>
      </c>
      <c r="R7" s="1174"/>
      <c r="S7" s="1174"/>
      <c r="T7" s="1174"/>
      <c r="U7" s="1174"/>
      <c r="V7" s="1174">
        <v>26692</v>
      </c>
      <c r="W7" s="1174"/>
      <c r="X7" s="1174"/>
      <c r="Y7" s="1174"/>
      <c r="Z7" s="1174"/>
      <c r="AA7" s="1174">
        <v>1666</v>
      </c>
      <c r="AB7" s="1174"/>
      <c r="AC7" s="1174"/>
      <c r="AD7" s="1174"/>
      <c r="AE7" s="1175"/>
      <c r="AF7" s="1176">
        <v>1658</v>
      </c>
      <c r="AG7" s="1177"/>
      <c r="AH7" s="1177"/>
      <c r="AI7" s="1177"/>
      <c r="AJ7" s="1178"/>
      <c r="AK7" s="1160">
        <v>1296</v>
      </c>
      <c r="AL7" s="1161"/>
      <c r="AM7" s="1161"/>
      <c r="AN7" s="1161"/>
      <c r="AO7" s="1161"/>
      <c r="AP7" s="1161">
        <v>25588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386</v>
      </c>
      <c r="B23" s="1013" t="s">
        <v>387</v>
      </c>
      <c r="C23" s="1014"/>
      <c r="D23" s="1014"/>
      <c r="E23" s="1014"/>
      <c r="F23" s="1014"/>
      <c r="G23" s="1014"/>
      <c r="H23" s="1014"/>
      <c r="I23" s="1014"/>
      <c r="J23" s="1014"/>
      <c r="K23" s="1014"/>
      <c r="L23" s="1014"/>
      <c r="M23" s="1014"/>
      <c r="N23" s="1014"/>
      <c r="O23" s="1014"/>
      <c r="P23" s="1015"/>
      <c r="Q23" s="1137">
        <v>28267</v>
      </c>
      <c r="R23" s="1138"/>
      <c r="S23" s="1138"/>
      <c r="T23" s="1138"/>
      <c r="U23" s="1138"/>
      <c r="V23" s="1138">
        <v>26600</v>
      </c>
      <c r="W23" s="1138"/>
      <c r="X23" s="1138"/>
      <c r="Y23" s="1138"/>
      <c r="Z23" s="1138"/>
      <c r="AA23" s="1138">
        <v>1666</v>
      </c>
      <c r="AB23" s="1138"/>
      <c r="AC23" s="1138"/>
      <c r="AD23" s="1138"/>
      <c r="AE23" s="1139"/>
      <c r="AF23" s="1140">
        <v>1658</v>
      </c>
      <c r="AG23" s="1138"/>
      <c r="AH23" s="1138"/>
      <c r="AI23" s="1138"/>
      <c r="AJ23" s="1141"/>
      <c r="AK23" s="1142"/>
      <c r="AL23" s="1143"/>
      <c r="AM23" s="1143"/>
      <c r="AN23" s="1143"/>
      <c r="AO23" s="1143"/>
      <c r="AP23" s="1138">
        <v>25588</v>
      </c>
      <c r="AQ23" s="1138"/>
      <c r="AR23" s="1138"/>
      <c r="AS23" s="1138"/>
      <c r="AT23" s="1138"/>
      <c r="AU23" s="1144"/>
      <c r="AV23" s="1144"/>
      <c r="AW23" s="1144"/>
      <c r="AX23" s="1144"/>
      <c r="AY23" s="1145"/>
      <c r="AZ23" s="1134" t="s">
        <v>124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367</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9653</v>
      </c>
      <c r="R28" s="1123"/>
      <c r="S28" s="1123"/>
      <c r="T28" s="1123"/>
      <c r="U28" s="1123"/>
      <c r="V28" s="1123">
        <v>9370</v>
      </c>
      <c r="W28" s="1123"/>
      <c r="X28" s="1123"/>
      <c r="Y28" s="1123"/>
      <c r="Z28" s="1123"/>
      <c r="AA28" s="1123">
        <v>282</v>
      </c>
      <c r="AB28" s="1123"/>
      <c r="AC28" s="1123"/>
      <c r="AD28" s="1123"/>
      <c r="AE28" s="1124"/>
      <c r="AF28" s="1125">
        <v>282</v>
      </c>
      <c r="AG28" s="1123"/>
      <c r="AH28" s="1123"/>
      <c r="AI28" s="1123"/>
      <c r="AJ28" s="1126"/>
      <c r="AK28" s="1127">
        <v>664</v>
      </c>
      <c r="AL28" s="1115"/>
      <c r="AM28" s="1115"/>
      <c r="AN28" s="1115"/>
      <c r="AO28" s="1115"/>
      <c r="AP28" s="1115" t="s">
        <v>566</v>
      </c>
      <c r="AQ28" s="1115"/>
      <c r="AR28" s="1115"/>
      <c r="AS28" s="1115"/>
      <c r="AT28" s="1115"/>
      <c r="AU28" s="1115" t="s">
        <v>567</v>
      </c>
      <c r="AV28" s="1115"/>
      <c r="AW28" s="1115"/>
      <c r="AX28" s="1115"/>
      <c r="AY28" s="1115"/>
      <c r="AZ28" s="1116" t="s">
        <v>567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6221</v>
      </c>
      <c r="R29" s="1113"/>
      <c r="S29" s="1113"/>
      <c r="T29" s="1113"/>
      <c r="U29" s="1113"/>
      <c r="V29" s="1113">
        <v>5914</v>
      </c>
      <c r="W29" s="1113"/>
      <c r="X29" s="1113"/>
      <c r="Y29" s="1113"/>
      <c r="Z29" s="1113"/>
      <c r="AA29" s="1113">
        <v>307</v>
      </c>
      <c r="AB29" s="1113"/>
      <c r="AC29" s="1113"/>
      <c r="AD29" s="1113"/>
      <c r="AE29" s="1114"/>
      <c r="AF29" s="1088">
        <v>307</v>
      </c>
      <c r="AG29" s="1089"/>
      <c r="AH29" s="1089"/>
      <c r="AI29" s="1089"/>
      <c r="AJ29" s="1090"/>
      <c r="AK29" s="1049">
        <v>947</v>
      </c>
      <c r="AL29" s="1040"/>
      <c r="AM29" s="1040"/>
      <c r="AN29" s="1040"/>
      <c r="AO29" s="1040"/>
      <c r="AP29" s="1040" t="s">
        <v>567</v>
      </c>
      <c r="AQ29" s="1040"/>
      <c r="AR29" s="1040"/>
      <c r="AS29" s="1040"/>
      <c r="AT29" s="1040"/>
      <c r="AU29" s="1040" t="s">
        <v>568</v>
      </c>
      <c r="AV29" s="1040"/>
      <c r="AW29" s="1040"/>
      <c r="AX29" s="1040"/>
      <c r="AY29" s="1040"/>
      <c r="AZ29" s="1111" t="s">
        <v>567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876</v>
      </c>
      <c r="R30" s="1113"/>
      <c r="S30" s="1113"/>
      <c r="T30" s="1113"/>
      <c r="U30" s="1113"/>
      <c r="V30" s="1113">
        <v>829</v>
      </c>
      <c r="W30" s="1113"/>
      <c r="X30" s="1113"/>
      <c r="Y30" s="1113"/>
      <c r="Z30" s="1113"/>
      <c r="AA30" s="1113">
        <v>47</v>
      </c>
      <c r="AB30" s="1113"/>
      <c r="AC30" s="1113"/>
      <c r="AD30" s="1113"/>
      <c r="AE30" s="1114"/>
      <c r="AF30" s="1088">
        <v>47</v>
      </c>
      <c r="AG30" s="1089"/>
      <c r="AH30" s="1089"/>
      <c r="AI30" s="1089"/>
      <c r="AJ30" s="1090"/>
      <c r="AK30" s="1049">
        <v>194</v>
      </c>
      <c r="AL30" s="1040"/>
      <c r="AM30" s="1040"/>
      <c r="AN30" s="1040"/>
      <c r="AO30" s="1040"/>
      <c r="AP30" s="1040" t="s">
        <v>567</v>
      </c>
      <c r="AQ30" s="1040"/>
      <c r="AR30" s="1040"/>
      <c r="AS30" s="1040"/>
      <c r="AT30" s="1040"/>
      <c r="AU30" s="1040" t="s">
        <v>567</v>
      </c>
      <c r="AV30" s="1040"/>
      <c r="AW30" s="1040"/>
      <c r="AX30" s="1040"/>
      <c r="AY30" s="1040"/>
      <c r="AZ30" s="1111" t="s">
        <v>567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2020</v>
      </c>
      <c r="R31" s="1113"/>
      <c r="S31" s="1113"/>
      <c r="T31" s="1113"/>
      <c r="U31" s="1113"/>
      <c r="V31" s="1113">
        <v>1937</v>
      </c>
      <c r="W31" s="1113"/>
      <c r="X31" s="1113"/>
      <c r="Y31" s="1113"/>
      <c r="Z31" s="1113"/>
      <c r="AA31" s="1113">
        <v>83</v>
      </c>
      <c r="AB31" s="1113"/>
      <c r="AC31" s="1113"/>
      <c r="AD31" s="1113"/>
      <c r="AE31" s="1114"/>
      <c r="AF31" s="1088">
        <v>82</v>
      </c>
      <c r="AG31" s="1089"/>
      <c r="AH31" s="1089"/>
      <c r="AI31" s="1089"/>
      <c r="AJ31" s="1090"/>
      <c r="AK31" s="1049">
        <v>529</v>
      </c>
      <c r="AL31" s="1040"/>
      <c r="AM31" s="1040"/>
      <c r="AN31" s="1040"/>
      <c r="AO31" s="1040"/>
      <c r="AP31" s="1040">
        <v>7053</v>
      </c>
      <c r="AQ31" s="1040"/>
      <c r="AR31" s="1040"/>
      <c r="AS31" s="1040"/>
      <c r="AT31" s="1040"/>
      <c r="AU31" s="1040">
        <v>4183</v>
      </c>
      <c r="AV31" s="1040"/>
      <c r="AW31" s="1040"/>
      <c r="AX31" s="1040"/>
      <c r="AY31" s="1040"/>
      <c r="AZ31" s="1111" t="s">
        <v>567</v>
      </c>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53</v>
      </c>
      <c r="R32" s="1113"/>
      <c r="S32" s="1113"/>
      <c r="T32" s="1113"/>
      <c r="U32" s="1113"/>
      <c r="V32" s="1113">
        <v>43</v>
      </c>
      <c r="W32" s="1113"/>
      <c r="X32" s="1113"/>
      <c r="Y32" s="1113"/>
      <c r="Z32" s="1113"/>
      <c r="AA32" s="1113">
        <v>10</v>
      </c>
      <c r="AB32" s="1113"/>
      <c r="AC32" s="1113"/>
      <c r="AD32" s="1113"/>
      <c r="AE32" s="1114"/>
      <c r="AF32" s="1088">
        <v>10</v>
      </c>
      <c r="AG32" s="1089"/>
      <c r="AH32" s="1089"/>
      <c r="AI32" s="1089"/>
      <c r="AJ32" s="1090"/>
      <c r="AK32" s="1049">
        <v>35</v>
      </c>
      <c r="AL32" s="1040"/>
      <c r="AM32" s="1040"/>
      <c r="AN32" s="1040"/>
      <c r="AO32" s="1040"/>
      <c r="AP32" s="1040">
        <v>267</v>
      </c>
      <c r="AQ32" s="1040"/>
      <c r="AR32" s="1040"/>
      <c r="AS32" s="1040"/>
      <c r="AT32" s="1040"/>
      <c r="AU32" s="1040">
        <v>267</v>
      </c>
      <c r="AV32" s="1040"/>
      <c r="AW32" s="1040"/>
      <c r="AX32" s="1040"/>
      <c r="AY32" s="1040"/>
      <c r="AZ32" s="1111" t="s">
        <v>567</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386</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728</v>
      </c>
      <c r="AG63" s="1028"/>
      <c r="AH63" s="1028"/>
      <c r="AI63" s="1028"/>
      <c r="AJ63" s="1099"/>
      <c r="AK63" s="1100"/>
      <c r="AL63" s="1032"/>
      <c r="AM63" s="1032"/>
      <c r="AN63" s="1032"/>
      <c r="AO63" s="1032"/>
      <c r="AP63" s="1028">
        <v>7320</v>
      </c>
      <c r="AQ63" s="1028"/>
      <c r="AR63" s="1028"/>
      <c r="AS63" s="1028"/>
      <c r="AT63" s="1028"/>
      <c r="AU63" s="1028">
        <v>4449</v>
      </c>
      <c r="AV63" s="1028"/>
      <c r="AW63" s="1028"/>
      <c r="AX63" s="1028"/>
      <c r="AY63" s="1028"/>
      <c r="AZ63" s="1094"/>
      <c r="BA63" s="1094"/>
      <c r="BB63" s="1094"/>
      <c r="BC63" s="1094"/>
      <c r="BD63" s="1094"/>
      <c r="BE63" s="1029"/>
      <c r="BF63" s="1029"/>
      <c r="BG63" s="1029"/>
      <c r="BH63" s="1029"/>
      <c r="BI63" s="1030"/>
      <c r="BJ63" s="1095" t="s">
        <v>124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390</v>
      </c>
      <c r="R66" s="1071"/>
      <c r="S66" s="1071"/>
      <c r="T66" s="1071"/>
      <c r="U66" s="1072"/>
      <c r="V66" s="1070" t="s">
        <v>391</v>
      </c>
      <c r="W66" s="1071"/>
      <c r="X66" s="1071"/>
      <c r="Y66" s="1071"/>
      <c r="Z66" s="1072"/>
      <c r="AA66" s="1070" t="s">
        <v>392</v>
      </c>
      <c r="AB66" s="1071"/>
      <c r="AC66" s="1071"/>
      <c r="AD66" s="1071"/>
      <c r="AE66" s="1072"/>
      <c r="AF66" s="1076" t="s">
        <v>393</v>
      </c>
      <c r="AG66" s="1077"/>
      <c r="AH66" s="1077"/>
      <c r="AI66" s="1077"/>
      <c r="AJ66" s="1078"/>
      <c r="AK66" s="1070" t="s">
        <v>408</v>
      </c>
      <c r="AL66" s="1065"/>
      <c r="AM66" s="1065"/>
      <c r="AN66" s="1065"/>
      <c r="AO66" s="1066"/>
      <c r="AP66" s="1070" t="s">
        <v>395</v>
      </c>
      <c r="AQ66" s="1071"/>
      <c r="AR66" s="1071"/>
      <c r="AS66" s="1071"/>
      <c r="AT66" s="1072"/>
      <c r="AU66" s="1070" t="s">
        <v>409</v>
      </c>
      <c r="AV66" s="1071"/>
      <c r="AW66" s="1071"/>
      <c r="AX66" s="1071"/>
      <c r="AY66" s="1072"/>
      <c r="AZ66" s="1070" t="s">
        <v>374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569</v>
      </c>
      <c r="C68" s="1055"/>
      <c r="D68" s="1055"/>
      <c r="E68" s="1055"/>
      <c r="F68" s="1055"/>
      <c r="G68" s="1055"/>
      <c r="H68" s="1055"/>
      <c r="I68" s="1055"/>
      <c r="J68" s="1055"/>
      <c r="K68" s="1055"/>
      <c r="L68" s="1055"/>
      <c r="M68" s="1055"/>
      <c r="N68" s="1055"/>
      <c r="O68" s="1055"/>
      <c r="P68" s="1056"/>
      <c r="Q68" s="1057">
        <v>2387</v>
      </c>
      <c r="R68" s="1051"/>
      <c r="S68" s="1051"/>
      <c r="T68" s="1051"/>
      <c r="U68" s="1051"/>
      <c r="V68" s="1051">
        <v>2236</v>
      </c>
      <c r="W68" s="1051"/>
      <c r="X68" s="1051"/>
      <c r="Y68" s="1051"/>
      <c r="Z68" s="1051"/>
      <c r="AA68" s="1051">
        <v>151</v>
      </c>
      <c r="AB68" s="1051"/>
      <c r="AC68" s="1051"/>
      <c r="AD68" s="1051"/>
      <c r="AE68" s="1051"/>
      <c r="AF68" s="1051">
        <v>151</v>
      </c>
      <c r="AG68" s="1051"/>
      <c r="AH68" s="1051"/>
      <c r="AI68" s="1051"/>
      <c r="AJ68" s="1051"/>
      <c r="AK68" s="1051">
        <v>81</v>
      </c>
      <c r="AL68" s="1051"/>
      <c r="AM68" s="1051"/>
      <c r="AN68" s="1051"/>
      <c r="AO68" s="1051"/>
      <c r="AP68" s="1051">
        <v>1051</v>
      </c>
      <c r="AQ68" s="1051"/>
      <c r="AR68" s="1051"/>
      <c r="AS68" s="1051"/>
      <c r="AT68" s="1051"/>
      <c r="AU68" s="1051">
        <v>530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570</v>
      </c>
      <c r="C69" s="1044"/>
      <c r="D69" s="1044"/>
      <c r="E69" s="1044"/>
      <c r="F69" s="1044"/>
      <c r="G69" s="1044"/>
      <c r="H69" s="1044"/>
      <c r="I69" s="1044"/>
      <c r="J69" s="1044"/>
      <c r="K69" s="1044"/>
      <c r="L69" s="1044"/>
      <c r="M69" s="1044"/>
      <c r="N69" s="1044"/>
      <c r="O69" s="1044"/>
      <c r="P69" s="1045"/>
      <c r="Q69" s="1046">
        <v>165</v>
      </c>
      <c r="R69" s="1040"/>
      <c r="S69" s="1040"/>
      <c r="T69" s="1040"/>
      <c r="U69" s="1040"/>
      <c r="V69" s="1040">
        <v>155</v>
      </c>
      <c r="W69" s="1040"/>
      <c r="X69" s="1040"/>
      <c r="Y69" s="1040"/>
      <c r="Z69" s="1040"/>
      <c r="AA69" s="1040">
        <v>10</v>
      </c>
      <c r="AB69" s="1040"/>
      <c r="AC69" s="1040"/>
      <c r="AD69" s="1040"/>
      <c r="AE69" s="1040"/>
      <c r="AF69" s="1040">
        <v>10</v>
      </c>
      <c r="AG69" s="1040"/>
      <c r="AH69" s="1040"/>
      <c r="AI69" s="1040"/>
      <c r="AJ69" s="1040"/>
      <c r="AK69" s="1040" t="s">
        <v>577</v>
      </c>
      <c r="AL69" s="1040"/>
      <c r="AM69" s="1040"/>
      <c r="AN69" s="1040"/>
      <c r="AO69" s="1040"/>
      <c r="AP69" s="1040" t="s">
        <v>577</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571</v>
      </c>
      <c r="C70" s="1044"/>
      <c r="D70" s="1044"/>
      <c r="E70" s="1044"/>
      <c r="F70" s="1044"/>
      <c r="G70" s="1044"/>
      <c r="H70" s="1044"/>
      <c r="I70" s="1044"/>
      <c r="J70" s="1044"/>
      <c r="K70" s="1044"/>
      <c r="L70" s="1044"/>
      <c r="M70" s="1044"/>
      <c r="N70" s="1044"/>
      <c r="O70" s="1044"/>
      <c r="P70" s="1045"/>
      <c r="Q70" s="1046">
        <v>7377</v>
      </c>
      <c r="R70" s="1040"/>
      <c r="S70" s="1040"/>
      <c r="T70" s="1040"/>
      <c r="U70" s="1040"/>
      <c r="V70" s="1040">
        <v>7879</v>
      </c>
      <c r="W70" s="1040"/>
      <c r="X70" s="1040"/>
      <c r="Y70" s="1040"/>
      <c r="Z70" s="1040"/>
      <c r="AA70" s="1040">
        <v>-503</v>
      </c>
      <c r="AB70" s="1040"/>
      <c r="AC70" s="1040"/>
      <c r="AD70" s="1040"/>
      <c r="AE70" s="1040"/>
      <c r="AF70" s="1040">
        <v>1294</v>
      </c>
      <c r="AG70" s="1040"/>
      <c r="AH70" s="1040"/>
      <c r="AI70" s="1040"/>
      <c r="AJ70" s="1040"/>
      <c r="AK70" s="1040">
        <v>703</v>
      </c>
      <c r="AL70" s="1040"/>
      <c r="AM70" s="1040"/>
      <c r="AN70" s="1040"/>
      <c r="AO70" s="1040"/>
      <c r="AP70" s="1040">
        <v>8023</v>
      </c>
      <c r="AQ70" s="1040"/>
      <c r="AR70" s="1040"/>
      <c r="AS70" s="1040"/>
      <c r="AT70" s="1040"/>
      <c r="AU70" s="1040">
        <v>3257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572</v>
      </c>
      <c r="C71" s="1044"/>
      <c r="D71" s="1044"/>
      <c r="E71" s="1044"/>
      <c r="F71" s="1044"/>
      <c r="G71" s="1044"/>
      <c r="H71" s="1044"/>
      <c r="I71" s="1044"/>
      <c r="J71" s="1044"/>
      <c r="K71" s="1044"/>
      <c r="L71" s="1044"/>
      <c r="M71" s="1044"/>
      <c r="N71" s="1044"/>
      <c r="O71" s="1044"/>
      <c r="P71" s="1045"/>
      <c r="Q71" s="1046">
        <v>2689</v>
      </c>
      <c r="R71" s="1040"/>
      <c r="S71" s="1040"/>
      <c r="T71" s="1040"/>
      <c r="U71" s="1040"/>
      <c r="V71" s="1040">
        <v>2591</v>
      </c>
      <c r="W71" s="1040"/>
      <c r="X71" s="1040"/>
      <c r="Y71" s="1040"/>
      <c r="Z71" s="1040"/>
      <c r="AA71" s="1040">
        <v>98</v>
      </c>
      <c r="AB71" s="1040"/>
      <c r="AC71" s="1040"/>
      <c r="AD71" s="1040"/>
      <c r="AE71" s="1040"/>
      <c r="AF71" s="1040">
        <v>89</v>
      </c>
      <c r="AG71" s="1040"/>
      <c r="AH71" s="1040"/>
      <c r="AI71" s="1040"/>
      <c r="AJ71" s="1040"/>
      <c r="AK71" s="1040">
        <v>60</v>
      </c>
      <c r="AL71" s="1040"/>
      <c r="AM71" s="1040"/>
      <c r="AN71" s="1040"/>
      <c r="AO71" s="1040"/>
      <c r="AP71" s="1040">
        <v>5542</v>
      </c>
      <c r="AQ71" s="1040"/>
      <c r="AR71" s="1040"/>
      <c r="AS71" s="1040"/>
      <c r="AT71" s="1040"/>
      <c r="AU71" s="1040">
        <v>3905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573</v>
      </c>
      <c r="C72" s="1044"/>
      <c r="D72" s="1044"/>
      <c r="E72" s="1044"/>
      <c r="F72" s="1044"/>
      <c r="G72" s="1044"/>
      <c r="H72" s="1044"/>
      <c r="I72" s="1044"/>
      <c r="J72" s="1044"/>
      <c r="K72" s="1044"/>
      <c r="L72" s="1044"/>
      <c r="M72" s="1044"/>
      <c r="N72" s="1044"/>
      <c r="O72" s="1044"/>
      <c r="P72" s="1045"/>
      <c r="Q72" s="1046">
        <v>92</v>
      </c>
      <c r="R72" s="1040"/>
      <c r="S72" s="1040"/>
      <c r="T72" s="1040"/>
      <c r="U72" s="1040"/>
      <c r="V72" s="1040">
        <v>85</v>
      </c>
      <c r="W72" s="1040"/>
      <c r="X72" s="1040"/>
      <c r="Y72" s="1040"/>
      <c r="Z72" s="1040"/>
      <c r="AA72" s="1040">
        <v>7</v>
      </c>
      <c r="AB72" s="1040"/>
      <c r="AC72" s="1040"/>
      <c r="AD72" s="1040"/>
      <c r="AE72" s="1040"/>
      <c r="AF72" s="1040">
        <v>7</v>
      </c>
      <c r="AG72" s="1040"/>
      <c r="AH72" s="1040"/>
      <c r="AI72" s="1040"/>
      <c r="AJ72" s="1040"/>
      <c r="AK72" s="1040">
        <v>4</v>
      </c>
      <c r="AL72" s="1040"/>
      <c r="AM72" s="1040"/>
      <c r="AN72" s="1040"/>
      <c r="AO72" s="1040"/>
      <c r="AP72" s="1040" t="s">
        <v>577</v>
      </c>
      <c r="AQ72" s="1040"/>
      <c r="AR72" s="1040"/>
      <c r="AS72" s="1040"/>
      <c r="AT72" s="1040"/>
      <c r="AU72" s="1040" t="s">
        <v>577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574</v>
      </c>
      <c r="C73" s="1044"/>
      <c r="D73" s="1044"/>
      <c r="E73" s="1044"/>
      <c r="F73" s="1044"/>
      <c r="G73" s="1044"/>
      <c r="H73" s="1044"/>
      <c r="I73" s="1044"/>
      <c r="J73" s="1044"/>
      <c r="K73" s="1044"/>
      <c r="L73" s="1044"/>
      <c r="M73" s="1044"/>
      <c r="N73" s="1044"/>
      <c r="O73" s="1044"/>
      <c r="P73" s="1045"/>
      <c r="Q73" s="1046">
        <v>233688</v>
      </c>
      <c r="R73" s="1040"/>
      <c r="S73" s="1040"/>
      <c r="T73" s="1040"/>
      <c r="U73" s="1040"/>
      <c r="V73" s="1040">
        <v>228309</v>
      </c>
      <c r="W73" s="1040"/>
      <c r="X73" s="1040"/>
      <c r="Y73" s="1040"/>
      <c r="Z73" s="1040"/>
      <c r="AA73" s="1040">
        <v>5379</v>
      </c>
      <c r="AB73" s="1040"/>
      <c r="AC73" s="1040"/>
      <c r="AD73" s="1040"/>
      <c r="AE73" s="1040"/>
      <c r="AF73" s="1040">
        <v>5379</v>
      </c>
      <c r="AG73" s="1040"/>
      <c r="AH73" s="1040"/>
      <c r="AI73" s="1040"/>
      <c r="AJ73" s="1040"/>
      <c r="AK73" s="1040">
        <v>1155</v>
      </c>
      <c r="AL73" s="1040"/>
      <c r="AM73" s="1040"/>
      <c r="AN73" s="1040"/>
      <c r="AO73" s="1040"/>
      <c r="AP73" s="1040" t="s">
        <v>577</v>
      </c>
      <c r="AQ73" s="1040"/>
      <c r="AR73" s="1040"/>
      <c r="AS73" s="1040"/>
      <c r="AT73" s="1040"/>
      <c r="AU73" s="1040" t="s">
        <v>577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576</v>
      </c>
      <c r="C74" s="1044"/>
      <c r="D74" s="1044"/>
      <c r="E74" s="1044"/>
      <c r="F74" s="1044"/>
      <c r="G74" s="1044"/>
      <c r="H74" s="1044"/>
      <c r="I74" s="1044"/>
      <c r="J74" s="1044"/>
      <c r="K74" s="1044"/>
      <c r="L74" s="1044"/>
      <c r="M74" s="1044"/>
      <c r="N74" s="1044"/>
      <c r="O74" s="1044"/>
      <c r="P74" s="1045"/>
      <c r="Q74" s="1046">
        <v>151</v>
      </c>
      <c r="R74" s="1040"/>
      <c r="S74" s="1040"/>
      <c r="T74" s="1040"/>
      <c r="U74" s="1040"/>
      <c r="V74" s="1040">
        <v>124</v>
      </c>
      <c r="W74" s="1040"/>
      <c r="X74" s="1040"/>
      <c r="Y74" s="1040"/>
      <c r="Z74" s="1040"/>
      <c r="AA74" s="1040">
        <v>26</v>
      </c>
      <c r="AB74" s="1040"/>
      <c r="AC74" s="1040"/>
      <c r="AD74" s="1040"/>
      <c r="AE74" s="1040"/>
      <c r="AF74" s="1040">
        <v>26</v>
      </c>
      <c r="AG74" s="1040"/>
      <c r="AH74" s="1040"/>
      <c r="AI74" s="1040"/>
      <c r="AJ74" s="1040"/>
      <c r="AK74" s="1040">
        <v>6</v>
      </c>
      <c r="AL74" s="1040"/>
      <c r="AM74" s="1040"/>
      <c r="AN74" s="1040"/>
      <c r="AO74" s="1040"/>
      <c r="AP74" s="1040" t="s">
        <v>577</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575</v>
      </c>
      <c r="C75" s="1044"/>
      <c r="D75" s="1044"/>
      <c r="E75" s="1044"/>
      <c r="F75" s="1044"/>
      <c r="G75" s="1044"/>
      <c r="H75" s="1044"/>
      <c r="I75" s="1044"/>
      <c r="J75" s="1044"/>
      <c r="K75" s="1044"/>
      <c r="L75" s="1044"/>
      <c r="M75" s="1044"/>
      <c r="N75" s="1044"/>
      <c r="O75" s="1044"/>
      <c r="P75" s="1045"/>
      <c r="Q75" s="1047">
        <v>9331</v>
      </c>
      <c r="R75" s="1048"/>
      <c r="S75" s="1048"/>
      <c r="T75" s="1048"/>
      <c r="U75" s="1049"/>
      <c r="V75" s="1050">
        <v>8354</v>
      </c>
      <c r="W75" s="1048"/>
      <c r="X75" s="1048"/>
      <c r="Y75" s="1048"/>
      <c r="Z75" s="1049"/>
      <c r="AA75" s="1050">
        <v>977</v>
      </c>
      <c r="AB75" s="1048"/>
      <c r="AC75" s="1048"/>
      <c r="AD75" s="1048"/>
      <c r="AE75" s="1049"/>
      <c r="AF75" s="1050">
        <v>5752</v>
      </c>
      <c r="AG75" s="1048"/>
      <c r="AH75" s="1048"/>
      <c r="AI75" s="1048"/>
      <c r="AJ75" s="1049"/>
      <c r="AK75" s="1050">
        <v>25</v>
      </c>
      <c r="AL75" s="1048"/>
      <c r="AM75" s="1048"/>
      <c r="AN75" s="1048"/>
      <c r="AO75" s="1049"/>
      <c r="AP75" s="1050">
        <v>23084</v>
      </c>
      <c r="AQ75" s="1048"/>
      <c r="AR75" s="1048"/>
      <c r="AS75" s="1048"/>
      <c r="AT75" s="1049"/>
      <c r="AU75" s="1050" t="s">
        <v>577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386</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12708</v>
      </c>
      <c r="AG88" s="1028"/>
      <c r="AH88" s="1028"/>
      <c r="AI88" s="1028"/>
      <c r="AJ88" s="1028"/>
      <c r="AK88" s="1032"/>
      <c r="AL88" s="1032"/>
      <c r="AM88" s="1032"/>
      <c r="AN88" s="1032"/>
      <c r="AO88" s="1032"/>
      <c r="AP88" s="1028">
        <v>37700</v>
      </c>
      <c r="AQ88" s="1028"/>
      <c r="AR88" s="1028"/>
      <c r="AS88" s="1028"/>
      <c r="AT88" s="1028"/>
      <c r="AU88" s="1028">
        <v>7693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305</v>
      </c>
      <c r="AG109" s="963"/>
      <c r="AH109" s="963"/>
      <c r="AI109" s="963"/>
      <c r="AJ109" s="964"/>
      <c r="AK109" s="965" t="s">
        <v>304</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305</v>
      </c>
      <c r="BW109" s="963"/>
      <c r="BX109" s="963"/>
      <c r="BY109" s="963"/>
      <c r="BZ109" s="964"/>
      <c r="CA109" s="965" t="s">
        <v>304</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305</v>
      </c>
      <c r="DM109" s="963"/>
      <c r="DN109" s="963"/>
      <c r="DO109" s="963"/>
      <c r="DP109" s="964"/>
      <c r="DQ109" s="965" t="s">
        <v>304</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2134374</v>
      </c>
      <c r="AB110" s="956"/>
      <c r="AC110" s="956"/>
      <c r="AD110" s="956"/>
      <c r="AE110" s="957"/>
      <c r="AF110" s="958">
        <v>2165527</v>
      </c>
      <c r="AG110" s="956"/>
      <c r="AH110" s="956"/>
      <c r="AI110" s="956"/>
      <c r="AJ110" s="957"/>
      <c r="AK110" s="958">
        <v>2188716</v>
      </c>
      <c r="AL110" s="956"/>
      <c r="AM110" s="956"/>
      <c r="AN110" s="956"/>
      <c r="AO110" s="957"/>
      <c r="AP110" s="959">
        <v>15.4</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25191193</v>
      </c>
      <c r="BR110" s="903"/>
      <c r="BS110" s="903"/>
      <c r="BT110" s="903"/>
      <c r="BU110" s="903"/>
      <c r="BV110" s="903">
        <v>25349884</v>
      </c>
      <c r="BW110" s="903"/>
      <c r="BX110" s="903"/>
      <c r="BY110" s="903"/>
      <c r="BZ110" s="903"/>
      <c r="CA110" s="903">
        <v>25588073</v>
      </c>
      <c r="CB110" s="903"/>
      <c r="CC110" s="903"/>
      <c r="CD110" s="903"/>
      <c r="CE110" s="903"/>
      <c r="CF110" s="927">
        <v>179.9</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124</v>
      </c>
      <c r="DH110" s="903"/>
      <c r="DI110" s="903"/>
      <c r="DJ110" s="903"/>
      <c r="DK110" s="903"/>
      <c r="DL110" s="903" t="s">
        <v>124</v>
      </c>
      <c r="DM110" s="903"/>
      <c r="DN110" s="903"/>
      <c r="DO110" s="903"/>
      <c r="DP110" s="903"/>
      <c r="DQ110" s="903" t="s">
        <v>124</v>
      </c>
      <c r="DR110" s="903"/>
      <c r="DS110" s="903"/>
      <c r="DT110" s="903"/>
      <c r="DU110" s="903"/>
      <c r="DV110" s="904" t="s">
        <v>124</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124</v>
      </c>
      <c r="AB111" s="984"/>
      <c r="AC111" s="984"/>
      <c r="AD111" s="984"/>
      <c r="AE111" s="985"/>
      <c r="AF111" s="986" t="s">
        <v>427</v>
      </c>
      <c r="AG111" s="984"/>
      <c r="AH111" s="984"/>
      <c r="AI111" s="984"/>
      <c r="AJ111" s="985"/>
      <c r="AK111" s="986" t="s">
        <v>428</v>
      </c>
      <c r="AL111" s="984"/>
      <c r="AM111" s="984"/>
      <c r="AN111" s="984"/>
      <c r="AO111" s="985"/>
      <c r="AP111" s="987" t="s">
        <v>124</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4063</v>
      </c>
      <c r="BR111" s="875"/>
      <c r="BS111" s="875"/>
      <c r="BT111" s="875"/>
      <c r="BU111" s="875"/>
      <c r="BV111" s="875">
        <v>2709</v>
      </c>
      <c r="BW111" s="875"/>
      <c r="BX111" s="875"/>
      <c r="BY111" s="875"/>
      <c r="BZ111" s="875"/>
      <c r="CA111" s="875">
        <v>1354</v>
      </c>
      <c r="CB111" s="875"/>
      <c r="CC111" s="875"/>
      <c r="CD111" s="875"/>
      <c r="CE111" s="875"/>
      <c r="CF111" s="936">
        <v>0</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124</v>
      </c>
      <c r="DH111" s="875"/>
      <c r="DI111" s="875"/>
      <c r="DJ111" s="875"/>
      <c r="DK111" s="875"/>
      <c r="DL111" s="875" t="s">
        <v>428</v>
      </c>
      <c r="DM111" s="875"/>
      <c r="DN111" s="875"/>
      <c r="DO111" s="875"/>
      <c r="DP111" s="875"/>
      <c r="DQ111" s="875" t="s">
        <v>124</v>
      </c>
      <c r="DR111" s="875"/>
      <c r="DS111" s="875"/>
      <c r="DT111" s="875"/>
      <c r="DU111" s="875"/>
      <c r="DV111" s="852" t="s">
        <v>124</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124</v>
      </c>
      <c r="AB112" s="838"/>
      <c r="AC112" s="838"/>
      <c r="AD112" s="838"/>
      <c r="AE112" s="839"/>
      <c r="AF112" s="840" t="s">
        <v>124</v>
      </c>
      <c r="AG112" s="838"/>
      <c r="AH112" s="838"/>
      <c r="AI112" s="838"/>
      <c r="AJ112" s="839"/>
      <c r="AK112" s="840" t="s">
        <v>124</v>
      </c>
      <c r="AL112" s="838"/>
      <c r="AM112" s="838"/>
      <c r="AN112" s="838"/>
      <c r="AO112" s="839"/>
      <c r="AP112" s="885" t="s">
        <v>124</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5340607</v>
      </c>
      <c r="BR112" s="875"/>
      <c r="BS112" s="875"/>
      <c r="BT112" s="875"/>
      <c r="BU112" s="875"/>
      <c r="BV112" s="875">
        <v>4712036</v>
      </c>
      <c r="BW112" s="875"/>
      <c r="BX112" s="875"/>
      <c r="BY112" s="875"/>
      <c r="BZ112" s="875"/>
      <c r="CA112" s="875">
        <v>4449234</v>
      </c>
      <c r="CB112" s="875"/>
      <c r="CC112" s="875"/>
      <c r="CD112" s="875"/>
      <c r="CE112" s="875"/>
      <c r="CF112" s="936">
        <v>31.3</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428</v>
      </c>
      <c r="DH112" s="875"/>
      <c r="DI112" s="875"/>
      <c r="DJ112" s="875"/>
      <c r="DK112" s="875"/>
      <c r="DL112" s="875" t="s">
        <v>124</v>
      </c>
      <c r="DM112" s="875"/>
      <c r="DN112" s="875"/>
      <c r="DO112" s="875"/>
      <c r="DP112" s="875"/>
      <c r="DQ112" s="875" t="s">
        <v>124</v>
      </c>
      <c r="DR112" s="875"/>
      <c r="DS112" s="875"/>
      <c r="DT112" s="875"/>
      <c r="DU112" s="875"/>
      <c r="DV112" s="852" t="s">
        <v>427</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549161</v>
      </c>
      <c r="AB113" s="984"/>
      <c r="AC113" s="984"/>
      <c r="AD113" s="984"/>
      <c r="AE113" s="985"/>
      <c r="AF113" s="986">
        <v>503951</v>
      </c>
      <c r="AG113" s="984"/>
      <c r="AH113" s="984"/>
      <c r="AI113" s="984"/>
      <c r="AJ113" s="985"/>
      <c r="AK113" s="986">
        <v>484923</v>
      </c>
      <c r="AL113" s="984"/>
      <c r="AM113" s="984"/>
      <c r="AN113" s="984"/>
      <c r="AO113" s="985"/>
      <c r="AP113" s="987">
        <v>3.4</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4802756</v>
      </c>
      <c r="BR113" s="875"/>
      <c r="BS113" s="875"/>
      <c r="BT113" s="875"/>
      <c r="BU113" s="875"/>
      <c r="BV113" s="875">
        <v>7204057</v>
      </c>
      <c r="BW113" s="875"/>
      <c r="BX113" s="875"/>
      <c r="BY113" s="875"/>
      <c r="BZ113" s="875"/>
      <c r="CA113" s="875">
        <v>7692900</v>
      </c>
      <c r="CB113" s="875"/>
      <c r="CC113" s="875"/>
      <c r="CD113" s="875"/>
      <c r="CE113" s="875"/>
      <c r="CF113" s="936">
        <v>54.1</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4063</v>
      </c>
      <c r="DH113" s="838"/>
      <c r="DI113" s="838"/>
      <c r="DJ113" s="838"/>
      <c r="DK113" s="839"/>
      <c r="DL113" s="840">
        <v>2709</v>
      </c>
      <c r="DM113" s="838"/>
      <c r="DN113" s="838"/>
      <c r="DO113" s="838"/>
      <c r="DP113" s="839"/>
      <c r="DQ113" s="840">
        <v>1354</v>
      </c>
      <c r="DR113" s="838"/>
      <c r="DS113" s="838"/>
      <c r="DT113" s="838"/>
      <c r="DU113" s="839"/>
      <c r="DV113" s="885">
        <v>0</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303753</v>
      </c>
      <c r="AB114" s="838"/>
      <c r="AC114" s="838"/>
      <c r="AD114" s="838"/>
      <c r="AE114" s="839"/>
      <c r="AF114" s="840">
        <v>377209</v>
      </c>
      <c r="AG114" s="838"/>
      <c r="AH114" s="838"/>
      <c r="AI114" s="838"/>
      <c r="AJ114" s="839"/>
      <c r="AK114" s="840">
        <v>372772</v>
      </c>
      <c r="AL114" s="838"/>
      <c r="AM114" s="838"/>
      <c r="AN114" s="838"/>
      <c r="AO114" s="839"/>
      <c r="AP114" s="885">
        <v>2.6</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4002483</v>
      </c>
      <c r="BR114" s="875"/>
      <c r="BS114" s="875"/>
      <c r="BT114" s="875"/>
      <c r="BU114" s="875"/>
      <c r="BV114" s="875">
        <v>4013635</v>
      </c>
      <c r="BW114" s="875"/>
      <c r="BX114" s="875"/>
      <c r="BY114" s="875"/>
      <c r="BZ114" s="875"/>
      <c r="CA114" s="875">
        <v>3878043</v>
      </c>
      <c r="CB114" s="875"/>
      <c r="CC114" s="875"/>
      <c r="CD114" s="875"/>
      <c r="CE114" s="875"/>
      <c r="CF114" s="936">
        <v>27.3</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427</v>
      </c>
      <c r="DM114" s="838"/>
      <c r="DN114" s="838"/>
      <c r="DO114" s="838"/>
      <c r="DP114" s="839"/>
      <c r="DQ114" s="840" t="s">
        <v>428</v>
      </c>
      <c r="DR114" s="838"/>
      <c r="DS114" s="838"/>
      <c r="DT114" s="838"/>
      <c r="DU114" s="839"/>
      <c r="DV114" s="885" t="s">
        <v>124</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1354</v>
      </c>
      <c r="AB115" s="984"/>
      <c r="AC115" s="984"/>
      <c r="AD115" s="984"/>
      <c r="AE115" s="985"/>
      <c r="AF115" s="986">
        <v>1354</v>
      </c>
      <c r="AG115" s="984"/>
      <c r="AH115" s="984"/>
      <c r="AI115" s="984"/>
      <c r="AJ115" s="985"/>
      <c r="AK115" s="986">
        <v>1354</v>
      </c>
      <c r="AL115" s="984"/>
      <c r="AM115" s="984"/>
      <c r="AN115" s="984"/>
      <c r="AO115" s="985"/>
      <c r="AP115" s="987">
        <v>0</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v>44612</v>
      </c>
      <c r="BR115" s="875"/>
      <c r="BS115" s="875"/>
      <c r="BT115" s="875"/>
      <c r="BU115" s="875"/>
      <c r="BV115" s="875">
        <v>14659</v>
      </c>
      <c r="BW115" s="875"/>
      <c r="BX115" s="875"/>
      <c r="BY115" s="875"/>
      <c r="BZ115" s="875"/>
      <c r="CA115" s="875">
        <v>10277</v>
      </c>
      <c r="CB115" s="875"/>
      <c r="CC115" s="875"/>
      <c r="CD115" s="875"/>
      <c r="CE115" s="875"/>
      <c r="CF115" s="936">
        <v>0.1</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124</v>
      </c>
      <c r="DH115" s="838"/>
      <c r="DI115" s="838"/>
      <c r="DJ115" s="838"/>
      <c r="DK115" s="839"/>
      <c r="DL115" s="840" t="s">
        <v>428</v>
      </c>
      <c r="DM115" s="838"/>
      <c r="DN115" s="838"/>
      <c r="DO115" s="838"/>
      <c r="DP115" s="839"/>
      <c r="DQ115" s="840" t="s">
        <v>427</v>
      </c>
      <c r="DR115" s="838"/>
      <c r="DS115" s="838"/>
      <c r="DT115" s="838"/>
      <c r="DU115" s="839"/>
      <c r="DV115" s="885" t="s">
        <v>427</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862</v>
      </c>
      <c r="AB116" s="838"/>
      <c r="AC116" s="838"/>
      <c r="AD116" s="838"/>
      <c r="AE116" s="839"/>
      <c r="AF116" s="840">
        <v>621</v>
      </c>
      <c r="AG116" s="838"/>
      <c r="AH116" s="838"/>
      <c r="AI116" s="838"/>
      <c r="AJ116" s="839"/>
      <c r="AK116" s="840">
        <v>852</v>
      </c>
      <c r="AL116" s="838"/>
      <c r="AM116" s="838"/>
      <c r="AN116" s="838"/>
      <c r="AO116" s="839"/>
      <c r="AP116" s="885">
        <v>0</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124</v>
      </c>
      <c r="BR116" s="875"/>
      <c r="BS116" s="875"/>
      <c r="BT116" s="875"/>
      <c r="BU116" s="875"/>
      <c r="BV116" s="875" t="s">
        <v>124</v>
      </c>
      <c r="BW116" s="875"/>
      <c r="BX116" s="875"/>
      <c r="BY116" s="875"/>
      <c r="BZ116" s="875"/>
      <c r="CA116" s="875" t="s">
        <v>124</v>
      </c>
      <c r="CB116" s="875"/>
      <c r="CC116" s="875"/>
      <c r="CD116" s="875"/>
      <c r="CE116" s="875"/>
      <c r="CF116" s="936" t="s">
        <v>124</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427</v>
      </c>
      <c r="DH116" s="838"/>
      <c r="DI116" s="838"/>
      <c r="DJ116" s="838"/>
      <c r="DK116" s="839"/>
      <c r="DL116" s="840" t="s">
        <v>124</v>
      </c>
      <c r="DM116" s="838"/>
      <c r="DN116" s="838"/>
      <c r="DO116" s="838"/>
      <c r="DP116" s="839"/>
      <c r="DQ116" s="840" t="s">
        <v>124</v>
      </c>
      <c r="DR116" s="838"/>
      <c r="DS116" s="838"/>
      <c r="DT116" s="838"/>
      <c r="DU116" s="839"/>
      <c r="DV116" s="885" t="s">
        <v>428</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2989504</v>
      </c>
      <c r="AB117" s="970"/>
      <c r="AC117" s="970"/>
      <c r="AD117" s="970"/>
      <c r="AE117" s="971"/>
      <c r="AF117" s="972">
        <v>3048662</v>
      </c>
      <c r="AG117" s="970"/>
      <c r="AH117" s="970"/>
      <c r="AI117" s="970"/>
      <c r="AJ117" s="971"/>
      <c r="AK117" s="972">
        <v>3048617</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428</v>
      </c>
      <c r="BR117" s="875"/>
      <c r="BS117" s="875"/>
      <c r="BT117" s="875"/>
      <c r="BU117" s="875"/>
      <c r="BV117" s="875" t="s">
        <v>124</v>
      </c>
      <c r="BW117" s="875"/>
      <c r="BX117" s="875"/>
      <c r="BY117" s="875"/>
      <c r="BZ117" s="875"/>
      <c r="CA117" s="875" t="s">
        <v>124</v>
      </c>
      <c r="CB117" s="875"/>
      <c r="CC117" s="875"/>
      <c r="CD117" s="875"/>
      <c r="CE117" s="875"/>
      <c r="CF117" s="936" t="s">
        <v>124</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124</v>
      </c>
      <c r="DH117" s="838"/>
      <c r="DI117" s="838"/>
      <c r="DJ117" s="838"/>
      <c r="DK117" s="839"/>
      <c r="DL117" s="840" t="s">
        <v>124</v>
      </c>
      <c r="DM117" s="838"/>
      <c r="DN117" s="838"/>
      <c r="DO117" s="838"/>
      <c r="DP117" s="839"/>
      <c r="DQ117" s="840" t="s">
        <v>124</v>
      </c>
      <c r="DR117" s="838"/>
      <c r="DS117" s="838"/>
      <c r="DT117" s="838"/>
      <c r="DU117" s="839"/>
      <c r="DV117" s="885" t="s">
        <v>124</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305</v>
      </c>
      <c r="AG118" s="963"/>
      <c r="AH118" s="963"/>
      <c r="AI118" s="963"/>
      <c r="AJ118" s="964"/>
      <c r="AK118" s="965" t="s">
        <v>304</v>
      </c>
      <c r="AL118" s="963"/>
      <c r="AM118" s="963"/>
      <c r="AN118" s="963"/>
      <c r="AO118" s="964"/>
      <c r="AP118" s="966" t="s">
        <v>420</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124</v>
      </c>
      <c r="BR118" s="906"/>
      <c r="BS118" s="906"/>
      <c r="BT118" s="906"/>
      <c r="BU118" s="906"/>
      <c r="BV118" s="906" t="s">
        <v>124</v>
      </c>
      <c r="BW118" s="906"/>
      <c r="BX118" s="906"/>
      <c r="BY118" s="906"/>
      <c r="BZ118" s="906"/>
      <c r="CA118" s="906" t="s">
        <v>124</v>
      </c>
      <c r="CB118" s="906"/>
      <c r="CC118" s="906"/>
      <c r="CD118" s="906"/>
      <c r="CE118" s="906"/>
      <c r="CF118" s="936" t="s">
        <v>124</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124</v>
      </c>
      <c r="DH118" s="838"/>
      <c r="DI118" s="838"/>
      <c r="DJ118" s="838"/>
      <c r="DK118" s="839"/>
      <c r="DL118" s="840" t="s">
        <v>124</v>
      </c>
      <c r="DM118" s="838"/>
      <c r="DN118" s="838"/>
      <c r="DO118" s="838"/>
      <c r="DP118" s="839"/>
      <c r="DQ118" s="840" t="s">
        <v>124</v>
      </c>
      <c r="DR118" s="838"/>
      <c r="DS118" s="838"/>
      <c r="DT118" s="838"/>
      <c r="DU118" s="839"/>
      <c r="DV118" s="885" t="s">
        <v>124</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124</v>
      </c>
      <c r="AB119" s="956"/>
      <c r="AC119" s="956"/>
      <c r="AD119" s="956"/>
      <c r="AE119" s="957"/>
      <c r="AF119" s="958" t="s">
        <v>124</v>
      </c>
      <c r="AG119" s="956"/>
      <c r="AH119" s="956"/>
      <c r="AI119" s="956"/>
      <c r="AJ119" s="957"/>
      <c r="AK119" s="958" t="s">
        <v>124</v>
      </c>
      <c r="AL119" s="956"/>
      <c r="AM119" s="956"/>
      <c r="AN119" s="956"/>
      <c r="AO119" s="957"/>
      <c r="AP119" s="959" t="s">
        <v>428</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452</v>
      </c>
      <c r="BP119" s="939"/>
      <c r="BQ119" s="943">
        <v>39385714</v>
      </c>
      <c r="BR119" s="906"/>
      <c r="BS119" s="906"/>
      <c r="BT119" s="906"/>
      <c r="BU119" s="906"/>
      <c r="BV119" s="906">
        <v>41296980</v>
      </c>
      <c r="BW119" s="906"/>
      <c r="BX119" s="906"/>
      <c r="BY119" s="906"/>
      <c r="BZ119" s="906"/>
      <c r="CA119" s="906">
        <v>41619881</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124</v>
      </c>
      <c r="DH119" s="821"/>
      <c r="DI119" s="821"/>
      <c r="DJ119" s="821"/>
      <c r="DK119" s="822"/>
      <c r="DL119" s="823" t="s">
        <v>124</v>
      </c>
      <c r="DM119" s="821"/>
      <c r="DN119" s="821"/>
      <c r="DO119" s="821"/>
      <c r="DP119" s="822"/>
      <c r="DQ119" s="823" t="s">
        <v>124</v>
      </c>
      <c r="DR119" s="821"/>
      <c r="DS119" s="821"/>
      <c r="DT119" s="821"/>
      <c r="DU119" s="822"/>
      <c r="DV119" s="909" t="s">
        <v>124</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124</v>
      </c>
      <c r="AB120" s="838"/>
      <c r="AC120" s="838"/>
      <c r="AD120" s="838"/>
      <c r="AE120" s="839"/>
      <c r="AF120" s="840" t="s">
        <v>124</v>
      </c>
      <c r="AG120" s="838"/>
      <c r="AH120" s="838"/>
      <c r="AI120" s="838"/>
      <c r="AJ120" s="839"/>
      <c r="AK120" s="840" t="s">
        <v>124</v>
      </c>
      <c r="AL120" s="838"/>
      <c r="AM120" s="838"/>
      <c r="AN120" s="838"/>
      <c r="AO120" s="839"/>
      <c r="AP120" s="885" t="s">
        <v>124</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2953164</v>
      </c>
      <c r="BR120" s="903"/>
      <c r="BS120" s="903"/>
      <c r="BT120" s="903"/>
      <c r="BU120" s="903"/>
      <c r="BV120" s="903">
        <v>3338008</v>
      </c>
      <c r="BW120" s="903"/>
      <c r="BX120" s="903"/>
      <c r="BY120" s="903"/>
      <c r="BZ120" s="903"/>
      <c r="CA120" s="903">
        <v>3777889</v>
      </c>
      <c r="CB120" s="903"/>
      <c r="CC120" s="903"/>
      <c r="CD120" s="903"/>
      <c r="CE120" s="903"/>
      <c r="CF120" s="927">
        <v>26.6</v>
      </c>
      <c r="CG120" s="928"/>
      <c r="CH120" s="928"/>
      <c r="CI120" s="928"/>
      <c r="CJ120" s="928"/>
      <c r="CK120" s="929" t="s">
        <v>456</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4915244</v>
      </c>
      <c r="DH120" s="903"/>
      <c r="DI120" s="903"/>
      <c r="DJ120" s="903"/>
      <c r="DK120" s="903"/>
      <c r="DL120" s="903">
        <v>4425395</v>
      </c>
      <c r="DM120" s="903"/>
      <c r="DN120" s="903"/>
      <c r="DO120" s="903"/>
      <c r="DP120" s="903"/>
      <c r="DQ120" s="903">
        <v>4182671</v>
      </c>
      <c r="DR120" s="903"/>
      <c r="DS120" s="903"/>
      <c r="DT120" s="903"/>
      <c r="DU120" s="903"/>
      <c r="DV120" s="904">
        <v>29.4</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1354</v>
      </c>
      <c r="AB121" s="838"/>
      <c r="AC121" s="838"/>
      <c r="AD121" s="838"/>
      <c r="AE121" s="839"/>
      <c r="AF121" s="840">
        <v>1354</v>
      </c>
      <c r="AG121" s="838"/>
      <c r="AH121" s="838"/>
      <c r="AI121" s="838"/>
      <c r="AJ121" s="839"/>
      <c r="AK121" s="840">
        <v>1354</v>
      </c>
      <c r="AL121" s="838"/>
      <c r="AM121" s="838"/>
      <c r="AN121" s="838"/>
      <c r="AO121" s="839"/>
      <c r="AP121" s="885">
        <v>0</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1780745</v>
      </c>
      <c r="BR121" s="875"/>
      <c r="BS121" s="875"/>
      <c r="BT121" s="875"/>
      <c r="BU121" s="875"/>
      <c r="BV121" s="875">
        <v>1650214</v>
      </c>
      <c r="BW121" s="875"/>
      <c r="BX121" s="875"/>
      <c r="BY121" s="875"/>
      <c r="BZ121" s="875"/>
      <c r="CA121" s="875">
        <v>1538280</v>
      </c>
      <c r="CB121" s="875"/>
      <c r="CC121" s="875"/>
      <c r="CD121" s="875"/>
      <c r="CE121" s="875"/>
      <c r="CF121" s="936">
        <v>10.8</v>
      </c>
      <c r="CG121" s="937"/>
      <c r="CH121" s="937"/>
      <c r="CI121" s="937"/>
      <c r="CJ121" s="937"/>
      <c r="CK121" s="930"/>
      <c r="CL121" s="916"/>
      <c r="CM121" s="916"/>
      <c r="CN121" s="916"/>
      <c r="CO121" s="917"/>
      <c r="CP121" s="896" t="s">
        <v>403</v>
      </c>
      <c r="CQ121" s="897"/>
      <c r="CR121" s="897"/>
      <c r="CS121" s="897"/>
      <c r="CT121" s="897"/>
      <c r="CU121" s="897"/>
      <c r="CV121" s="897"/>
      <c r="CW121" s="897"/>
      <c r="CX121" s="897"/>
      <c r="CY121" s="897"/>
      <c r="CZ121" s="897"/>
      <c r="DA121" s="897"/>
      <c r="DB121" s="897"/>
      <c r="DC121" s="897"/>
      <c r="DD121" s="897"/>
      <c r="DE121" s="897"/>
      <c r="DF121" s="898"/>
      <c r="DG121" s="874">
        <v>306322</v>
      </c>
      <c r="DH121" s="875"/>
      <c r="DI121" s="875"/>
      <c r="DJ121" s="875"/>
      <c r="DK121" s="875"/>
      <c r="DL121" s="875">
        <v>286641</v>
      </c>
      <c r="DM121" s="875"/>
      <c r="DN121" s="875"/>
      <c r="DO121" s="875"/>
      <c r="DP121" s="875"/>
      <c r="DQ121" s="875">
        <v>266563</v>
      </c>
      <c r="DR121" s="875"/>
      <c r="DS121" s="875"/>
      <c r="DT121" s="875"/>
      <c r="DU121" s="875"/>
      <c r="DV121" s="852">
        <v>1.9</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124</v>
      </c>
      <c r="AB122" s="838"/>
      <c r="AC122" s="838"/>
      <c r="AD122" s="838"/>
      <c r="AE122" s="839"/>
      <c r="AF122" s="840" t="s">
        <v>124</v>
      </c>
      <c r="AG122" s="838"/>
      <c r="AH122" s="838"/>
      <c r="AI122" s="838"/>
      <c r="AJ122" s="839"/>
      <c r="AK122" s="840" t="s">
        <v>124</v>
      </c>
      <c r="AL122" s="838"/>
      <c r="AM122" s="838"/>
      <c r="AN122" s="838"/>
      <c r="AO122" s="839"/>
      <c r="AP122" s="885" t="s">
        <v>124</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21529045</v>
      </c>
      <c r="BR122" s="906"/>
      <c r="BS122" s="906"/>
      <c r="BT122" s="906"/>
      <c r="BU122" s="906"/>
      <c r="BV122" s="906">
        <v>23185192</v>
      </c>
      <c r="BW122" s="906"/>
      <c r="BX122" s="906"/>
      <c r="BY122" s="906"/>
      <c r="BZ122" s="906"/>
      <c r="CA122" s="906">
        <v>23388913</v>
      </c>
      <c r="CB122" s="906"/>
      <c r="CC122" s="906"/>
      <c r="CD122" s="906"/>
      <c r="CE122" s="906"/>
      <c r="CF122" s="907">
        <v>164.4</v>
      </c>
      <c r="CG122" s="908"/>
      <c r="CH122" s="908"/>
      <c r="CI122" s="908"/>
      <c r="CJ122" s="908"/>
      <c r="CK122" s="930"/>
      <c r="CL122" s="916"/>
      <c r="CM122" s="916"/>
      <c r="CN122" s="916"/>
      <c r="CO122" s="917"/>
      <c r="CP122" s="896" t="s">
        <v>460</v>
      </c>
      <c r="CQ122" s="897"/>
      <c r="CR122" s="897"/>
      <c r="CS122" s="897"/>
      <c r="CT122" s="897"/>
      <c r="CU122" s="897"/>
      <c r="CV122" s="897"/>
      <c r="CW122" s="897"/>
      <c r="CX122" s="897"/>
      <c r="CY122" s="897"/>
      <c r="CZ122" s="897"/>
      <c r="DA122" s="897"/>
      <c r="DB122" s="897"/>
      <c r="DC122" s="897"/>
      <c r="DD122" s="897"/>
      <c r="DE122" s="897"/>
      <c r="DF122" s="898"/>
      <c r="DG122" s="874" t="s">
        <v>124</v>
      </c>
      <c r="DH122" s="875"/>
      <c r="DI122" s="875"/>
      <c r="DJ122" s="875"/>
      <c r="DK122" s="875"/>
      <c r="DL122" s="875" t="s">
        <v>428</v>
      </c>
      <c r="DM122" s="875"/>
      <c r="DN122" s="875"/>
      <c r="DO122" s="875"/>
      <c r="DP122" s="875"/>
      <c r="DQ122" s="875" t="s">
        <v>124</v>
      </c>
      <c r="DR122" s="875"/>
      <c r="DS122" s="875"/>
      <c r="DT122" s="875"/>
      <c r="DU122" s="875"/>
      <c r="DV122" s="852" t="s">
        <v>124</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124</v>
      </c>
      <c r="AB123" s="838"/>
      <c r="AC123" s="838"/>
      <c r="AD123" s="838"/>
      <c r="AE123" s="839"/>
      <c r="AF123" s="840" t="s">
        <v>428</v>
      </c>
      <c r="AG123" s="838"/>
      <c r="AH123" s="838"/>
      <c r="AI123" s="838"/>
      <c r="AJ123" s="839"/>
      <c r="AK123" s="840" t="s">
        <v>124</v>
      </c>
      <c r="AL123" s="838"/>
      <c r="AM123" s="838"/>
      <c r="AN123" s="838"/>
      <c r="AO123" s="839"/>
      <c r="AP123" s="885" t="s">
        <v>124</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461</v>
      </c>
      <c r="BP123" s="939"/>
      <c r="BQ123" s="893">
        <v>26262954</v>
      </c>
      <c r="BR123" s="894"/>
      <c r="BS123" s="894"/>
      <c r="BT123" s="894"/>
      <c r="BU123" s="894"/>
      <c r="BV123" s="894">
        <v>28173414</v>
      </c>
      <c r="BW123" s="894"/>
      <c r="BX123" s="894"/>
      <c r="BY123" s="894"/>
      <c r="BZ123" s="894"/>
      <c r="CA123" s="894">
        <v>28705082</v>
      </c>
      <c r="CB123" s="894"/>
      <c r="CC123" s="894"/>
      <c r="CD123" s="894"/>
      <c r="CE123" s="894"/>
      <c r="CF123" s="804"/>
      <c r="CG123" s="805"/>
      <c r="CH123" s="805"/>
      <c r="CI123" s="805"/>
      <c r="CJ123" s="895"/>
      <c r="CK123" s="930"/>
      <c r="CL123" s="916"/>
      <c r="CM123" s="916"/>
      <c r="CN123" s="916"/>
      <c r="CO123" s="917"/>
      <c r="CP123" s="896" t="s">
        <v>400</v>
      </c>
      <c r="CQ123" s="897"/>
      <c r="CR123" s="897"/>
      <c r="CS123" s="897"/>
      <c r="CT123" s="897"/>
      <c r="CU123" s="897"/>
      <c r="CV123" s="897"/>
      <c r="CW123" s="897"/>
      <c r="CX123" s="897"/>
      <c r="CY123" s="897"/>
      <c r="CZ123" s="897"/>
      <c r="DA123" s="897"/>
      <c r="DB123" s="897"/>
      <c r="DC123" s="897"/>
      <c r="DD123" s="897"/>
      <c r="DE123" s="897"/>
      <c r="DF123" s="898"/>
      <c r="DG123" s="837" t="s">
        <v>124</v>
      </c>
      <c r="DH123" s="838"/>
      <c r="DI123" s="838"/>
      <c r="DJ123" s="838"/>
      <c r="DK123" s="839"/>
      <c r="DL123" s="840" t="s">
        <v>124</v>
      </c>
      <c r="DM123" s="838"/>
      <c r="DN123" s="838"/>
      <c r="DO123" s="838"/>
      <c r="DP123" s="839"/>
      <c r="DQ123" s="840" t="s">
        <v>124</v>
      </c>
      <c r="DR123" s="838"/>
      <c r="DS123" s="838"/>
      <c r="DT123" s="838"/>
      <c r="DU123" s="839"/>
      <c r="DV123" s="885" t="s">
        <v>124</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124</v>
      </c>
      <c r="AB124" s="838"/>
      <c r="AC124" s="838"/>
      <c r="AD124" s="838"/>
      <c r="AE124" s="839"/>
      <c r="AF124" s="840" t="s">
        <v>124</v>
      </c>
      <c r="AG124" s="838"/>
      <c r="AH124" s="838"/>
      <c r="AI124" s="838"/>
      <c r="AJ124" s="839"/>
      <c r="AK124" s="840" t="s">
        <v>124</v>
      </c>
      <c r="AL124" s="838"/>
      <c r="AM124" s="838"/>
      <c r="AN124" s="838"/>
      <c r="AO124" s="839"/>
      <c r="AP124" s="885" t="s">
        <v>124</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91.6</v>
      </c>
      <c r="BR124" s="892"/>
      <c r="BS124" s="892"/>
      <c r="BT124" s="892"/>
      <c r="BU124" s="892"/>
      <c r="BV124" s="892">
        <v>92.6</v>
      </c>
      <c r="BW124" s="892"/>
      <c r="BX124" s="892"/>
      <c r="BY124" s="892"/>
      <c r="BZ124" s="892"/>
      <c r="CA124" s="892">
        <v>90.7</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v>119041</v>
      </c>
      <c r="DH124" s="821"/>
      <c r="DI124" s="821"/>
      <c r="DJ124" s="821"/>
      <c r="DK124" s="822"/>
      <c r="DL124" s="823" t="s">
        <v>124</v>
      </c>
      <c r="DM124" s="821"/>
      <c r="DN124" s="821"/>
      <c r="DO124" s="821"/>
      <c r="DP124" s="822"/>
      <c r="DQ124" s="823" t="s">
        <v>124</v>
      </c>
      <c r="DR124" s="821"/>
      <c r="DS124" s="821"/>
      <c r="DT124" s="821"/>
      <c r="DU124" s="822"/>
      <c r="DV124" s="909" t="s">
        <v>124</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124</v>
      </c>
      <c r="AB125" s="838"/>
      <c r="AC125" s="838"/>
      <c r="AD125" s="838"/>
      <c r="AE125" s="839"/>
      <c r="AF125" s="840" t="s">
        <v>124</v>
      </c>
      <c r="AG125" s="838"/>
      <c r="AH125" s="838"/>
      <c r="AI125" s="838"/>
      <c r="AJ125" s="839"/>
      <c r="AK125" s="840" t="s">
        <v>124</v>
      </c>
      <c r="AL125" s="838"/>
      <c r="AM125" s="838"/>
      <c r="AN125" s="838"/>
      <c r="AO125" s="839"/>
      <c r="AP125" s="885" t="s">
        <v>124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124</v>
      </c>
      <c r="DH125" s="903"/>
      <c r="DI125" s="903"/>
      <c r="DJ125" s="903"/>
      <c r="DK125" s="903"/>
      <c r="DL125" s="903" t="s">
        <v>124</v>
      </c>
      <c r="DM125" s="903"/>
      <c r="DN125" s="903"/>
      <c r="DO125" s="903"/>
      <c r="DP125" s="903"/>
      <c r="DQ125" s="903" t="s">
        <v>124</v>
      </c>
      <c r="DR125" s="903"/>
      <c r="DS125" s="903"/>
      <c r="DT125" s="903"/>
      <c r="DU125" s="903"/>
      <c r="DV125" s="904" t="s">
        <v>124</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124</v>
      </c>
      <c r="AB126" s="838"/>
      <c r="AC126" s="838"/>
      <c r="AD126" s="838"/>
      <c r="AE126" s="839"/>
      <c r="AF126" s="840" t="s">
        <v>124</v>
      </c>
      <c r="AG126" s="838"/>
      <c r="AH126" s="838"/>
      <c r="AI126" s="838"/>
      <c r="AJ126" s="839"/>
      <c r="AK126" s="840" t="s">
        <v>124</v>
      </c>
      <c r="AL126" s="838"/>
      <c r="AM126" s="838"/>
      <c r="AN126" s="838"/>
      <c r="AO126" s="839"/>
      <c r="AP126" s="885" t="s">
        <v>124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124</v>
      </c>
      <c r="DM126" s="875"/>
      <c r="DN126" s="875"/>
      <c r="DO126" s="875"/>
      <c r="DP126" s="875"/>
      <c r="DQ126" s="875" t="s">
        <v>124</v>
      </c>
      <c r="DR126" s="875"/>
      <c r="DS126" s="875"/>
      <c r="DT126" s="875"/>
      <c r="DU126" s="875"/>
      <c r="DV126" s="852" t="s">
        <v>124</v>
      </c>
      <c r="DW126" s="852"/>
      <c r="DX126" s="852"/>
      <c r="DY126" s="852"/>
      <c r="DZ126" s="853"/>
    </row>
    <row r="127" spans="1:130" s="226" customFormat="1" ht="26.25" customHeight="1" x14ac:dyDescent="0.15">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124</v>
      </c>
      <c r="AB127" s="838"/>
      <c r="AC127" s="838"/>
      <c r="AD127" s="838"/>
      <c r="AE127" s="839"/>
      <c r="AF127" s="840" t="s">
        <v>124</v>
      </c>
      <c r="AG127" s="838"/>
      <c r="AH127" s="838"/>
      <c r="AI127" s="838"/>
      <c r="AJ127" s="839"/>
      <c r="AK127" s="840" t="s">
        <v>124</v>
      </c>
      <c r="AL127" s="838"/>
      <c r="AM127" s="838"/>
      <c r="AN127" s="838"/>
      <c r="AO127" s="839"/>
      <c r="AP127" s="885" t="s">
        <v>124</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124</v>
      </c>
      <c r="DH127" s="875"/>
      <c r="DI127" s="875"/>
      <c r="DJ127" s="875"/>
      <c r="DK127" s="875"/>
      <c r="DL127" s="875" t="s">
        <v>124</v>
      </c>
      <c r="DM127" s="875"/>
      <c r="DN127" s="875"/>
      <c r="DO127" s="875"/>
      <c r="DP127" s="875"/>
      <c r="DQ127" s="875" t="s">
        <v>428</v>
      </c>
      <c r="DR127" s="875"/>
      <c r="DS127" s="875"/>
      <c r="DT127" s="875"/>
      <c r="DU127" s="875"/>
      <c r="DV127" s="852" t="s">
        <v>124</v>
      </c>
      <c r="DW127" s="852"/>
      <c r="DX127" s="852"/>
      <c r="DY127" s="852"/>
      <c r="DZ127" s="853"/>
    </row>
    <row r="128" spans="1:130" s="226" customFormat="1" ht="26.25" customHeight="1" thickBot="1" x14ac:dyDescent="0.2">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540731</v>
      </c>
      <c r="AB128" s="859"/>
      <c r="AC128" s="859"/>
      <c r="AD128" s="859"/>
      <c r="AE128" s="860"/>
      <c r="AF128" s="861">
        <v>552391</v>
      </c>
      <c r="AG128" s="859"/>
      <c r="AH128" s="859"/>
      <c r="AI128" s="859"/>
      <c r="AJ128" s="860"/>
      <c r="AK128" s="861">
        <v>573674</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124</v>
      </c>
      <c r="BG128" s="845"/>
      <c r="BH128" s="845"/>
      <c r="BI128" s="845"/>
      <c r="BJ128" s="845"/>
      <c r="BK128" s="845"/>
      <c r="BL128" s="868"/>
      <c r="BM128" s="844">
        <v>12.71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476</v>
      </c>
      <c r="CQ128" s="786"/>
      <c r="CR128" s="786"/>
      <c r="CS128" s="786"/>
      <c r="CT128" s="786"/>
      <c r="CU128" s="786"/>
      <c r="CV128" s="786"/>
      <c r="CW128" s="786"/>
      <c r="CX128" s="786"/>
      <c r="CY128" s="786"/>
      <c r="CZ128" s="786"/>
      <c r="DA128" s="786"/>
      <c r="DB128" s="786"/>
      <c r="DC128" s="786"/>
      <c r="DD128" s="786"/>
      <c r="DE128" s="786"/>
      <c r="DF128" s="787"/>
      <c r="DG128" s="848">
        <v>44612</v>
      </c>
      <c r="DH128" s="849"/>
      <c r="DI128" s="849"/>
      <c r="DJ128" s="849"/>
      <c r="DK128" s="849"/>
      <c r="DL128" s="849">
        <v>14659</v>
      </c>
      <c r="DM128" s="849"/>
      <c r="DN128" s="849"/>
      <c r="DO128" s="849"/>
      <c r="DP128" s="849"/>
      <c r="DQ128" s="849">
        <v>10277</v>
      </c>
      <c r="DR128" s="849"/>
      <c r="DS128" s="849"/>
      <c r="DT128" s="849"/>
      <c r="DU128" s="849"/>
      <c r="DV128" s="850">
        <v>0.1</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16040910</v>
      </c>
      <c r="AB129" s="838"/>
      <c r="AC129" s="838"/>
      <c r="AD129" s="838"/>
      <c r="AE129" s="839"/>
      <c r="AF129" s="840">
        <v>15934076</v>
      </c>
      <c r="AG129" s="838"/>
      <c r="AH129" s="838"/>
      <c r="AI129" s="838"/>
      <c r="AJ129" s="839"/>
      <c r="AK129" s="840">
        <v>16040843</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479</v>
      </c>
      <c r="BG129" s="828"/>
      <c r="BH129" s="828"/>
      <c r="BI129" s="828"/>
      <c r="BJ129" s="828"/>
      <c r="BK129" s="828"/>
      <c r="BL129" s="829"/>
      <c r="BM129" s="827">
        <v>17.71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1721355</v>
      </c>
      <c r="AB130" s="838"/>
      <c r="AC130" s="838"/>
      <c r="AD130" s="838"/>
      <c r="AE130" s="839"/>
      <c r="AF130" s="840">
        <v>1773650</v>
      </c>
      <c r="AG130" s="838"/>
      <c r="AH130" s="838"/>
      <c r="AI130" s="838"/>
      <c r="AJ130" s="839"/>
      <c r="AK130" s="840">
        <v>1816200</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4.9000000000000004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14319555</v>
      </c>
      <c r="AB131" s="821"/>
      <c r="AC131" s="821"/>
      <c r="AD131" s="821"/>
      <c r="AE131" s="822"/>
      <c r="AF131" s="823">
        <v>14160426</v>
      </c>
      <c r="AG131" s="821"/>
      <c r="AH131" s="821"/>
      <c r="AI131" s="821"/>
      <c r="AJ131" s="822"/>
      <c r="AK131" s="823">
        <v>14224643</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v>90.7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5.0798924970000003</v>
      </c>
      <c r="AB132" s="801"/>
      <c r="AC132" s="801"/>
      <c r="AD132" s="801"/>
      <c r="AE132" s="802"/>
      <c r="AF132" s="803">
        <v>5.1031021240000003</v>
      </c>
      <c r="AG132" s="801"/>
      <c r="AH132" s="801"/>
      <c r="AI132" s="801"/>
      <c r="AJ132" s="802"/>
      <c r="AK132" s="803">
        <v>4.6309984719999999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4.2</v>
      </c>
      <c r="AB133" s="780"/>
      <c r="AC133" s="780"/>
      <c r="AD133" s="780"/>
      <c r="AE133" s="781"/>
      <c r="AF133" s="779">
        <v>4.5</v>
      </c>
      <c r="AG133" s="780"/>
      <c r="AH133" s="780"/>
      <c r="AI133" s="780"/>
      <c r="AJ133" s="781"/>
      <c r="AK133" s="779">
        <v>4.9000000000000004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eX4JLGAO6jScwpuFziXd8FyT/15rVkecLhYBdQDM7JPBPrVDh07YYajmAMqmNGZqC3AUdai9RZY7Y0ogniU6Q==" saltValue="LKmhtHNnNxTaI1qmwxqg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kiEcp4n5SGIKRzVa7DWW3Bkgv79CsX8kFB6vh2KWrGt7PVEMw1gOCP1Y3gLQ3BdeTWcuOqzR7JiafSqUmQ5QA==" saltValue="lJT4QpOZItiQxHiWKtN5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wVSw2zAAY997cT8twERRes/IEx7uyfO4UZi5vhG2N8+FyEwAQSQGKIlrd/+oWgIeSHidK8uV+rIOSOzF13Zkg==" saltValue="+b9ViI0asIgWY0XQU7ps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4197069</v>
      </c>
      <c r="AP9" s="292">
        <v>54777</v>
      </c>
      <c r="AQ9" s="293">
        <v>61846</v>
      </c>
      <c r="AR9" s="294">
        <v>-11.4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504558</v>
      </c>
      <c r="AP10" s="295">
        <v>6585</v>
      </c>
      <c r="AQ10" s="296">
        <v>5819</v>
      </c>
      <c r="AR10" s="297">
        <v>13.2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824091</v>
      </c>
      <c r="AP11" s="295">
        <v>10755</v>
      </c>
      <c r="AQ11" s="296">
        <v>5868</v>
      </c>
      <c r="AR11" s="297">
        <v>83.3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t="s">
        <v>500</v>
      </c>
      <c r="AP12" s="295" t="s">
        <v>500</v>
      </c>
      <c r="AQ12" s="296">
        <v>1247</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500</v>
      </c>
      <c r="AP13" s="295" t="s">
        <v>500</v>
      </c>
      <c r="AQ13" s="296">
        <v>0</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245823</v>
      </c>
      <c r="AP14" s="295">
        <v>3208</v>
      </c>
      <c r="AQ14" s="296">
        <v>2376</v>
      </c>
      <c r="AR14" s="297">
        <v>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145952</v>
      </c>
      <c r="AP15" s="295">
        <v>1905</v>
      </c>
      <c r="AQ15" s="296">
        <v>1663</v>
      </c>
      <c r="AR15" s="297">
        <v>14.6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-318368</v>
      </c>
      <c r="AP16" s="295">
        <v>-4155</v>
      </c>
      <c r="AQ16" s="296">
        <v>-5271</v>
      </c>
      <c r="AR16" s="297">
        <v>-21.2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5599125</v>
      </c>
      <c r="AP17" s="295">
        <v>73076</v>
      </c>
      <c r="AQ17" s="296">
        <v>73548</v>
      </c>
      <c r="AR17" s="297">
        <v>-0.6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7.4</v>
      </c>
      <c r="AP21" s="308">
        <v>7.24</v>
      </c>
      <c r="AQ21" s="309">
        <v>0.16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95.9</v>
      </c>
      <c r="AP22" s="313">
        <v>98.4</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2188716</v>
      </c>
      <c r="AP32" s="322">
        <v>28565</v>
      </c>
      <c r="AQ32" s="323">
        <v>39633</v>
      </c>
      <c r="AR32" s="324">
        <v>-27.9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500</v>
      </c>
      <c r="AP34" s="322" t="s">
        <v>500</v>
      </c>
      <c r="AQ34" s="323">
        <v>58</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484923</v>
      </c>
      <c r="AP35" s="322">
        <v>6329</v>
      </c>
      <c r="AQ35" s="323">
        <v>13693</v>
      </c>
      <c r="AR35" s="324">
        <v>-53.8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372772</v>
      </c>
      <c r="AP36" s="322">
        <v>4865</v>
      </c>
      <c r="AQ36" s="323">
        <v>1763</v>
      </c>
      <c r="AR36" s="324">
        <v>176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v>1354</v>
      </c>
      <c r="AP37" s="322">
        <v>18</v>
      </c>
      <c r="AQ37" s="323">
        <v>897</v>
      </c>
      <c r="AR37" s="324">
        <v>-98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v>852</v>
      </c>
      <c r="AP38" s="325">
        <v>11</v>
      </c>
      <c r="AQ38" s="326">
        <v>1</v>
      </c>
      <c r="AR38" s="314">
        <v>1000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v>-573674</v>
      </c>
      <c r="AP39" s="322">
        <v>-7487</v>
      </c>
      <c r="AQ39" s="323">
        <v>-5566</v>
      </c>
      <c r="AR39" s="324">
        <v>34.5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-1816200</v>
      </c>
      <c r="AP40" s="322">
        <v>-23704</v>
      </c>
      <c r="AQ40" s="323">
        <v>-36175</v>
      </c>
      <c r="AR40" s="324">
        <v>-34.5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299</v>
      </c>
      <c r="AL41" s="1201"/>
      <c r="AM41" s="1201"/>
      <c r="AN41" s="1202"/>
      <c r="AO41" s="322">
        <v>658743</v>
      </c>
      <c r="AP41" s="322">
        <v>8597</v>
      </c>
      <c r="AQ41" s="323">
        <v>14303</v>
      </c>
      <c r="AR41" s="324">
        <v>-39.9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3415470</v>
      </c>
      <c r="AN51" s="344">
        <v>43490</v>
      </c>
      <c r="AO51" s="345">
        <v>52.3</v>
      </c>
      <c r="AP51" s="346">
        <v>63956</v>
      </c>
      <c r="AQ51" s="347">
        <v>25.7</v>
      </c>
      <c r="AR51" s="348">
        <v>26.6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2002448</v>
      </c>
      <c r="AN52" s="352">
        <v>25498</v>
      </c>
      <c r="AO52" s="353">
        <v>35</v>
      </c>
      <c r="AP52" s="354">
        <v>29239</v>
      </c>
      <c r="AQ52" s="355">
        <v>8.8000000000000007</v>
      </c>
      <c r="AR52" s="356">
        <v>26.2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3924586</v>
      </c>
      <c r="AN53" s="344">
        <v>50260</v>
      </c>
      <c r="AO53" s="345">
        <v>15.6</v>
      </c>
      <c r="AP53" s="346">
        <v>66255</v>
      </c>
      <c r="AQ53" s="347">
        <v>3.6</v>
      </c>
      <c r="AR53" s="348">
        <v>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2061161</v>
      </c>
      <c r="AN54" s="352">
        <v>26396</v>
      </c>
      <c r="AO54" s="353">
        <v>3.5</v>
      </c>
      <c r="AP54" s="354">
        <v>31822</v>
      </c>
      <c r="AQ54" s="355">
        <v>8.8000000000000007</v>
      </c>
      <c r="AR54" s="356">
        <v>-5.3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2702861</v>
      </c>
      <c r="AN55" s="344">
        <v>34732</v>
      </c>
      <c r="AO55" s="345">
        <v>-30.9</v>
      </c>
      <c r="AP55" s="346">
        <v>54227</v>
      </c>
      <c r="AQ55" s="347">
        <v>-18.2</v>
      </c>
      <c r="AR55" s="348">
        <v>-12.7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1729413</v>
      </c>
      <c r="AN56" s="352">
        <v>22223</v>
      </c>
      <c r="AO56" s="353">
        <v>-15.8</v>
      </c>
      <c r="AP56" s="354">
        <v>29694</v>
      </c>
      <c r="AQ56" s="355">
        <v>-6.7</v>
      </c>
      <c r="AR56" s="356">
        <v>-9.1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2430773</v>
      </c>
      <c r="AN57" s="344">
        <v>31472</v>
      </c>
      <c r="AO57" s="345">
        <v>-9.4</v>
      </c>
      <c r="AP57" s="346">
        <v>57295</v>
      </c>
      <c r="AQ57" s="347">
        <v>5.7</v>
      </c>
      <c r="AR57" s="348">
        <v>-15.1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1657884</v>
      </c>
      <c r="AN58" s="352">
        <v>21465</v>
      </c>
      <c r="AO58" s="353">
        <v>-3.4</v>
      </c>
      <c r="AP58" s="354">
        <v>32771</v>
      </c>
      <c r="AQ58" s="355">
        <v>10.4</v>
      </c>
      <c r="AR58" s="356">
        <v>-13.8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2672437</v>
      </c>
      <c r="AN59" s="344">
        <v>34879</v>
      </c>
      <c r="AO59" s="345">
        <v>10.8</v>
      </c>
      <c r="AP59" s="346">
        <v>54110</v>
      </c>
      <c r="AQ59" s="347">
        <v>-5.6</v>
      </c>
      <c r="AR59" s="348">
        <v>16.399999999999999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1569266</v>
      </c>
      <c r="AN60" s="352">
        <v>20481</v>
      </c>
      <c r="AO60" s="353">
        <v>-4.5999999999999996</v>
      </c>
      <c r="AP60" s="354">
        <v>30620</v>
      </c>
      <c r="AQ60" s="355">
        <v>-6.6</v>
      </c>
      <c r="AR60" s="356">
        <v>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3029225</v>
      </c>
      <c r="AN61" s="359">
        <v>38967</v>
      </c>
      <c r="AO61" s="360">
        <v>7.7</v>
      </c>
      <c r="AP61" s="361">
        <v>59169</v>
      </c>
      <c r="AQ61" s="362">
        <v>2.2000000000000002</v>
      </c>
      <c r="AR61" s="348">
        <v>5.5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1804034</v>
      </c>
      <c r="AN62" s="352">
        <v>23213</v>
      </c>
      <c r="AO62" s="353">
        <v>2.9</v>
      </c>
      <c r="AP62" s="354">
        <v>30829</v>
      </c>
      <c r="AQ62" s="355">
        <v>2.9</v>
      </c>
      <c r="AR62" s="356">
        <v>0</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dXZE/m4To+/4tI/8DReWwUqxN3EmvFSSGTF4I+SF1bKPLH5JZYwNVt8OLrLFr0FiLJC6yHRcGPAwLkWENeutg==" saltValue="hmJRN0d8/B8TgujTPw01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BvgykRg2+tZ269befT/8FW/MAqM3JVDgVIJKj+lQQ12fTV7S6VSFANXulHf2LgVrHqTOfWc3vwTkzN/hjGfw==" saltValue="cKn8l8nhUP1heq60R7XE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U3C/AAWESIAsCvFCNpEl0LAMSYsb6d97GvVZ6OE2FUeRSPA9OA0ATlB3iuwVekYFe8wwqd9KoA/2IgqkOJiWQ==" saltValue="/FxirSxzOON4FprFu6Wp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13</v>
      </c>
      <c r="G47" s="12">
        <v>10.07</v>
      </c>
      <c r="H47" s="12">
        <v>9.9499999999999993</v>
      </c>
      <c r="I47" s="12">
        <v>13.34</v>
      </c>
      <c r="J47" s="13">
        <v>15.5</v>
      </c>
    </row>
    <row r="48" spans="2:10" ht="57.75" customHeight="1" x14ac:dyDescent="0.15">
      <c r="B48" s="14"/>
      <c r="C48" s="1214" t="s">
        <v>4</v>
      </c>
      <c r="D48" s="1214"/>
      <c r="E48" s="1215"/>
      <c r="F48" s="15">
        <v>9.24</v>
      </c>
      <c r="G48" s="16">
        <v>8.23</v>
      </c>
      <c r="H48" s="16">
        <v>13.63</v>
      </c>
      <c r="I48" s="16">
        <v>11.65</v>
      </c>
      <c r="J48" s="17">
        <v>10.33</v>
      </c>
    </row>
    <row r="49" spans="2:10" ht="57.75" customHeight="1" thickBot="1" x14ac:dyDescent="0.2">
      <c r="B49" s="18"/>
      <c r="C49" s="1216" t="s">
        <v>5</v>
      </c>
      <c r="D49" s="1216"/>
      <c r="E49" s="1217"/>
      <c r="F49" s="19" t="s">
        <v>548</v>
      </c>
      <c r="G49" s="20" t="s">
        <v>549</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85GuIylJIoTkokZDnsDvvDRUfch5F0A7tiiqXySthxEV4HfRgn1PmFQqHCr7ogdDDdxVXj6dhfzmBZkL0klYQ==" saltValue="UdB2WdICMhhdce/zT3J0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2019-07-11T10:29:46Z</cp:lastPrinted>
  <dcterms:created xsi:type="dcterms:W3CDTF">2019-02-14T01:56:54Z</dcterms:created>
  <dcterms:modified xsi:type="dcterms:W3CDTF">2019-10-23T00:07:51Z</dcterms:modified>
  <cp:category/>
</cp:coreProperties>
</file>