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tabRatio="7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BE34" i="10" l="1"/>
  <c r="BE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alcChain>
</file>

<file path=xl/sharedStrings.xml><?xml version="1.0" encoding="utf-8"?>
<sst xmlns="http://schemas.openxmlformats.org/spreadsheetml/2006/main" count="1135" uniqueCount="586">
  <si>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</si>
  <si>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</si>
  <si>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</si>
  <si>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</si>
  <si>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</si>
  <si>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</si>
  <si>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</si>
  <si>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</si>
  <si>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</si>
  <si>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</si>
  <si>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</si>
  <si>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</si>
  <si>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</si>
  <si>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</si>
  <si>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</si>
  <si>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</si>
  <si>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</si>
  <si>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</si>
  <si>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</si>
  <si>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</si>
  <si>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</si>
  <si>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</si>
  <si>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</si>
  <si>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</si>
  <si>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</si>
  <si>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</si>
  <si>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</si>
  <si>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</si>
  <si>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</si>
  <si>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</si>
  <si>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</si>
  <si>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</si>
  <si>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</si>
  <si>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</si>
  <si>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</si>
  <si>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</si>
  <si>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</si>
  <si>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</si>
  <si>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</si>
  <si>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</si>
  <si>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</si>
  <si>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</si>
  <si>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</si>
  <si>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</si>
  <si>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</si>
  <si>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</si>
  <si>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</si>
  <si>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</si>
  <si>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</si>
  <si>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</si>
  <si>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</si>
  <si>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</si>
  <si>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</si>
  <si>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</si>
  <si>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</si>
  <si>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</si>
  <si>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</si>
  <si>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</si>
  <si>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</si>
  <si>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</si>
  <si>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</si>
  <si>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</si>
  <si>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</si>
  <si>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</si>
  <si>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</si>
  <si>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</si>
  <si>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</si>
  <si>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</si>
  <si>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</si>
  <si>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</si>
  <si>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</si>
  <si>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</si>
  <si>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</si>
  <si>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</si>
  <si>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</si>
  <si>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</si>
  <si>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</si>
  <si>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</si>
  <si>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</si>
  <si>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</si>
  <si>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</si>
  <si>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</si>
  <si>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</si>
  <si>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</si>
  <si>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</si>
  <si>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</si>
  <si>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</si>
  <si>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</si>
  <si>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</si>
  <si>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</si>
  <si>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</si>
  <si>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</si>
  <si>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</si>
  <si>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</si>
  <si>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</si>
  <si>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</si>
  <si>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</si>
  <si>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</si>
  <si>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</si>
  <si>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</si>
  <si>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</si>
  <si>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</si>
  <si>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</si>
  <si>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</si>
  <si>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</si>
  <si>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</si>
  <si>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</si>
  <si>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</si>
  <si>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</si>
  <si>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</si>
  <si>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</si>
  <si>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</si>
  <si>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</si>
  <si>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</si>
  <si>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</si>
  <si>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</si>
  <si>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</si>
  <si>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</si>
  <si>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</si>
  <si>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</si>
  <si>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</si>
  <si>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</si>
  <si>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</si>
  <si>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</si>
  <si>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</si>
  <si>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</si>
  <si>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</si>
  <si>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</si>
  <si>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</si>
  <si>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</si>
  <si>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</si>
  <si>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</si>
  <si>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</si>
  <si>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</si>
  <si>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</si>
  <si>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</si>
  <si>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</si>
  <si>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</si>
  <si>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</si>
  <si>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</si>
  <si>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</si>
  <si>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</si>
  <si>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</si>
  <si>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</si>
  <si>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</si>
  <si>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</si>
  <si>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</si>
  <si>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</si>
  <si>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</si>
  <si>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</si>
  <si>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</si>
  <si>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</si>
  <si>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</si>
  <si>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</si>
  <si>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</si>
  <si>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</si>
  <si>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</si>
  <si>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</si>
  <si>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</si>
  <si>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</si>
  <si>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</si>
  <si>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</si>
  <si>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</si>
  <si>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</si>
  <si>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</si>
  <si>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</si>
  <si>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</si>
  <si>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</si>
  <si>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</si>
  <si>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</si>
  <si>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</si>
  <si>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</si>
  <si>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</si>
  <si>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</si>
  <si>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</si>
  <si>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</si>
  <si>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</si>
  <si>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</si>
  <si>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</si>
  <si>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</si>
  <si>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</si>
  <si>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</si>
  <si>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</si>
  <si>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</si>
  <si>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</si>
  <si>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</si>
  <si>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</si>
  <si>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</si>
  <si>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</si>
  <si>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</si>
  <si>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</si>
  <si>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</si>
  <si>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</si>
  <si>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</si>
  <si>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</si>
  <si>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</si>
  <si>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</si>
  <si>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</si>
  <si>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</si>
  <si>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</si>
  <si>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</si>
  <si>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</si>
  <si>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</si>
  <si>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</si>
  <si>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</si>
  <si>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</si>
  <si>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</si>
  <si>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</si>
  <si>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群馬県昭和村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</si>
  <si>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</si>
  <si>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</si>
  <si>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</si>
  <si>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</si>
  <si>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</si>
  <si>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</si>
  <si>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</si>
  <si>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</si>
  <si>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</si>
  <si>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</si>
  <si>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</si>
  <si>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</si>
  <si>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</si>
  <si>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</si>
  <si>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</si>
  <si>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</si>
  <si>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</si>
  <si>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</si>
  <si>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</si>
  <si>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</si>
  <si>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</si>
  <si>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</si>
  <si>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</si>
  <si>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</si>
  <si>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</si>
  <si>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</si>
  <si>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</si>
  <si>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</si>
  <si>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</si>
  <si>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</si>
  <si>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</si>
  <si>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</si>
  <si>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</si>
  <si>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</si>
  <si>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</si>
  <si>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</si>
  <si>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</si>
  <si>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</si>
  <si>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</si>
  <si>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</si>
  <si>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</si>
  <si>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</si>
  <si>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</si>
  <si>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</si>
  <si>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</si>
  <si>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</si>
  <si>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</si>
  <si>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</si>
  <si>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</si>
  <si>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</si>
  <si>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</si>
  <si>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</si>
  <si>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</si>
  <si>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</si>
  <si>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</si>
  <si>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</si>
  <si>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</si>
  <si>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</si>
  <si>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</si>
  <si>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</si>
  <si>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</si>
  <si>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</si>
  <si>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</si>
  <si>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</si>
  <si>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</si>
  <si>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</si>
  <si>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</si>
  <si>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</si>
  <si>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</si>
  <si>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</si>
  <si>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</si>
  <si>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</si>
  <si>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</si>
  <si>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</si>
  <si>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</si>
  <si>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</si>
  <si>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</si>
  <si>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</si>
  <si>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</si>
  <si>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</si>
  <si>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</si>
  <si>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</si>
  <si>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</si>
  <si>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</si>
  <si>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</si>
  <si>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</si>
  <si>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</si>
  <si>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</si>
  <si>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</si>
  <si>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</si>
  <si>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</si>
  <si>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</si>
  <si>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</si>
  <si>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</si>
  <si>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</si>
  <si>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</si>
  <si>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</si>
  <si>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</si>
  <si>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</si>
  <si>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</si>
  <si>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</si>
  <si>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</si>
  <si>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</si>
  <si>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</si>
  <si>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</si>
  <si>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</si>
  <si>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</si>
  <si>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</si>
  <si>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</si>
  <si>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</si>
  <si>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</si>
  <si>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</si>
  <si>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</si>
  <si>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</si>
  <si>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</si>
  <si>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</si>
  <si>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</si>
  <si>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</si>
  <si>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</si>
  <si>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</si>
  <si>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</si>
  <si>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</si>
  <si>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</si>
  <si>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</si>
  <si>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</si>
  <si>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</si>
  <si>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</si>
  <si>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</si>
  <si>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</si>
  <si>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</si>
  <si>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</si>
  <si>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</si>
  <si>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</si>
  <si>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</si>
  <si>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</si>
  <si>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</si>
  <si>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</si>
  <si>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</si>
  <si>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</si>
  <si>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</si>
  <si>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</si>
  <si>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</si>
  <si>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</si>
  <si>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</si>
  <si>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</si>
  <si>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</si>
  <si>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</si>
  <si>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</si>
  <si>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群馬県昭和村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</si>
  <si>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</si>
  <si>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</si>
  <si>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</si>
  <si>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</si>
  <si>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</si>
  <si>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</si>
  <si>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</si>
  <si>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</si>
  <si>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</si>
  <si>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</si>
  <si>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</si>
  <si>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</si>
  <si>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</si>
  <si>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</si>
  <si>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</si>
  <si>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</si>
  <si>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</si>
  <si>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</si>
  <si>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</si>
  <si>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</si>
  <si>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</si>
  <si>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</si>
  <si>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</si>
  <si>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</si>
  <si>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</si>
  <si>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</si>
  <si>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</si>
  <si>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</si>
  <si>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</si>
  <si>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</si>
  <si>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</si>
  <si>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</si>
  <si>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</si>
  <si>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</si>
  <si>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</si>
  <si>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</si>
  <si>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</si>
  <si>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</si>
  <si>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</si>
  <si>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</si>
  <si>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</si>
  <si>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</si>
  <si>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</si>
  <si>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</si>
  <si>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</si>
  <si>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</si>
  <si>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</si>
  <si>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</si>
  <si>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</si>
  <si>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</si>
  <si>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</si>
  <si>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</si>
  <si>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</si>
  <si>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</si>
  <si>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</si>
  <si>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</si>
  <si>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</si>
  <si>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</si>
  <si>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</si>
  <si>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</si>
  <si>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</si>
  <si>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</si>
  <si>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</si>
  <si>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</si>
  <si>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</si>
  <si>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</si>
  <si>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</si>
  <si>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</si>
  <si>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</si>
  <si>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</si>
  <si>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</si>
  <si>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</si>
  <si>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</si>
  <si>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</si>
  <si>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</si>
  <si>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</si>
  <si>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</si>
  <si>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</si>
  <si>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</si>
  <si>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</si>
  <si>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</si>
  <si>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</si>
  <si>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</si>
  <si>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</si>
  <si>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</si>
  <si>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</si>
  <si>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</si>
  <si>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</si>
  <si>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</si>
  <si>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</si>
  <si>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</si>
  <si>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</si>
  <si>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</si>
  <si>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</si>
  <si>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</si>
  <si>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</si>
  <si>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</si>
  <si>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</si>
  <si>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</si>
  <si>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</si>
  <si>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</si>
  <si>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</si>
  <si>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</si>
  <si>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</si>
  <si>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</si>
  <si>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</si>
  <si>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</si>
  <si>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</si>
  <si>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</si>
  <si>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</si>
  <si>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</si>
  <si>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</si>
  <si>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</si>
  <si>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</si>
  <si>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</si>
  <si>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</si>
  <si>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</si>
  <si>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</si>
  <si>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</si>
  <si>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</si>
  <si>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</si>
  <si>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</si>
  <si>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</si>
  <si>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</si>
  <si>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</si>
  <si>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</si>
  <si>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</si>
  <si>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</si>
  <si>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</si>
  <si>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</si>
  <si>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</si>
  <si>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</si>
  <si>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</si>
  <si>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</si>
  <si>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</si>
  <si>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</si>
  <si>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</si>
  <si>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</si>
  <si>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</si>
  <si>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</si>
  <si>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</si>
  <si>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</si>
  <si>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</si>
  <si>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</si>
  <si>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</si>
  <si>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</si>
  <si>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</si>
  <si>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</si>
  <si>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</si>
  <si>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</si>
  <si>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</si>
  <si>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</si>
  <si>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</si>
  <si>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</si>
  <si>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</si>
  <si>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</si>
  <si>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</si>
  <si>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</si>
  <si>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</si>
  <si>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</si>
  <si>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</si>
  <si>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</si>
  <si>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</si>
  <si>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</si>
  <si>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</si>
  <si>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</si>
  <si>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</si>
  <si>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</si>
  <si>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</si>
  <si>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</si>
  <si>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</si>
  <si>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</si>
  <si>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</si>
  <si>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</si>
  <si>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</si>
  <si>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</si>
  <si>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</si>
  <si>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</si>
  <si>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</si>
  <si>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</si>
  <si>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</si>
  <si>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</si>
  <si>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</si>
  <si>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6.25</t>
  </si>
  <si>
    <t>▲ 8.07</t>
  </si>
  <si>
    <t>▲ 78.47</t>
  </si>
  <si>
    <t>一般会計</t>
  </si>
  <si>
    <t>国民健康保険特別会計</t>
  </si>
  <si>
    <t>簡易水道事業特別会計</t>
  </si>
  <si>
    <t>農業集落排水事業特別会計</t>
  </si>
  <si>
    <t>介護保険特別会計</t>
  </si>
  <si>
    <t>後期高齢者医療特別会計</t>
  </si>
  <si>
    <t>その他会計（赤字）</t>
  </si>
  <si>
    <t>その他会計（黒字）</t>
  </si>
  <si>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</si>
  <si>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</si>
  <si>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</si>
  <si>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</si>
  <si>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</si>
  <si>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</si>
  <si>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</si>
  <si>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　　　　－</t>
  </si>
  <si>
    <t>株式会社あぐりーむ昭和</t>
    <rPh sb="0" eb="4">
      <t>カブシキガイシャ</t>
    </rPh>
    <rPh sb="9" eb="11">
      <t>ショウワ</t>
    </rPh>
    <phoneticPr fontId="2"/>
  </si>
  <si>
    <t>－</t>
  </si>
  <si>
    <t>－</t>
    <phoneticPr fontId="2"/>
  </si>
  <si>
    <t>昭和村土地開発公社</t>
    <rPh sb="0" eb="3">
      <t>ショウワムラ</t>
    </rPh>
    <rPh sb="3" eb="5">
      <t>トチ</t>
    </rPh>
    <rPh sb="5" eb="7">
      <t>カイハツ</t>
    </rPh>
    <rPh sb="7" eb="9">
      <t>コウシャ</t>
    </rPh>
    <phoneticPr fontId="2"/>
  </si>
  <si>
    <t>公共事業整備基金</t>
    <phoneticPr fontId="2"/>
  </si>
  <si>
    <t>-</t>
    <phoneticPr fontId="2"/>
  </si>
  <si>
    <t>学校校舎建築基金</t>
    <phoneticPr fontId="2"/>
  </si>
  <si>
    <t>庁舎整備基金</t>
    <phoneticPr fontId="2"/>
  </si>
  <si>
    <t>緑の大地ふるさとしょうわ基金</t>
    <phoneticPr fontId="2"/>
  </si>
  <si>
    <t>地域福祉基金</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</si>
  <si>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</si>
  <si>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</si>
  <si>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</si>
  <si>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</si>
  <si>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</si>
  <si>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</si>
  <si>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</si>
  <si>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</si>
  <si>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</si>
  <si>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</si>
  <si>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</si>
  <si>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</si>
  <si>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</si>
  <si>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</si>
  <si>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・今後も現在の基金残高を保持していく予定であり、また必要以上の地方債の借入は行わないことに努め、将来負担比率の上昇を抑制していきたい。</t>
    <rPh sb="1" eb="3">
      <t>コンゴ</t>
    </rPh>
    <rPh sb="4" eb="6">
      <t>ゲンザイ</t>
    </rPh>
    <rPh sb="7" eb="9">
      <t>キキン</t>
    </rPh>
    <rPh sb="9" eb="11">
      <t>ザンダカ</t>
    </rPh>
    <rPh sb="12" eb="14">
      <t>ホジ</t>
    </rPh>
    <rPh sb="18" eb="20">
      <t>ヨテイ</t>
    </rPh>
    <rPh sb="26" eb="28">
      <t>ヒツヨウ</t>
    </rPh>
    <rPh sb="28" eb="30">
      <t>イジョウ</t>
    </rPh>
    <rPh sb="31" eb="34">
      <t>チホウサイ</t>
    </rPh>
    <rPh sb="35" eb="37">
      <t>カリイレ</t>
    </rPh>
    <rPh sb="38" eb="39">
      <t>オコナ</t>
    </rPh>
    <rPh sb="45" eb="46">
      <t>ツト</t>
    </rPh>
    <rPh sb="48" eb="50">
      <t>ショウライ</t>
    </rPh>
    <rPh sb="50" eb="52">
      <t>フタン</t>
    </rPh>
    <rPh sb="52" eb="54">
      <t>ヒリツ</t>
    </rPh>
    <rPh sb="55" eb="57">
      <t>ジョウショウ</t>
    </rPh>
    <rPh sb="58" eb="60">
      <t>ヨクセイ</t>
    </rPh>
    <phoneticPr fontId="5"/>
  </si>
  <si>
    <t>・実質公債費比率が減少しているが、これは土地改良事業による債務負担行為が終了したことと、必要以上の地方債の借入をこれまで行ってこなかった結果といえる。今後も地方債の借入は交付税措置の充当割合が高いものなど有利な事業により、数値の上昇を抑制し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</si>
</sst>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F52C-4863-B430-2C90CF2BA6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53274</c:v>
                </c:pt>
                <c:pt idx="1">
                  <c:v>91837</c:v>
                </c:pt>
                <c:pt idx="2">
                  <c:v>153834</c:v>
                </c:pt>
                <c:pt idx="3">
                  <c:v>57092</c:v>
                </c:pt>
                <c:pt idx="4">
                  <c:v>100292</c:v>
                </c:pt>
              </c:numCache>
            </c:numRef>
          </c:val>
          <c:smooth val="0"/>
          <c:extLst>
            <c:ext xmlns:c16="http://schemas.microsoft.com/office/drawing/2014/chart" uri="{C3380CC4-5D6E-409C-BE32-E72D297353CC}">
              <c16:uniqueId val="{00000001-F52C-4863-B430-2C90CF2BA640}"/>
            </c:ext>
          </c:extLst>
        </c:ser>
        <c:dLbls>
          <c:showLegendKey val="0"/>
          <c:showVal val="0"/>
          <c:showCatName val="0"/>
          <c:showSerName val="0"/>
          <c:showPercent val="0"/>
          <c:showBubbleSize val="0"/>
        </c:dLbls>
        <c:marker val="1"/>
        <c:smooth val="0"/>
        <c:axId val="334671208"/>
        <c:axId val="268472912"/>
      </c:lineChart>
      <c:catAx>
        <c:axId val="334671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472912"/>
        <c:crosses val="autoZero"/>
        <c:auto val="1"/>
        <c:lblAlgn val="ctr"/>
        <c:lblOffset val="100"/>
        <c:tickLblSkip val="1"/>
        <c:tickMarkSkip val="1"/>
        <c:noMultiLvlLbl val="0"/>
      </c:catAx>
      <c:valAx>
        <c:axId val="2684729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671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12.35</c:v>
                </c:pt>
                <c:pt idx="1">
                  <c:v>12.33</c:v>
                </c:pt>
                <c:pt idx="2">
                  <c:v>13.73</c:v>
                </c:pt>
                <c:pt idx="3">
                  <c:v>12.57</c:v>
                </c:pt>
                <c:pt idx="4">
                  <c:v>12.34</c:v>
                </c:pt>
              </c:numCache>
            </c:numRef>
          </c:val>
          <c:extLst>
            <c:ext xmlns:c16="http://schemas.microsoft.com/office/drawing/2014/chart" uri="{C3380CC4-5D6E-409C-BE32-E72D297353CC}">
              <c16:uniqueId val="{00000000-32FB-4FC1-885B-BB9A17203B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108.78</c:v>
                </c:pt>
                <c:pt idx="1">
                  <c:v>113.14</c:v>
                </c:pt>
                <c:pt idx="2">
                  <c:v>125.16</c:v>
                </c:pt>
                <c:pt idx="3">
                  <c:v>127.88</c:v>
                </c:pt>
                <c:pt idx="4">
                  <c:v>57.66</c:v>
                </c:pt>
              </c:numCache>
            </c:numRef>
          </c:val>
          <c:extLst>
            <c:ext xmlns:c16="http://schemas.microsoft.com/office/drawing/2014/chart" uri="{C3380CC4-5D6E-409C-BE32-E72D297353CC}">
              <c16:uniqueId val="{00000001-32FB-4FC1-885B-BB9A17203B2D}"/>
            </c:ext>
          </c:extLst>
        </c:ser>
        <c:dLbls>
          <c:showLegendKey val="0"/>
          <c:showVal val="0"/>
          <c:showCatName val="0"/>
          <c:showSerName val="0"/>
          <c:showPercent val="0"/>
          <c:showBubbleSize val="0"/>
        </c:dLbls>
        <c:gapWidth val="250"/>
        <c:overlap val="100"/>
        <c:axId val="342031520"/>
        <c:axId val="34305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7.11</c:v>
                </c:pt>
                <c:pt idx="1">
                  <c:v>-6.25</c:v>
                </c:pt>
                <c:pt idx="2">
                  <c:v>4.3099999999999996</c:v>
                </c:pt>
                <c:pt idx="3">
                  <c:v>-8.07</c:v>
                </c:pt>
                <c:pt idx="4">
                  <c:v>-78.47</c:v>
                </c:pt>
              </c:numCache>
            </c:numRef>
          </c:val>
          <c:smooth val="0"/>
          <c:extLst>
            <c:ext xmlns:c16="http://schemas.microsoft.com/office/drawing/2014/chart" uri="{C3380CC4-5D6E-409C-BE32-E72D297353CC}">
              <c16:uniqueId val="{00000002-32FB-4FC1-885B-BB9A17203B2D}"/>
            </c:ext>
          </c:extLst>
        </c:ser>
        <c:dLbls>
          <c:showLegendKey val="0"/>
          <c:showVal val="0"/>
          <c:showCatName val="0"/>
          <c:showSerName val="0"/>
          <c:showPercent val="0"/>
          <c:showBubbleSize val="0"/>
        </c:dLbls>
        <c:marker val="1"/>
        <c:smooth val="0"/>
        <c:axId val="342031520"/>
        <c:axId val="343053488"/>
      </c:lineChart>
      <c:catAx>
        <c:axId val="3420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053488"/>
        <c:crosses val="autoZero"/>
        <c:auto val="1"/>
        <c:lblAlgn val="ctr"/>
        <c:lblOffset val="100"/>
        <c:tickLblSkip val="1"/>
        <c:tickMarkSkip val="1"/>
        <c:noMultiLvlLbl val="0"/>
      </c:catAx>
      <c:valAx>
        <c:axId val="34305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0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4F-462D-A02D-FFCC9E59F8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4F-462D-A02D-FFCC9E59F8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4F-462D-A02D-FFCC9E59F89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4F-462D-A02D-FFCC9E59F89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0.04</c:v>
                </c:pt>
                <c:pt idx="4">
                  <c:v>#N/A</c:v>
                </c:pt>
                <c:pt idx="5">
                  <c:v>0.02</c:v>
                </c:pt>
                <c:pt idx="6">
                  <c:v>#N/A</c:v>
                </c:pt>
                <c:pt idx="7">
                  <c:v>0.04</c:v>
                </c:pt>
                <c:pt idx="8">
                  <c:v>#N/A</c:v>
                </c:pt>
                <c:pt idx="9">
                  <c:v>0.05</c:v>
                </c:pt>
              </c:numCache>
            </c:numRef>
          </c:val>
          <c:extLst>
            <c:ext xmlns:c16="http://schemas.microsoft.com/office/drawing/2014/chart" uri="{C3380CC4-5D6E-409C-BE32-E72D297353CC}">
              <c16:uniqueId val="{00000004-A84F-462D-A02D-FFCC9E59F89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0.33</c:v>
                </c:pt>
                <c:pt idx="4">
                  <c:v>#N/A</c:v>
                </c:pt>
                <c:pt idx="5">
                  <c:v>0.67</c:v>
                </c:pt>
                <c:pt idx="6">
                  <c:v>#N/A</c:v>
                </c:pt>
                <c:pt idx="7">
                  <c:v>1.03</c:v>
                </c:pt>
                <c:pt idx="8">
                  <c:v>#N/A</c:v>
                </c:pt>
                <c:pt idx="9">
                  <c:v>0.82</c:v>
                </c:pt>
              </c:numCache>
            </c:numRef>
          </c:val>
          <c:extLst>
            <c:ext xmlns:c16="http://schemas.microsoft.com/office/drawing/2014/chart" uri="{C3380CC4-5D6E-409C-BE32-E72D297353CC}">
              <c16:uniqueId val="{00000005-A84F-462D-A02D-FFCC9E59F89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0.84</c:v>
                </c:pt>
                <c:pt idx="2">
                  <c:v>#N/A</c:v>
                </c:pt>
                <c:pt idx="3">
                  <c:v>0.57999999999999996</c:v>
                </c:pt>
                <c:pt idx="4">
                  <c:v>#N/A</c:v>
                </c:pt>
                <c:pt idx="5">
                  <c:v>0.78</c:v>
                </c:pt>
                <c:pt idx="6">
                  <c:v>#N/A</c:v>
                </c:pt>
                <c:pt idx="7">
                  <c:v>0.99</c:v>
                </c:pt>
                <c:pt idx="8">
                  <c:v>#N/A</c:v>
                </c:pt>
                <c:pt idx="9">
                  <c:v>0.87</c:v>
                </c:pt>
              </c:numCache>
            </c:numRef>
          </c:val>
          <c:extLst>
            <c:ext xmlns:c16="http://schemas.microsoft.com/office/drawing/2014/chart" uri="{C3380CC4-5D6E-409C-BE32-E72D297353CC}">
              <c16:uniqueId val="{00000006-A84F-462D-A02D-FFCC9E59F897}"/>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0.27</c:v>
                </c:pt>
                <c:pt idx="4">
                  <c:v>#N/A</c:v>
                </c:pt>
                <c:pt idx="5">
                  <c:v>0.38</c:v>
                </c:pt>
                <c:pt idx="6">
                  <c:v>#N/A</c:v>
                </c:pt>
                <c:pt idx="7">
                  <c:v>0.55000000000000004</c:v>
                </c:pt>
                <c:pt idx="8">
                  <c:v>#N/A</c:v>
                </c:pt>
                <c:pt idx="9">
                  <c:v>0.88</c:v>
                </c:pt>
              </c:numCache>
            </c:numRef>
          </c:val>
          <c:extLst>
            <c:ext xmlns:c16="http://schemas.microsoft.com/office/drawing/2014/chart" uri="{C3380CC4-5D6E-409C-BE32-E72D297353CC}">
              <c16:uniqueId val="{00000007-A84F-462D-A02D-FFCC9E59F89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2.14</c:v>
                </c:pt>
                <c:pt idx="2">
                  <c:v>#N/A</c:v>
                </c:pt>
                <c:pt idx="3">
                  <c:v>1.9</c:v>
                </c:pt>
                <c:pt idx="4">
                  <c:v>#N/A</c:v>
                </c:pt>
                <c:pt idx="5">
                  <c:v>3.3</c:v>
                </c:pt>
                <c:pt idx="6">
                  <c:v>#N/A</c:v>
                </c:pt>
                <c:pt idx="7">
                  <c:v>1.6</c:v>
                </c:pt>
                <c:pt idx="8">
                  <c:v>#N/A</c:v>
                </c:pt>
                <c:pt idx="9">
                  <c:v>2.7</c:v>
                </c:pt>
              </c:numCache>
            </c:numRef>
          </c:val>
          <c:extLst>
            <c:ext xmlns:c16="http://schemas.microsoft.com/office/drawing/2014/chart" uri="{C3380CC4-5D6E-409C-BE32-E72D297353CC}">
              <c16:uniqueId val="{00000008-A84F-462D-A02D-FFCC9E59F8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12.35</c:v>
                </c:pt>
                <c:pt idx="2">
                  <c:v>#N/A</c:v>
                </c:pt>
                <c:pt idx="3">
                  <c:v>12.32</c:v>
                </c:pt>
                <c:pt idx="4">
                  <c:v>#N/A</c:v>
                </c:pt>
                <c:pt idx="5">
                  <c:v>13.72</c:v>
                </c:pt>
                <c:pt idx="6">
                  <c:v>#N/A</c:v>
                </c:pt>
                <c:pt idx="7">
                  <c:v>12.56</c:v>
                </c:pt>
                <c:pt idx="8">
                  <c:v>#N/A</c:v>
                </c:pt>
                <c:pt idx="9">
                  <c:v>12.34</c:v>
                </c:pt>
              </c:numCache>
            </c:numRef>
          </c:val>
          <c:extLst>
            <c:ext xmlns:c16="http://schemas.microsoft.com/office/drawing/2014/chart" uri="{C3380CC4-5D6E-409C-BE32-E72D297353CC}">
              <c16:uniqueId val="{00000009-A84F-462D-A02D-FFCC9E59F897}"/>
            </c:ext>
          </c:extLst>
        </c:ser>
        <c:dLbls>
          <c:showLegendKey val="0"/>
          <c:showVal val="0"/>
          <c:showCatName val="0"/>
          <c:showSerName val="0"/>
          <c:showPercent val="0"/>
          <c:showBubbleSize val="0"/>
        </c:dLbls>
        <c:gapWidth val="150"/>
        <c:overlap val="100"/>
        <c:axId val="191925104"/>
        <c:axId val="342423016"/>
      </c:barChart>
      <c:catAx>
        <c:axId val="19192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423016"/>
        <c:crosses val="autoZero"/>
        <c:auto val="1"/>
        <c:lblAlgn val="ctr"/>
        <c:lblOffset val="100"/>
        <c:tickLblSkip val="1"/>
        <c:tickMarkSkip val="1"/>
        <c:noMultiLvlLbl val="0"/>
      </c:catAx>
      <c:valAx>
        <c:axId val="34242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2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413</c:v>
                </c:pt>
                <c:pt idx="5">
                  <c:v>428</c:v>
                </c:pt>
                <c:pt idx="8">
                  <c:v>385</c:v>
                </c:pt>
                <c:pt idx="11">
                  <c:v>379</c:v>
                </c:pt>
                <c:pt idx="14">
                  <c:v>377</c:v>
                </c:pt>
              </c:numCache>
            </c:numRef>
          </c:val>
          <c:extLst>
            <c:ext xmlns:c16="http://schemas.microsoft.com/office/drawing/2014/chart" uri="{C3380CC4-5D6E-409C-BE32-E72D297353CC}">
              <c16:uniqueId val="{00000000-163C-4EEF-BE81-16E574F5CE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3C-4EEF-BE81-16E574F5CE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139</c:v>
                </c:pt>
                <c:pt idx="3">
                  <c:v>119</c:v>
                </c:pt>
                <c:pt idx="6">
                  <c:v>41</c:v>
                </c:pt>
                <c:pt idx="9">
                  <c:v>41</c:v>
                </c:pt>
                <c:pt idx="12">
                  <c:v>41</c:v>
                </c:pt>
              </c:numCache>
            </c:numRef>
          </c:val>
          <c:extLst>
            <c:ext xmlns:c16="http://schemas.microsoft.com/office/drawing/2014/chart" uri="{C3380CC4-5D6E-409C-BE32-E72D297353CC}">
              <c16:uniqueId val="{00000002-163C-4EEF-BE81-16E574F5CE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1</c:v>
                </c:pt>
                <c:pt idx="6">
                  <c:v>1</c:v>
                </c:pt>
                <c:pt idx="9">
                  <c:v>4</c:v>
                </c:pt>
                <c:pt idx="12">
                  <c:v>4</c:v>
                </c:pt>
              </c:numCache>
            </c:numRef>
          </c:val>
          <c:extLst>
            <c:ext xmlns:c16="http://schemas.microsoft.com/office/drawing/2014/chart" uri="{C3380CC4-5D6E-409C-BE32-E72D297353CC}">
              <c16:uniqueId val="{00000003-163C-4EEF-BE81-16E574F5CE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195</c:v>
                </c:pt>
                <c:pt idx="3">
                  <c:v>197</c:v>
                </c:pt>
                <c:pt idx="6">
                  <c:v>214</c:v>
                </c:pt>
                <c:pt idx="9">
                  <c:v>202</c:v>
                </c:pt>
                <c:pt idx="12">
                  <c:v>207</c:v>
                </c:pt>
              </c:numCache>
            </c:numRef>
          </c:val>
          <c:extLst>
            <c:ext xmlns:c16="http://schemas.microsoft.com/office/drawing/2014/chart" uri="{C3380CC4-5D6E-409C-BE32-E72D297353CC}">
              <c16:uniqueId val="{00000004-163C-4EEF-BE81-16E574F5CE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3C-4EEF-BE81-16E574F5CE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3C-4EEF-BE81-16E574F5CE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282</c:v>
                </c:pt>
                <c:pt idx="3">
                  <c:v>275</c:v>
                </c:pt>
                <c:pt idx="6">
                  <c:v>247</c:v>
                </c:pt>
                <c:pt idx="9">
                  <c:v>258</c:v>
                </c:pt>
                <c:pt idx="12">
                  <c:v>272</c:v>
                </c:pt>
              </c:numCache>
            </c:numRef>
          </c:val>
          <c:extLst>
            <c:ext xmlns:c16="http://schemas.microsoft.com/office/drawing/2014/chart" uri="{C3380CC4-5D6E-409C-BE32-E72D297353CC}">
              <c16:uniqueId val="{00000007-163C-4EEF-BE81-16E574F5CE82}"/>
            </c:ext>
          </c:extLst>
        </c:ser>
        <c:dLbls>
          <c:showLegendKey val="0"/>
          <c:showVal val="0"/>
          <c:showCatName val="0"/>
          <c:showSerName val="0"/>
          <c:showPercent val="0"/>
          <c:showBubbleSize val="0"/>
        </c:dLbls>
        <c:gapWidth val="100"/>
        <c:overlap val="100"/>
        <c:axId val="342674496"/>
        <c:axId val="342674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203</c:v>
                </c:pt>
                <c:pt idx="2">
                  <c:v>#N/A</c:v>
                </c:pt>
                <c:pt idx="3">
                  <c:v>#N/A</c:v>
                </c:pt>
                <c:pt idx="4">
                  <c:v>164</c:v>
                </c:pt>
                <c:pt idx="5">
                  <c:v>#N/A</c:v>
                </c:pt>
                <c:pt idx="6">
                  <c:v>#N/A</c:v>
                </c:pt>
                <c:pt idx="7">
                  <c:v>118</c:v>
                </c:pt>
                <c:pt idx="8">
                  <c:v>#N/A</c:v>
                </c:pt>
                <c:pt idx="9">
                  <c:v>#N/A</c:v>
                </c:pt>
                <c:pt idx="10">
                  <c:v>126</c:v>
                </c:pt>
                <c:pt idx="11">
                  <c:v>#N/A</c:v>
                </c:pt>
                <c:pt idx="12">
                  <c:v>#N/A</c:v>
                </c:pt>
                <c:pt idx="13">
                  <c:v>147</c:v>
                </c:pt>
                <c:pt idx="14">
                  <c:v>#N/A</c:v>
                </c:pt>
              </c:numCache>
            </c:numRef>
          </c:val>
          <c:smooth val="0"/>
          <c:extLst>
            <c:ext xmlns:c16="http://schemas.microsoft.com/office/drawing/2014/chart" uri="{C3380CC4-5D6E-409C-BE32-E72D297353CC}">
              <c16:uniqueId val="{00000008-163C-4EEF-BE81-16E574F5CE82}"/>
            </c:ext>
          </c:extLst>
        </c:ser>
        <c:dLbls>
          <c:showLegendKey val="0"/>
          <c:showVal val="0"/>
          <c:showCatName val="0"/>
          <c:showSerName val="0"/>
          <c:showPercent val="0"/>
          <c:showBubbleSize val="0"/>
        </c:dLbls>
        <c:marker val="1"/>
        <c:smooth val="0"/>
        <c:axId val="342674496"/>
        <c:axId val="342674888"/>
      </c:lineChart>
      <c:catAx>
        <c:axId val="34267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674888"/>
        <c:crosses val="autoZero"/>
        <c:auto val="1"/>
        <c:lblAlgn val="ctr"/>
        <c:lblOffset val="100"/>
        <c:tickLblSkip val="1"/>
        <c:tickMarkSkip val="1"/>
        <c:noMultiLvlLbl val="0"/>
      </c:catAx>
      <c:valAx>
        <c:axId val="342674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67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4289</c:v>
                </c:pt>
                <c:pt idx="5">
                  <c:v>4140</c:v>
                </c:pt>
                <c:pt idx="8">
                  <c:v>4215</c:v>
                </c:pt>
                <c:pt idx="11">
                  <c:v>4056</c:v>
                </c:pt>
                <c:pt idx="14">
                  <c:v>3977</c:v>
                </c:pt>
              </c:numCache>
            </c:numRef>
          </c:val>
          <c:extLst>
            <c:ext xmlns:c16="http://schemas.microsoft.com/office/drawing/2014/chart" uri="{C3380CC4-5D6E-409C-BE32-E72D297353CC}">
              <c16:uniqueId val="{00000000-C0A3-4065-9B0E-E6FB6BB62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A3-4065-9B0E-E6FB6BB62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3996</c:v>
                </c:pt>
                <c:pt idx="5">
                  <c:v>3994</c:v>
                </c:pt>
                <c:pt idx="8">
                  <c:v>4376</c:v>
                </c:pt>
                <c:pt idx="11">
                  <c:v>4683</c:v>
                </c:pt>
                <c:pt idx="14">
                  <c:v>4837</c:v>
                </c:pt>
              </c:numCache>
            </c:numRef>
          </c:val>
          <c:extLst>
            <c:ext xmlns:c16="http://schemas.microsoft.com/office/drawing/2014/chart" uri="{C3380CC4-5D6E-409C-BE32-E72D297353CC}">
              <c16:uniqueId val="{00000002-C0A3-4065-9B0E-E6FB6BB62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A3-4065-9B0E-E6FB6BB62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A3-4065-9B0E-E6FB6BB62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A3-4065-9B0E-E6FB6BB62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846</c:v>
                </c:pt>
                <c:pt idx="3">
                  <c:v>796</c:v>
                </c:pt>
                <c:pt idx="6">
                  <c:v>744</c:v>
                </c:pt>
                <c:pt idx="9">
                  <c:v>734</c:v>
                </c:pt>
                <c:pt idx="12">
                  <c:v>719</c:v>
                </c:pt>
              </c:numCache>
            </c:numRef>
          </c:val>
          <c:extLst>
            <c:ext xmlns:c16="http://schemas.microsoft.com/office/drawing/2014/chart" uri="{C3380CC4-5D6E-409C-BE32-E72D297353CC}">
              <c16:uniqueId val="{00000006-C0A3-4065-9B0E-E6FB6BB62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c:v>
                </c:pt>
                <c:pt idx="3">
                  <c:v>33</c:v>
                </c:pt>
                <c:pt idx="6">
                  <c:v>38</c:v>
                </c:pt>
                <c:pt idx="9">
                  <c:v>55</c:v>
                </c:pt>
                <c:pt idx="12">
                  <c:v>135</c:v>
                </c:pt>
              </c:numCache>
            </c:numRef>
          </c:val>
          <c:extLst>
            <c:ext xmlns:c16="http://schemas.microsoft.com/office/drawing/2014/chart" uri="{C3380CC4-5D6E-409C-BE32-E72D297353CC}">
              <c16:uniqueId val="{00000007-C0A3-4065-9B0E-E6FB6BB62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2461</c:v>
                </c:pt>
                <c:pt idx="3">
                  <c:v>2373</c:v>
                </c:pt>
                <c:pt idx="6">
                  <c:v>2322</c:v>
                </c:pt>
                <c:pt idx="9">
                  <c:v>2140</c:v>
                </c:pt>
                <c:pt idx="12">
                  <c:v>2067</c:v>
                </c:pt>
              </c:numCache>
            </c:numRef>
          </c:val>
          <c:extLst>
            <c:ext xmlns:c16="http://schemas.microsoft.com/office/drawing/2014/chart" uri="{C3380CC4-5D6E-409C-BE32-E72D297353CC}">
              <c16:uniqueId val="{00000008-C0A3-4065-9B0E-E6FB6BB62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284</c:v>
                </c:pt>
                <c:pt idx="3">
                  <c:v>155</c:v>
                </c:pt>
                <c:pt idx="6">
                  <c:v>117</c:v>
                </c:pt>
                <c:pt idx="9">
                  <c:v>79</c:v>
                </c:pt>
                <c:pt idx="12">
                  <c:v>40</c:v>
                </c:pt>
              </c:numCache>
            </c:numRef>
          </c:val>
          <c:extLst>
            <c:ext xmlns:c16="http://schemas.microsoft.com/office/drawing/2014/chart" uri="{C3380CC4-5D6E-409C-BE32-E72D297353CC}">
              <c16:uniqueId val="{00000009-C0A3-4065-9B0E-E6FB6BB62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2418</c:v>
                </c:pt>
                <c:pt idx="3">
                  <c:v>2534</c:v>
                </c:pt>
                <c:pt idx="6">
                  <c:v>2906</c:v>
                </c:pt>
                <c:pt idx="9">
                  <c:v>2826</c:v>
                </c:pt>
                <c:pt idx="12">
                  <c:v>2796</c:v>
                </c:pt>
              </c:numCache>
            </c:numRef>
          </c:val>
          <c:extLst>
            <c:ext xmlns:c16="http://schemas.microsoft.com/office/drawing/2014/chart" uri="{C3380CC4-5D6E-409C-BE32-E72D297353CC}">
              <c16:uniqueId val="{0000000A-C0A3-4065-9B0E-E6FB6BB62022}"/>
            </c:ext>
          </c:extLst>
        </c:ser>
        <c:dLbls>
          <c:showLegendKey val="0"/>
          <c:showVal val="0"/>
          <c:showCatName val="0"/>
          <c:showSerName val="0"/>
          <c:showPercent val="0"/>
          <c:showBubbleSize val="0"/>
        </c:dLbls>
        <c:gapWidth val="100"/>
        <c:overlap val="100"/>
        <c:axId val="342675672"/>
        <c:axId val="34267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A3-4065-9B0E-E6FB6BB62022}"/>
            </c:ext>
          </c:extLst>
        </c:ser>
        <c:dLbls>
          <c:showLegendKey val="0"/>
          <c:showVal val="0"/>
          <c:showCatName val="0"/>
          <c:showSerName val="0"/>
          <c:showPercent val="0"/>
          <c:showBubbleSize val="0"/>
        </c:dLbls>
        <c:marker val="1"/>
        <c:smooth val="0"/>
        <c:axId val="342675672"/>
        <c:axId val="342676064"/>
      </c:lineChart>
      <c:catAx>
        <c:axId val="34267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676064"/>
        <c:crosses val="autoZero"/>
        <c:auto val="1"/>
        <c:lblAlgn val="ctr"/>
        <c:lblOffset val="100"/>
        <c:tickLblSkip val="1"/>
        <c:tickMarkSkip val="1"/>
        <c:noMultiLvlLbl val="0"/>
      </c:catAx>
      <c:valAx>
        <c:axId val="34267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67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3766</c:v>
                </c:pt>
                <c:pt idx="1">
                  <c:v>3788</c:v>
                </c:pt>
                <c:pt idx="2">
                  <c:v>1688</c:v>
                </c:pt>
              </c:numCache>
            </c:numRef>
          </c:val>
          <c:extLst>
            <c:ext xmlns:c16="http://schemas.microsoft.com/office/drawing/2014/chart" uri="{C3380CC4-5D6E-409C-BE32-E72D297353CC}">
              <c16:uniqueId val="{00000000-7967-47A2-B415-517C0C7C0B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c:v>
                </c:pt>
                <c:pt idx="1">
                  <c:v>24</c:v>
                </c:pt>
                <c:pt idx="2">
                  <c:v>324</c:v>
                </c:pt>
              </c:numCache>
            </c:numRef>
          </c:val>
          <c:extLst>
            <c:ext xmlns:c16="http://schemas.microsoft.com/office/drawing/2014/chart" uri="{C3380CC4-5D6E-409C-BE32-E72D297353CC}">
              <c16:uniqueId val="{00000001-7967-47A2-B415-517C0C7C0B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469</c:v>
                </c:pt>
                <c:pt idx="1">
                  <c:v>754</c:v>
                </c:pt>
                <c:pt idx="2">
                  <c:v>2713</c:v>
                </c:pt>
              </c:numCache>
            </c:numRef>
          </c:val>
          <c:extLst>
            <c:ext xmlns:c16="http://schemas.microsoft.com/office/drawing/2014/chart" uri="{C3380CC4-5D6E-409C-BE32-E72D297353CC}">
              <c16:uniqueId val="{00000002-7967-47A2-B415-517C0C7C0B53}"/>
            </c:ext>
          </c:extLst>
        </c:ser>
        <c:dLbls>
          <c:showLegendKey val="0"/>
          <c:showVal val="0"/>
          <c:showCatName val="0"/>
          <c:showSerName val="0"/>
          <c:showPercent val="0"/>
          <c:showBubbleSize val="0"/>
        </c:dLbls>
        <c:gapWidth val="120"/>
        <c:overlap val="100"/>
        <c:axId val="342673712"/>
        <c:axId val="342673320"/>
      </c:barChart>
      <c:catAx>
        <c:axId val="34267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2673320"/>
        <c:crosses val="autoZero"/>
        <c:auto val="1"/>
        <c:lblAlgn val="ctr"/>
        <c:lblOffset val="100"/>
        <c:tickLblSkip val="1"/>
        <c:tickMarkSkip val="1"/>
        <c:noMultiLvlLbl val="0"/>
      </c:catAx>
      <c:valAx>
        <c:axId val="342673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267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{082EF7DC-5F42-4E3E-A61C-5F099B2FC3DF}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893-40AE-B277-540BC02667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{746E9875-0CFC-4279-9599-C5F66B014302}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93-40AE-B277-540BC02667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{EB621353-72CF-421A-B08E-5DBBA72619EB}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93-40AE-B277-540BC02667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{AC142971-1579-4D10-A80C-231EFBA60684}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93-40AE-B277-540BC02667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{1A92BE31-39B9-4AAB-8C64-E3D795AA9D00}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93-40AE-B277-540BC02667E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{EB04C2E1-CF4B-4AF1-B256-6541DC320E4D}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893-40AE-B277-540BC02667E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{9AFDD0AB-61D7-4DA2-9729-6C1FA4599191}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893-40AE-B277-540BC02667E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{6024F1C6-B45E-4008-AD65-F051A3B67B54}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893-40AE-B277-540BC02667E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{B82E1C97-3879-4D18-908B-4FE6C6F6C522}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893-40AE-B277-540BC02667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38</c:v>
                </c:pt>
                <c:pt idx="24">
                  <c:v>27.9</c:v>
                </c:pt>
                <c:pt idx="32">
                  <c:v>28.7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893-40AE-B277-540BC02667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{9CEFCCB5-EC07-4E94-9439-C59787F5A4C2}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893-40AE-B277-540BC02667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{713B2708-F76C-4013-B490-67C8F7A68930}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93-40AE-B277-540BC02667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{2F343940-D4B2-4DE1-91D5-5A2E7DC96F23}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93-40AE-B277-540BC02667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{E2FD9732-4622-4439-BAD7-7F94A5DFF536}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93-40AE-B277-540BC02667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{D63B97EA-80D6-4677-B1EB-8D9F34D945F1}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93-40AE-B277-540BC02667E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{E8DF19C4-C872-483C-B128-ACACEC492D30}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893-40AE-B277-540BC02667E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{5EE9CB69-F4D0-4B9B-8D40-EC3B6FF51D64}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893-40AE-B277-540BC02667E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{847D7B43-C6C1-4041-B7CF-602097319B81}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893-40AE-B277-540BC02667E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{7FB35570-859A-42B7-8775-5C3D453CECAD}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893-40AE-B277-540BC02667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F893-40AE-B277-540BC02667E6}"/>
            </c:ext>
          </c:extLst>
        </c:ser>
        <c:dLbls>
          <c:showLegendKey val="0"/>
          <c:showVal val="1"/>
          <c:showCatName val="0"/>
          <c:showSerName val="0"/>
          <c:showPercent val="0"/>
          <c:showBubbleSize val="0"/>
        </c:dLbls>
        <c:axId val="345441872"/>
        <c:axId val="345442264"/>
      </c:scatterChart>
      <c:valAx>
        <c:axId val="345441872"/>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442264"/>
        <c:crosses val="autoZero"/>
        <c:crossBetween val="midCat"/>
      </c:valAx>
      <c:valAx>
        <c:axId val="3454422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441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{605B856A-A9EC-424A-BB24-1E5DDCFD7E18}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DE3-44B9-A3E0-1779855E2B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{E0C827D2-41DE-47E3-A63B-BB1A97ECAECB}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E3-44B9-A3E0-1779855E2B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{A991FAF2-073B-4763-97F0-DF89BC321EFE}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E3-44B9-A3E0-1779855E2B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{B5994CD8-558E-4251-A063-C4A78ABCCC75}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E3-44B9-A3E0-1779855E2B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{EFC33735-8C08-4D72-9FF9-042F2AA58B0F}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E3-44B9-A3E0-1779855E2BC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{04709EA6-5C11-424C-99A5-88221DD65E07}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DE3-44B9-A3E0-1779855E2BC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{A62E5FF9-FEDC-43B4-9559-830172613402}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DE3-44B9-A3E0-1779855E2BC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{75054A11-DDBB-4C95-9F7D-45059FFC9181}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DE3-44B9-A3E0-1779855E2BC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{3983C779-DA86-416E-8924-ECE92E3A59F6}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DE3-44B9-A3E0-1779855E2B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c:v>
                </c:pt>
                <c:pt idx="16">
                  <c:v>6.1</c:v>
                </c:pt>
                <c:pt idx="24">
                  <c:v>5.2</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DE3-44B9-A3E0-1779855E2B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{8A862841-216E-4A7E-A900-1CCEA50F8F23}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DE3-44B9-A3E0-1779855E2B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{85C0F063-2738-4097-9192-BCB01FAC18CA}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E3-44B9-A3E0-1779855E2B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{81BC26D5-6DF5-4942-BE3D-B38AFCFE6559}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E3-44B9-A3E0-1779855E2B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{59920D42-13F6-4A7B-BFA6-DFA3CFE48F76}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E3-44B9-A3E0-1779855E2B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{1BC540E1-07B1-48DD-BD3D-AE1840518A1D}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E3-44B9-A3E0-1779855E2BC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{458A4074-6E51-42F7-8601-AE401A9AF35E}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DE3-44B9-A3E0-1779855E2BC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{980E424B-AD6C-41DF-9CAB-9D76F306761F}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DE3-44B9-A3E0-1779855E2BCF}"/>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{E4352EA5-501B-4FA4-B5E8-8C73C3C88059}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DE3-44B9-A3E0-1779855E2BCF}"/>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{3A4848BD-B379-4B3E-8B41-B15502DE29A3}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DE3-44B9-A3E0-1779855E2B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DE3-44B9-A3E0-1779855E2BCF}"/>
            </c:ext>
          </c:extLst>
        </c:ser>
        <c:dLbls>
          <c:showLegendKey val="0"/>
          <c:showVal val="1"/>
          <c:showCatName val="0"/>
          <c:showSerName val="0"/>
          <c:showPercent val="0"/>
          <c:showBubbleSize val="0"/>
        </c:dLbls>
        <c:axId val="342676848"/>
        <c:axId val="345443048"/>
      </c:scatterChart>
      <c:valAx>
        <c:axId val="342676848"/>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443048"/>
        <c:crosses val="autoZero"/>
        <c:crossBetween val="midCat"/>
      </c:valAx>
      <c:valAx>
        <c:axId val="3454430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676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a:t>
          </a:r>
          <a:r>
            <a:rPr lang="ja-JP" altLang="en-US" sz="1100" b="0" i="0" baseline="0">
              <a:solidFill>
                <a:schemeClr val="dk1"/>
              </a:solidFill>
              <a:effectLst/>
              <a:latin typeface="+mn-lt"/>
              <a:ea typeface="+mn-ea"/>
              <a:cs typeface="+mn-cs"/>
            </a:rPr>
            <a:t>では、</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年度は前年度と比較すると</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が増加した。</a:t>
          </a:r>
          <a:r>
            <a:rPr lang="ja-JP" altLang="ja-JP" sz="1100" b="0" i="0" baseline="0">
              <a:solidFill>
                <a:schemeClr val="dk1"/>
              </a:solidFill>
              <a:effectLst/>
              <a:latin typeface="+mn-lt"/>
              <a:ea typeface="+mn-ea"/>
              <a:cs typeface="+mn-cs"/>
            </a:rPr>
            <a:t>公営企業債の元利償還金に対する繰入金が高額なのは、農業集落排水事業特別会計の公債費によるものであり、当分の間、高い状況が続く。債務負担行為は、国営分の赤城西麓土地改良事業の債務負担行為が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年度に終了し、県分がＨ</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年度に終了したが、</a:t>
          </a:r>
          <a:r>
            <a:rPr lang="ja-JP" altLang="en-US" sz="1100" b="0" i="0" baseline="0">
              <a:solidFill>
                <a:schemeClr val="dk1"/>
              </a:solidFill>
              <a:effectLst/>
              <a:latin typeface="+mn-lt"/>
              <a:ea typeface="+mn-ea"/>
              <a:cs typeface="+mn-cs"/>
            </a:rPr>
            <a:t>一方で昨年より高額な</a:t>
          </a:r>
          <a:r>
            <a:rPr lang="ja-JP" altLang="ja-JP" sz="1100" b="0" i="0" baseline="0">
              <a:solidFill>
                <a:schemeClr val="dk1"/>
              </a:solidFill>
              <a:effectLst/>
              <a:latin typeface="+mn-lt"/>
              <a:ea typeface="+mn-ea"/>
              <a:cs typeface="+mn-cs"/>
            </a:rPr>
            <a:t>臨時財政対策債等の借入の元金償還が始まっ</a:t>
          </a:r>
          <a:r>
            <a:rPr lang="ja-JP" altLang="en-US" sz="1100" b="0" i="0" baseline="0">
              <a:solidFill>
                <a:schemeClr val="dk1"/>
              </a:solidFill>
              <a:effectLst/>
              <a:latin typeface="+mn-lt"/>
              <a:ea typeface="+mn-ea"/>
              <a:cs typeface="+mn-cs"/>
            </a:rPr>
            <a:t>たため、一般会計における公債費の数値は、ほぼ横ばいで推移する見込み。</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当村は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年度において、将来負担額に対し充当可能財源等（基金残高）が上回り、将来負担比率はマイナスとなった。</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年度に赤城西麓土地改良事業による債務負担行為が終了となったが、一方で高額な臨時財政対策債の借入</a:t>
          </a:r>
          <a:r>
            <a:rPr lang="ja-JP" altLang="en-US" sz="1100" b="0" i="0" baseline="0">
              <a:solidFill>
                <a:schemeClr val="dk1"/>
              </a:solidFill>
              <a:effectLst/>
              <a:latin typeface="+mn-lt"/>
              <a:ea typeface="+mn-ea"/>
              <a:cs typeface="+mn-cs"/>
            </a:rPr>
            <a:t>が続いていること、また耐震化により新築する役場庁舎整備の借入、</a:t>
          </a:r>
          <a:r>
            <a:rPr lang="ja-JP" altLang="ja-JP" sz="1100" b="0" i="0" baseline="0">
              <a:solidFill>
                <a:schemeClr val="dk1"/>
              </a:solidFill>
              <a:effectLst/>
              <a:latin typeface="+mn-lt"/>
              <a:ea typeface="+mn-ea"/>
              <a:cs typeface="+mn-cs"/>
            </a:rPr>
            <a:t>公共施設の</a:t>
          </a:r>
          <a:r>
            <a:rPr lang="ja-JP" altLang="en-US" sz="1100" b="0" i="0" baseline="0">
              <a:solidFill>
                <a:schemeClr val="dk1"/>
              </a:solidFill>
              <a:effectLst/>
              <a:latin typeface="+mn-lt"/>
              <a:ea typeface="+mn-ea"/>
              <a:cs typeface="+mn-cs"/>
            </a:rPr>
            <a:t>更新整備に対する借入など、今後も地方債残高が膨らむ見込みである。</a:t>
          </a:r>
          <a:r>
            <a:rPr lang="ja-JP" altLang="ja-JP" sz="1100" b="0" i="0" baseline="0">
              <a:solidFill>
                <a:schemeClr val="dk1"/>
              </a:solidFill>
              <a:effectLst/>
              <a:latin typeface="+mn-lt"/>
              <a:ea typeface="+mn-ea"/>
              <a:cs typeface="+mn-cs"/>
            </a:rPr>
            <a:t>公共施設等総合管理計画を踏まえ、財政面において過度な負担とならないように</a:t>
          </a:r>
          <a:r>
            <a:rPr lang="ja-JP" altLang="en-US" sz="1100" b="0" i="0" baseline="0">
              <a:solidFill>
                <a:schemeClr val="dk1"/>
              </a:solidFill>
              <a:effectLst/>
              <a:latin typeface="+mn-lt"/>
              <a:ea typeface="+mn-ea"/>
              <a:cs typeface="+mn-cs"/>
            </a:rPr>
            <a:t>計画的な借入を行い、</a:t>
          </a:r>
          <a:r>
            <a:rPr lang="ja-JP" altLang="ja-JP" sz="1100" b="0" i="0" baseline="0">
              <a:solidFill>
                <a:schemeClr val="dk1"/>
              </a:solidFill>
              <a:effectLst/>
              <a:latin typeface="+mn-lt"/>
              <a:ea typeface="+mn-ea"/>
              <a:cs typeface="+mn-cs"/>
            </a:rPr>
            <a:t>財政運営を</a:t>
          </a:r>
          <a:r>
            <a:rPr lang="ja-JP" altLang="en-US" sz="1100" b="0" i="0" baseline="0">
              <a:solidFill>
                <a:schemeClr val="dk1"/>
              </a:solidFill>
              <a:effectLst/>
              <a:latin typeface="+mn-lt"/>
              <a:ea typeface="+mn-ea"/>
              <a:cs typeface="+mn-cs"/>
            </a:rPr>
            <a:t>図っていきたい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年度は、一般会計・特別会計あわせて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百万円の増となったが、これは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年度一般会計の決算剰余金の積立がおもな要因である。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年度は基金のあり方を見直し、財政調整基金から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2,188</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、各事業の目的にあわせた基金へ積み替えた。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・各基金の目的に合わせ計画的に事業を実施できるよう、積立と取り崩しのバランスに留意しながら一定の残高を確保したい。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・庁舎整備基金：耐震化により新築する役場庁舎の建設のため。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・赤城西麓事業基金：赤城西麓土地改良事業のため。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・地域福祉基金：高齢者の保健福祉向上のための事業に対するもの。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・緑の大地ふるさと昭和基金：ふるさと納税を財源としたもので、ふるさとしょうわの村づくりのためのもの。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・公共事業整備基金：道路、排水路、上水道、その他公共施設の整備および維持のためのもの。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・赤城西麓事業基金：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・緑の大地ふるさと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・公共事業整備基金：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・学校校舎建築基金：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数年後には庁舎を整備することとなるため、起債を活用しながら、基金も一般財源として活用する予定。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・公共事業整備基金：老朽化する施設の更新に、毎年度、計画的に取り崩しながら事業に充当し、それとともに積み立ても計画的に行う予定。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年度は基金のあり方について見直しを行い、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百万円を取り崩し、各基金へ振り分け、また決算剰余金などを財源に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のラインを基準として確保できるよう努めたい。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・財政調整基金からの積み替えにより、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・償還のピークは過ぎているが、今後の公債費の支出に備え、計画的に積み立てていく予定。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7,450
7,104
64.14
6,910,145
6,548,729
361,416
2,927,760
2,796,374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・当村の有形固定資産減価償却率は２８．７％と類似団体平均を大きく下回っており、平成</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策定した公共施設等総合管理計画に基づき、現在を計画的に施設管理を進めている。一方で、数値は平均を下回っているものの、施設類型によっては築後６０年以上経った施設や類似団体平均を上回っている施設があり、すでに新設や改修の必要が生じている。公共施設等総合管理計画に掲げているように、今後の人口減少や少子高齢化等からニーズを見直し、当村全域を視野に施設全体の除却や集約化なども含め、施設維持に努めたい。</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467804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0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0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44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467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9" name="有形固定資産減価償却率平均値テキスト"/>
        <xdr:cNvSpPr txBox="1"/>
      </xdr:nvSpPr>
      <xdr:spPr>
        <a:xfrm>
          <a:off x="4813300"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xdr:cNvSpPr/>
      </xdr:nvSpPr>
      <xdr:spPr>
        <a:xfrm>
          <a:off x="3238500" y="520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35</xdr:row>
      <xdr:rowOff>20592</xdr:rowOff>
    </xdr:from>
    <xdr:to>
      <xdr:col>23</xdr:col>
      <xdr:colOff>136525</xdr:colOff>
      <xdr:row>35</xdr:row>
      <xdr:rowOff>122192</xdr:rowOff>
    </xdr:to>
    <xdr:sp macro="" textlink="">
      <xdr:nvSpPr>
        <xdr:cNvPr id="88" name="楕円 87"/>
        <xdr:cNvSpPr/>
      </xdr:nvSpPr>
      <xdr:spPr>
        <a:xfrm>
          <a:off x="4711700" y="60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106969</xdr:rowOff>
    </xdr:from>
    <xdr:ext cx="405111" cy="259045"/>
    <xdr:sp macro="" textlink="">
      <xdr:nvSpPr>
        <xdr:cNvPr id="89" name="有形固定資産減価償却率該当値テキスト"/>
        <xdr:cNvSpPr txBox="1"/>
      </xdr:nvSpPr>
      <xdr:spPr>
        <a:xfrm>
          <a:off x="4813300" y="593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35</xdr:row>
      <xdr:rowOff>45266</xdr:rowOff>
    </xdr:from>
    <xdr:to>
      <xdr:col>19</xdr:col>
      <xdr:colOff>187325</xdr:colOff>
      <xdr:row>35</xdr:row>
      <xdr:rowOff>146866</xdr:rowOff>
    </xdr:to>
    <xdr:sp macro="" textlink="">
      <xdr:nvSpPr>
        <xdr:cNvPr id="90" name="楕円 89"/>
        <xdr:cNvSpPr/>
      </xdr:nvSpPr>
      <xdr:spPr>
        <a:xfrm>
          <a:off x="4000500" y="60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71392</xdr:rowOff>
    </xdr:from>
    <xdr:to>
      <xdr:col>23</xdr:col>
      <xdr:colOff>85725</xdr:colOff>
      <xdr:row>35</xdr:row>
      <xdr:rowOff>96066</xdr:rowOff>
    </xdr:to>
    <xdr:cxnSp macro="">
      <xdr:nvCxnSpPr>
        <xdr:cNvPr id="91" name="直線コネクタ 90"/>
        <xdr:cNvCxnSpPr/>
      </xdr:nvCxnSpPr>
      <xdr:spPr>
        <a:xfrm flipV="1">
          <a:off x="4051300" y="6072142"/>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76653</xdr:rowOff>
    </xdr:from>
    <xdr:to>
      <xdr:col>15</xdr:col>
      <xdr:colOff>187325</xdr:colOff>
      <xdr:row>34</xdr:row>
      <xdr:rowOff>6803</xdr:rowOff>
    </xdr:to>
    <xdr:sp macro="" textlink="">
      <xdr:nvSpPr>
        <xdr:cNvPr id="92" name="楕円 91"/>
        <xdr:cNvSpPr/>
      </xdr:nvSpPr>
      <xdr:spPr>
        <a:xfrm>
          <a:off x="3238500" y="57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127453</xdr:rowOff>
    </xdr:from>
    <xdr:to>
      <xdr:col>19</xdr:col>
      <xdr:colOff>136525</xdr:colOff>
      <xdr:row>35</xdr:row>
      <xdr:rowOff>96066</xdr:rowOff>
    </xdr:to>
    <xdr:cxnSp macro="">
      <xdr:nvCxnSpPr>
        <xdr:cNvPr id="93" name="直線コネクタ 92"/>
        <xdr:cNvCxnSpPr/>
      </xdr:nvCxnSpPr>
      <xdr:spPr>
        <a:xfrm>
          <a:off x="3289300" y="5785303"/>
          <a:ext cx="762000" cy="3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94" name="n_1aveValue有形固定資産減価償却率"/>
        <xdr:cNvSpPr txBox="1"/>
      </xdr:nvSpPr>
      <xdr:spPr>
        <a:xfrm>
          <a:off x="38360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95" name="n_2aveValue有形固定資産減価償却率"/>
        <xdr:cNvSpPr txBox="1"/>
      </xdr:nvSpPr>
      <xdr:spPr>
        <a:xfrm>
          <a:off x="3086744" y="497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137993</xdr:rowOff>
    </xdr:from>
    <xdr:ext cx="405111" cy="259045"/>
    <xdr:sp macro="" textlink="">
      <xdr:nvSpPr>
        <xdr:cNvPr id="96" name="n_1mainValue有形固定資産減価償却率"/>
        <xdr:cNvSpPr txBox="1"/>
      </xdr:nvSpPr>
      <xdr:spPr>
        <a:xfrm>
          <a:off x="3836044" y="6138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169380</xdr:rowOff>
    </xdr:from>
    <xdr:ext cx="405111" cy="259045"/>
    <xdr:sp macro="" textlink="">
      <xdr:nvSpPr>
        <xdr:cNvPr id="97" name="n_2mainValue有形固定資産減価償却率"/>
        <xdr:cNvSpPr txBox="1"/>
      </xdr:nvSpPr>
      <xdr:spPr>
        <a:xfrm>
          <a:off x="3086744" y="582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・類似団体の平均と比較すると数値は大きく下回っているが、これは近年地方債の借入を抑制したきたことから地方債残高が減少し、公債費の減額につながっていること。また、人件費においては平成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から削減に努め、計画的な職員数の維持と採用を行っていることが、大きな要因となっている。公債費は、今後も引き続き横ばいで推移していく予定であり、その他の経常的経費も含め今後も適正な支出に努めていきたい。</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52894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54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152047</xdr:rowOff>
    </xdr:from>
    <xdr:to>
      <xdr:col>76</xdr:col>
      <xdr:colOff>73025</xdr:colOff>
      <xdr:row>34</xdr:row>
      <xdr:rowOff>82197</xdr:rowOff>
    </xdr:to>
    <xdr:sp macro="" textlink="">
      <xdr:nvSpPr>
        <xdr:cNvPr id="138" name="楕円 137"/>
        <xdr:cNvSpPr/>
      </xdr:nvSpPr>
      <xdr:spPr>
        <a:xfrm>
          <a:off x="14744700" y="580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66974</xdr:rowOff>
    </xdr:from>
    <xdr:ext cx="340478" cy="259045"/>
    <xdr:sp macro="" textlink="">
      <xdr:nvSpPr>
        <xdr:cNvPr id="139" name="債務償還可能年数該当値テキスト"/>
        <xdr:cNvSpPr txBox="1"/>
      </xdr:nvSpPr>
      <xdr:spPr>
        <a:xfrm>
          <a:off x="14846300" y="57248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7,450
7,104
64.14
6,910,145
6,548,729
361,416
2,927,760
2,796,374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34925</xdr:rowOff>
    </xdr:from>
    <xdr:to>
      <xdr:col>24</xdr:col>
      <xdr:colOff>114300</xdr:colOff>
      <xdr:row>40</xdr:row>
      <xdr:rowOff>136525</xdr:rowOff>
    </xdr:to>
    <xdr:sp macro="" textlink="">
      <xdr:nvSpPr>
        <xdr:cNvPr id="70" name="楕円 69"/>
        <xdr:cNvSpPr/>
      </xdr:nvSpPr>
      <xdr:spPr>
        <a:xfrm>
          <a:off x="4584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121302</xdr:rowOff>
    </xdr:from>
    <xdr:ext cx="405111" cy="259045"/>
    <xdr:sp macro="" textlink="">
      <xdr:nvSpPr>
        <xdr:cNvPr id="71" name="【道路】&#10;有形固定資産減価償却率該当値テキスト"/>
        <xdr:cNvSpPr txBox="1"/>
      </xdr:nvSpPr>
      <xdr:spPr>
        <a:xfrm>
          <a:off x="4673600" y="680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2" name="楕円 71"/>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85725</xdr:rowOff>
    </xdr:from>
    <xdr:to>
      <xdr:col>24</xdr:col>
      <xdr:colOff>63500</xdr:colOff>
      <xdr:row>40</xdr:row>
      <xdr:rowOff>121920</xdr:rowOff>
    </xdr:to>
    <xdr:cxnSp macro="">
      <xdr:nvCxnSpPr>
        <xdr:cNvPr id="73" name="直線コネクタ 72"/>
        <xdr:cNvCxnSpPr/>
      </xdr:nvCxnSpPr>
      <xdr:spPr>
        <a:xfrm flipV="1">
          <a:off x="3797300" y="6943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105410</xdr:rowOff>
    </xdr:from>
    <xdr:to>
      <xdr:col>15</xdr:col>
      <xdr:colOff>101600</xdr:colOff>
      <xdr:row>41</xdr:row>
      <xdr:rowOff>35560</xdr:rowOff>
    </xdr:to>
    <xdr:sp macro="" textlink="">
      <xdr:nvSpPr>
        <xdr:cNvPr id="74" name="楕円 73"/>
        <xdr:cNvSpPr/>
      </xdr:nvSpPr>
      <xdr:spPr>
        <a:xfrm>
          <a:off x="2857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121920</xdr:rowOff>
    </xdr:from>
    <xdr:to>
      <xdr:col>19</xdr:col>
      <xdr:colOff>177800</xdr:colOff>
      <xdr:row>40</xdr:row>
      <xdr:rowOff>156210</xdr:rowOff>
    </xdr:to>
    <xdr:cxnSp macro="">
      <xdr:nvCxnSpPr>
        <xdr:cNvPr id="75" name="直線コネクタ 74"/>
        <xdr:cNvCxnSpPr/>
      </xdr:nvCxnSpPr>
      <xdr:spPr>
        <a:xfrm flipV="1">
          <a:off x="2908300" y="6979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78" name="n_1mainValue【道路】&#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26687</xdr:rowOff>
    </xdr:from>
    <xdr:ext cx="405111" cy="259045"/>
    <xdr:sp macro="" textlink="">
      <xdr:nvSpPr>
        <xdr:cNvPr id="79" name="n_2mainValue【道路】&#10;有形固定資産減価償却率"/>
        <xdr:cNvSpPr txBox="1"/>
      </xdr:nvSpPr>
      <xdr:spPr>
        <a:xfrm>
          <a:off x="2705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82790</xdr:rowOff>
    </xdr:from>
    <xdr:to>
      <xdr:col>55</xdr:col>
      <xdr:colOff>50800</xdr:colOff>
      <xdr:row>38</xdr:row>
      <xdr:rowOff>12940</xdr:rowOff>
    </xdr:to>
    <xdr:sp macro="" textlink="">
      <xdr:nvSpPr>
        <xdr:cNvPr id="119" name="楕円 118"/>
        <xdr:cNvSpPr/>
      </xdr:nvSpPr>
      <xdr:spPr>
        <a:xfrm>
          <a:off x="10426700" y="6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105667</xdr:rowOff>
    </xdr:from>
    <xdr:ext cx="534377" cy="259045"/>
    <xdr:sp macro="" textlink="">
      <xdr:nvSpPr>
        <xdr:cNvPr id="120" name="【道路】&#10;一人当たり延長該当値テキスト"/>
        <xdr:cNvSpPr txBox="1"/>
      </xdr:nvSpPr>
      <xdr:spPr>
        <a:xfrm>
          <a:off x="10515600" y="627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109939</xdr:rowOff>
    </xdr:from>
    <xdr:to>
      <xdr:col>50</xdr:col>
      <xdr:colOff>165100</xdr:colOff>
      <xdr:row>38</xdr:row>
      <xdr:rowOff>40089</xdr:rowOff>
    </xdr:to>
    <xdr:sp macro="" textlink="">
      <xdr:nvSpPr>
        <xdr:cNvPr id="121" name="楕円 120"/>
        <xdr:cNvSpPr/>
      </xdr:nvSpPr>
      <xdr:spPr>
        <a:xfrm>
          <a:off x="9588500" y="64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133590</xdr:rowOff>
    </xdr:from>
    <xdr:to>
      <xdr:col>55</xdr:col>
      <xdr:colOff>0</xdr:colOff>
      <xdr:row>37</xdr:row>
      <xdr:rowOff>160738</xdr:rowOff>
    </xdr:to>
    <xdr:cxnSp macro="">
      <xdr:nvCxnSpPr>
        <xdr:cNvPr id="122" name="直線コネクタ 121"/>
        <xdr:cNvCxnSpPr/>
      </xdr:nvCxnSpPr>
      <xdr:spPr>
        <a:xfrm flipV="1">
          <a:off x="9639300" y="6477240"/>
          <a:ext cx="8382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125777</xdr:rowOff>
    </xdr:from>
    <xdr:to>
      <xdr:col>46</xdr:col>
      <xdr:colOff>38100</xdr:colOff>
      <xdr:row>38</xdr:row>
      <xdr:rowOff>55927</xdr:rowOff>
    </xdr:to>
    <xdr:sp macro="" textlink="">
      <xdr:nvSpPr>
        <xdr:cNvPr id="123" name="楕円 122"/>
        <xdr:cNvSpPr/>
      </xdr:nvSpPr>
      <xdr:spPr>
        <a:xfrm>
          <a:off x="8699500" y="64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160738</xdr:rowOff>
    </xdr:from>
    <xdr:to>
      <xdr:col>50</xdr:col>
      <xdr:colOff>114300</xdr:colOff>
      <xdr:row>38</xdr:row>
      <xdr:rowOff>5127</xdr:rowOff>
    </xdr:to>
    <xdr:cxnSp macro="">
      <xdr:nvCxnSpPr>
        <xdr:cNvPr id="124" name="直線コネクタ 123"/>
        <xdr:cNvCxnSpPr/>
      </xdr:nvCxnSpPr>
      <xdr:spPr>
        <a:xfrm flipV="1">
          <a:off x="8750300" y="6504388"/>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5"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51137</xdr:rowOff>
    </xdr:from>
    <xdr:ext cx="534377" cy="259045"/>
    <xdr:sp macro="" textlink="">
      <xdr:nvSpPr>
        <xdr:cNvPr id="126" name="n_2aveValue【道路】&#10;一人当たり延長"/>
        <xdr:cNvSpPr txBox="1"/>
      </xdr:nvSpPr>
      <xdr:spPr>
        <a:xfrm>
          <a:off x="8483111"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56616</xdr:rowOff>
    </xdr:from>
    <xdr:ext cx="534377" cy="259045"/>
    <xdr:sp macro="" textlink="">
      <xdr:nvSpPr>
        <xdr:cNvPr id="127" name="n_1mainValue【道路】&#10;一人当たり延長"/>
        <xdr:cNvSpPr txBox="1"/>
      </xdr:nvSpPr>
      <xdr:spPr>
        <a:xfrm>
          <a:off x="9359411" y="62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72454</xdr:rowOff>
    </xdr:from>
    <xdr:ext cx="534377" cy="259045"/>
    <xdr:sp macro="" textlink="">
      <xdr:nvSpPr>
        <xdr:cNvPr id="128" name="n_2mainValue【道路】&#10;一人当たり延長"/>
        <xdr:cNvSpPr txBox="1"/>
      </xdr:nvSpPr>
      <xdr:spPr>
        <a:xfrm>
          <a:off x="8483111" y="624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9"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68" name="楕円 167"/>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20700</xdr:rowOff>
    </xdr:from>
    <xdr:ext cx="405111" cy="259045"/>
    <xdr:sp macro="" textlink="">
      <xdr:nvSpPr>
        <xdr:cNvPr id="169" name="【橋りょう・トンネル】&#10;有形固定資産減価償却率該当値テキスト"/>
        <xdr:cNvSpPr txBox="1"/>
      </xdr:nvSpPr>
      <xdr:spPr>
        <a:xfrm>
          <a:off x="4673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70" name="楕円 169"/>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93073</xdr:rowOff>
    </xdr:from>
    <xdr:to>
      <xdr:col>24</xdr:col>
      <xdr:colOff>63500</xdr:colOff>
      <xdr:row>60</xdr:row>
      <xdr:rowOff>112667</xdr:rowOff>
    </xdr:to>
    <xdr:cxnSp macro="">
      <xdr:nvCxnSpPr>
        <xdr:cNvPr id="171" name="直線コネクタ 170"/>
        <xdr:cNvCxnSpPr/>
      </xdr:nvCxnSpPr>
      <xdr:spPr>
        <a:xfrm flipV="1">
          <a:off x="3797300" y="103800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72" name="楕円 171"/>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112667</xdr:rowOff>
    </xdr:from>
    <xdr:to>
      <xdr:col>19</xdr:col>
      <xdr:colOff>177800</xdr:colOff>
      <xdr:row>60</xdr:row>
      <xdr:rowOff>148590</xdr:rowOff>
    </xdr:to>
    <xdr:cxnSp macro="">
      <xdr:nvCxnSpPr>
        <xdr:cNvPr id="173" name="直線コネクタ 172"/>
        <xdr:cNvCxnSpPr/>
      </xdr:nvCxnSpPr>
      <xdr:spPr>
        <a:xfrm flipV="1">
          <a:off x="2908300" y="103996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74"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5"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154594</xdr:rowOff>
    </xdr:from>
    <xdr:ext cx="405111" cy="259045"/>
    <xdr:sp macro="" textlink="">
      <xdr:nvSpPr>
        <xdr:cNvPr id="176" name="n_1mainValue【橋りょう・トンネル】&#10;有形固定資産減価償却率"/>
        <xdr:cNvSpPr txBox="1"/>
      </xdr:nvSpPr>
      <xdr:spPr>
        <a:xfrm>
          <a:off x="35820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77" name="n_2mainValue【橋りょう・トンネ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88988</xdr:rowOff>
    </xdr:from>
    <xdr:to>
      <xdr:col>55</xdr:col>
      <xdr:colOff>50800</xdr:colOff>
      <xdr:row>63</xdr:row>
      <xdr:rowOff>19138</xdr:rowOff>
    </xdr:to>
    <xdr:sp macro="" textlink="">
      <xdr:nvSpPr>
        <xdr:cNvPr id="213" name="楕円 212"/>
        <xdr:cNvSpPr/>
      </xdr:nvSpPr>
      <xdr:spPr>
        <a:xfrm>
          <a:off x="10426700" y="107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67415</xdr:rowOff>
    </xdr:from>
    <xdr:ext cx="599010" cy="259045"/>
    <xdr:sp macro="" textlink="">
      <xdr:nvSpPr>
        <xdr:cNvPr id="214" name="【橋りょう・トンネル】&#10;一人当たり有形固定資産（償却資産）額該当値テキスト"/>
        <xdr:cNvSpPr txBox="1"/>
      </xdr:nvSpPr>
      <xdr:spPr>
        <a:xfrm>
          <a:off x="10515600" y="1069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93388</xdr:rowOff>
    </xdr:from>
    <xdr:to>
      <xdr:col>50</xdr:col>
      <xdr:colOff>165100</xdr:colOff>
      <xdr:row>63</xdr:row>
      <xdr:rowOff>23538</xdr:rowOff>
    </xdr:to>
    <xdr:sp macro="" textlink="">
      <xdr:nvSpPr>
        <xdr:cNvPr id="215" name="楕円 214"/>
        <xdr:cNvSpPr/>
      </xdr:nvSpPr>
      <xdr:spPr>
        <a:xfrm>
          <a:off x="9588500" y="107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139788</xdr:rowOff>
    </xdr:from>
    <xdr:to>
      <xdr:col>55</xdr:col>
      <xdr:colOff>0</xdr:colOff>
      <xdr:row>62</xdr:row>
      <xdr:rowOff>144188</xdr:rowOff>
    </xdr:to>
    <xdr:cxnSp macro="">
      <xdr:nvCxnSpPr>
        <xdr:cNvPr id="216" name="直線コネクタ 215"/>
        <xdr:cNvCxnSpPr/>
      </xdr:nvCxnSpPr>
      <xdr:spPr>
        <a:xfrm flipV="1">
          <a:off x="9639300" y="10769688"/>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91943</xdr:rowOff>
    </xdr:from>
    <xdr:to>
      <xdr:col>46</xdr:col>
      <xdr:colOff>38100</xdr:colOff>
      <xdr:row>63</xdr:row>
      <xdr:rowOff>22093</xdr:rowOff>
    </xdr:to>
    <xdr:sp macro="" textlink="">
      <xdr:nvSpPr>
        <xdr:cNvPr id="217" name="楕円 216"/>
        <xdr:cNvSpPr/>
      </xdr:nvSpPr>
      <xdr:spPr>
        <a:xfrm>
          <a:off x="8699500" y="107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142743</xdr:rowOff>
    </xdr:from>
    <xdr:to>
      <xdr:col>50</xdr:col>
      <xdr:colOff>114300</xdr:colOff>
      <xdr:row>62</xdr:row>
      <xdr:rowOff>144188</xdr:rowOff>
    </xdr:to>
    <xdr:cxnSp macro="">
      <xdr:nvCxnSpPr>
        <xdr:cNvPr id="218" name="直線コネクタ 217"/>
        <xdr:cNvCxnSpPr/>
      </xdr:nvCxnSpPr>
      <xdr:spPr>
        <a:xfrm>
          <a:off x="8750300" y="10772643"/>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19"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20"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14665</xdr:rowOff>
    </xdr:from>
    <xdr:ext cx="599010" cy="259045"/>
    <xdr:sp macro="" textlink="">
      <xdr:nvSpPr>
        <xdr:cNvPr id="221" name="n_1mainValue【橋りょう・トンネル】&#10;一人当たり有形固定資産（償却資産）額"/>
        <xdr:cNvSpPr txBox="1"/>
      </xdr:nvSpPr>
      <xdr:spPr>
        <a:xfrm>
          <a:off x="9327095" y="1081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13220</xdr:rowOff>
    </xdr:from>
    <xdr:ext cx="599010" cy="259045"/>
    <xdr:sp macro="" textlink="">
      <xdr:nvSpPr>
        <xdr:cNvPr id="222" name="n_2mainValue【橋りょう・トンネル】&#10;一人当たり有形固定資産（償却資産）額"/>
        <xdr:cNvSpPr txBox="1"/>
      </xdr:nvSpPr>
      <xdr:spPr>
        <a:xfrm>
          <a:off x="8450795" y="1081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3" name="テキスト ボックス 2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5" name="直線コネクタ 2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6" name="テキスト ボックス 2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7" name="直線コネクタ 2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8" name="テキスト ボックス 2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9" name="直線コネクタ 2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0" name="テキスト ボックス 2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1" name="直線コネクタ 2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2" name="テキスト ボックス 2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3" name="直線コネクタ 2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4" name="テキスト ボックス 2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5" name="直線コネクタ 2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6" name="テキスト ボックス 2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280" name="直線コネクタ 279"/>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281"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282" name="直線コネクタ 281"/>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83"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84" name="直線コネクタ 28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285"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286" name="フローチャート: 判断 285"/>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287" name="フローチャート: 判断 286"/>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288" name="フローチャート: 判断 287"/>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46627</xdr:rowOff>
    </xdr:from>
    <xdr:to>
      <xdr:col>85</xdr:col>
      <xdr:colOff>177800</xdr:colOff>
      <xdr:row>37</xdr:row>
      <xdr:rowOff>148227</xdr:rowOff>
    </xdr:to>
    <xdr:sp macro="" textlink="">
      <xdr:nvSpPr>
        <xdr:cNvPr id="294" name="楕円 293"/>
        <xdr:cNvSpPr/>
      </xdr:nvSpPr>
      <xdr:spPr>
        <a:xfrm>
          <a:off x="16268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69504</xdr:rowOff>
    </xdr:from>
    <xdr:ext cx="405111" cy="259045"/>
    <xdr:sp macro="" textlink="">
      <xdr:nvSpPr>
        <xdr:cNvPr id="295" name="【認定こども園・幼稚園・保育所】&#10;有形固定資産減価償却率該当値テキスト"/>
        <xdr:cNvSpPr txBox="1"/>
      </xdr:nvSpPr>
      <xdr:spPr>
        <a:xfrm>
          <a:off x="16357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296" name="楕円 295"/>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97427</xdr:rowOff>
    </xdr:from>
    <xdr:to>
      <xdr:col>85</xdr:col>
      <xdr:colOff>127000</xdr:colOff>
      <xdr:row>37</xdr:row>
      <xdr:rowOff>134983</xdr:rowOff>
    </xdr:to>
    <xdr:cxnSp macro="">
      <xdr:nvCxnSpPr>
        <xdr:cNvPr id="297" name="直線コネクタ 296"/>
        <xdr:cNvCxnSpPr/>
      </xdr:nvCxnSpPr>
      <xdr:spPr>
        <a:xfrm flipV="1">
          <a:off x="15481300" y="64410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298" name="楕円 297"/>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12519</xdr:rowOff>
    </xdr:to>
    <xdr:cxnSp macro="">
      <xdr:nvCxnSpPr>
        <xdr:cNvPr id="299" name="直線コネクタ 298"/>
        <xdr:cNvCxnSpPr/>
      </xdr:nvCxnSpPr>
      <xdr:spPr>
        <a:xfrm flipV="1">
          <a:off x="14592300" y="64786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00"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01"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5460</xdr:rowOff>
    </xdr:from>
    <xdr:ext cx="405111" cy="259045"/>
    <xdr:sp macro="" textlink="">
      <xdr:nvSpPr>
        <xdr:cNvPr id="302" name="n_1mainValue【認定こども園・幼稚園・保育所】&#10;有形固定資産減価償却率"/>
        <xdr:cNvSpPr txBox="1"/>
      </xdr:nvSpPr>
      <xdr:spPr>
        <a:xfrm>
          <a:off x="15266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03" name="n_2main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4" name="直線コネクタ 3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5" name="テキスト ボックス 3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6" name="直線コネクタ 3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7" name="テキスト ボックス 3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8" name="直線コネクタ 3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9" name="テキスト ボックス 3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0" name="直線コネクタ 3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1" name="テキスト ボックス 3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2" name="直線コネクタ 3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3" name="テキスト ボックス 3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27" name="直線コネクタ 326"/>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28"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29" name="直線コネクタ 328"/>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30"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31" name="直線コネクタ 330"/>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332"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33" name="フローチャート: 判断 332"/>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34" name="フローチャート: 判断 33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35" name="フローチャート: 判断 334"/>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145415</xdr:rowOff>
    </xdr:from>
    <xdr:to>
      <xdr:col>116</xdr:col>
      <xdr:colOff>114300</xdr:colOff>
      <xdr:row>40</xdr:row>
      <xdr:rowOff>75565</xdr:rowOff>
    </xdr:to>
    <xdr:sp macro="" textlink="">
      <xdr:nvSpPr>
        <xdr:cNvPr id="341" name="楕円 340"/>
        <xdr:cNvSpPr/>
      </xdr:nvSpPr>
      <xdr:spPr>
        <a:xfrm>
          <a:off x="22110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123842</xdr:rowOff>
    </xdr:from>
    <xdr:ext cx="469744" cy="259045"/>
    <xdr:sp macro="" textlink="">
      <xdr:nvSpPr>
        <xdr:cNvPr id="342" name="【認定こども園・幼稚園・保育所】&#10;一人当たり面積該当値テキスト"/>
        <xdr:cNvSpPr txBox="1"/>
      </xdr:nvSpPr>
      <xdr:spPr>
        <a:xfrm>
          <a:off x="22199600"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149225</xdr:rowOff>
    </xdr:from>
    <xdr:to>
      <xdr:col>112</xdr:col>
      <xdr:colOff>38100</xdr:colOff>
      <xdr:row>40</xdr:row>
      <xdr:rowOff>79375</xdr:rowOff>
    </xdr:to>
    <xdr:sp macro="" textlink="">
      <xdr:nvSpPr>
        <xdr:cNvPr id="343" name="楕円 342"/>
        <xdr:cNvSpPr/>
      </xdr:nvSpPr>
      <xdr:spPr>
        <a:xfrm>
          <a:off x="2127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24765</xdr:rowOff>
    </xdr:from>
    <xdr:to>
      <xdr:col>116</xdr:col>
      <xdr:colOff>63500</xdr:colOff>
      <xdr:row>40</xdr:row>
      <xdr:rowOff>28575</xdr:rowOff>
    </xdr:to>
    <xdr:cxnSp macro="">
      <xdr:nvCxnSpPr>
        <xdr:cNvPr id="344" name="直線コネクタ 343"/>
        <xdr:cNvCxnSpPr/>
      </xdr:nvCxnSpPr>
      <xdr:spPr>
        <a:xfrm flipV="1">
          <a:off x="21323300" y="68827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139700</xdr:rowOff>
    </xdr:from>
    <xdr:to>
      <xdr:col>107</xdr:col>
      <xdr:colOff>101600</xdr:colOff>
      <xdr:row>40</xdr:row>
      <xdr:rowOff>69850</xdr:rowOff>
    </xdr:to>
    <xdr:sp macro="" textlink="">
      <xdr:nvSpPr>
        <xdr:cNvPr id="345" name="楕円 344"/>
        <xdr:cNvSpPr/>
      </xdr:nvSpPr>
      <xdr:spPr>
        <a:xfrm>
          <a:off x="2038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19050</xdr:rowOff>
    </xdr:from>
    <xdr:to>
      <xdr:col>111</xdr:col>
      <xdr:colOff>177800</xdr:colOff>
      <xdr:row>40</xdr:row>
      <xdr:rowOff>28575</xdr:rowOff>
    </xdr:to>
    <xdr:cxnSp macro="">
      <xdr:nvCxnSpPr>
        <xdr:cNvPr id="346" name="直線コネクタ 345"/>
        <xdr:cNvCxnSpPr/>
      </xdr:nvCxnSpPr>
      <xdr:spPr>
        <a:xfrm>
          <a:off x="20434300" y="6877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347"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48"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70502</xdr:rowOff>
    </xdr:from>
    <xdr:ext cx="469744" cy="259045"/>
    <xdr:sp macro="" textlink="">
      <xdr:nvSpPr>
        <xdr:cNvPr id="349" name="n_1mainValue【認定こども園・幼稚園・保育所】&#10;一人当たり面積"/>
        <xdr:cNvSpPr txBox="1"/>
      </xdr:nvSpPr>
      <xdr:spPr>
        <a:xfrm>
          <a:off x="21075727"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350" name="n_2mainValue【認定こども園・幼稚園・保育所】&#10;一人当たり面積"/>
        <xdr:cNvSpPr txBox="1"/>
      </xdr:nvSpPr>
      <xdr:spPr>
        <a:xfrm>
          <a:off x="20199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1" name="直線コネクタ 3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2" name="テキスト ボックス 36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3" name="直線コネクタ 3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4" name="テキスト ボックス 3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5" name="直線コネクタ 3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6" name="テキスト ボックス 3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7" name="直線コネクタ 3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8" name="テキスト ボックス 3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9" name="直線コネクタ 3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0" name="テキスト ボックス 3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1" name="直線コネクタ 3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2" name="テキスト ボックス 37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376" name="直線コネクタ 37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37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378" name="直線コネクタ 37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37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380" name="直線コネクタ 37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381"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82" name="フローチャート: 判断 38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383" name="フローチャート: 判断 38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84" name="フローチャート: 判断 38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171269</xdr:rowOff>
    </xdr:from>
    <xdr:to>
      <xdr:col>85</xdr:col>
      <xdr:colOff>177800</xdr:colOff>
      <xdr:row>59</xdr:row>
      <xdr:rowOff>101419</xdr:rowOff>
    </xdr:to>
    <xdr:sp macro="" textlink="">
      <xdr:nvSpPr>
        <xdr:cNvPr id="390" name="楕円 389"/>
        <xdr:cNvSpPr/>
      </xdr:nvSpPr>
      <xdr:spPr>
        <a:xfrm>
          <a:off x="16268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22696</xdr:rowOff>
    </xdr:from>
    <xdr:ext cx="405111" cy="259045"/>
    <xdr:sp macro="" textlink="">
      <xdr:nvSpPr>
        <xdr:cNvPr id="391" name="【学校施設】&#10;有形固定資産減価償却率該当値テキスト"/>
        <xdr:cNvSpPr txBox="1"/>
      </xdr:nvSpPr>
      <xdr:spPr>
        <a:xfrm>
          <a:off x="16357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25944</xdr:rowOff>
    </xdr:from>
    <xdr:to>
      <xdr:col>81</xdr:col>
      <xdr:colOff>101600</xdr:colOff>
      <xdr:row>59</xdr:row>
      <xdr:rowOff>127544</xdr:rowOff>
    </xdr:to>
    <xdr:sp macro="" textlink="">
      <xdr:nvSpPr>
        <xdr:cNvPr id="392" name="楕円 391"/>
        <xdr:cNvSpPr/>
      </xdr:nvSpPr>
      <xdr:spPr>
        <a:xfrm>
          <a:off x="15430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76744</xdr:rowOff>
    </xdr:to>
    <xdr:cxnSp macro="">
      <xdr:nvCxnSpPr>
        <xdr:cNvPr id="393" name="直線コネクタ 392"/>
        <xdr:cNvCxnSpPr/>
      </xdr:nvCxnSpPr>
      <xdr:spPr>
        <a:xfrm flipV="1">
          <a:off x="15481300" y="101661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30843</xdr:rowOff>
    </xdr:from>
    <xdr:to>
      <xdr:col>76</xdr:col>
      <xdr:colOff>165100</xdr:colOff>
      <xdr:row>59</xdr:row>
      <xdr:rowOff>132443</xdr:rowOff>
    </xdr:to>
    <xdr:sp macro="" textlink="">
      <xdr:nvSpPr>
        <xdr:cNvPr id="394" name="楕円 393"/>
        <xdr:cNvSpPr/>
      </xdr:nvSpPr>
      <xdr:spPr>
        <a:xfrm>
          <a:off x="14541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81643</xdr:rowOff>
    </xdr:to>
    <xdr:cxnSp macro="">
      <xdr:nvCxnSpPr>
        <xdr:cNvPr id="395" name="直線コネクタ 394"/>
        <xdr:cNvCxnSpPr/>
      </xdr:nvCxnSpPr>
      <xdr:spPr>
        <a:xfrm flipV="1">
          <a:off x="14592300" y="101922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396"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97"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118671</xdr:rowOff>
    </xdr:from>
    <xdr:ext cx="405111" cy="259045"/>
    <xdr:sp macro="" textlink="">
      <xdr:nvSpPr>
        <xdr:cNvPr id="398" name="n_1mainValue【学校施設】&#10;有形固定資産減価償却率"/>
        <xdr:cNvSpPr txBox="1"/>
      </xdr:nvSpPr>
      <xdr:spPr>
        <a:xfrm>
          <a:off x="15266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399" name="n_2main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0" name="テキスト ボックス 41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22" name="直線コネクタ 421"/>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23"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24" name="直線コネクタ 423"/>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25"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26" name="直線コネクタ 425"/>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27"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28" name="フローチャート: 判断 427"/>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29" name="フローチャート: 判断 428"/>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30" name="フローチャート: 判断 429"/>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55956</xdr:rowOff>
    </xdr:from>
    <xdr:to>
      <xdr:col>116</xdr:col>
      <xdr:colOff>114300</xdr:colOff>
      <xdr:row>62</xdr:row>
      <xdr:rowOff>157556</xdr:rowOff>
    </xdr:to>
    <xdr:sp macro="" textlink="">
      <xdr:nvSpPr>
        <xdr:cNvPr id="436" name="楕円 435"/>
        <xdr:cNvSpPr/>
      </xdr:nvSpPr>
      <xdr:spPr>
        <a:xfrm>
          <a:off x="22110700" y="106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78833</xdr:rowOff>
    </xdr:from>
    <xdr:ext cx="469744" cy="259045"/>
    <xdr:sp macro="" textlink="">
      <xdr:nvSpPr>
        <xdr:cNvPr id="437" name="【学校施設】&#10;一人当たり面積該当値テキスト"/>
        <xdr:cNvSpPr txBox="1"/>
      </xdr:nvSpPr>
      <xdr:spPr>
        <a:xfrm>
          <a:off x="22199600" y="1053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62814</xdr:rowOff>
    </xdr:from>
    <xdr:to>
      <xdr:col>112</xdr:col>
      <xdr:colOff>38100</xdr:colOff>
      <xdr:row>62</xdr:row>
      <xdr:rowOff>164414</xdr:rowOff>
    </xdr:to>
    <xdr:sp macro="" textlink="">
      <xdr:nvSpPr>
        <xdr:cNvPr id="438" name="楕円 437"/>
        <xdr:cNvSpPr/>
      </xdr:nvSpPr>
      <xdr:spPr>
        <a:xfrm>
          <a:off x="21272500" y="106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106756</xdr:rowOff>
    </xdr:from>
    <xdr:to>
      <xdr:col>116</xdr:col>
      <xdr:colOff>63500</xdr:colOff>
      <xdr:row>62</xdr:row>
      <xdr:rowOff>113614</xdr:rowOff>
    </xdr:to>
    <xdr:cxnSp macro="">
      <xdr:nvCxnSpPr>
        <xdr:cNvPr id="439" name="直線コネクタ 438"/>
        <xdr:cNvCxnSpPr/>
      </xdr:nvCxnSpPr>
      <xdr:spPr>
        <a:xfrm flipV="1">
          <a:off x="21323300" y="1073665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96418</xdr:rowOff>
    </xdr:from>
    <xdr:to>
      <xdr:col>107</xdr:col>
      <xdr:colOff>101600</xdr:colOff>
      <xdr:row>62</xdr:row>
      <xdr:rowOff>26568</xdr:rowOff>
    </xdr:to>
    <xdr:sp macro="" textlink="">
      <xdr:nvSpPr>
        <xdr:cNvPr id="440" name="楕円 439"/>
        <xdr:cNvSpPr/>
      </xdr:nvSpPr>
      <xdr:spPr>
        <a:xfrm>
          <a:off x="20383500" y="105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147218</xdr:rowOff>
    </xdr:from>
    <xdr:to>
      <xdr:col>111</xdr:col>
      <xdr:colOff>177800</xdr:colOff>
      <xdr:row>62</xdr:row>
      <xdr:rowOff>113614</xdr:rowOff>
    </xdr:to>
    <xdr:cxnSp macro="">
      <xdr:nvCxnSpPr>
        <xdr:cNvPr id="441" name="直線コネクタ 440"/>
        <xdr:cNvCxnSpPr/>
      </xdr:nvCxnSpPr>
      <xdr:spPr>
        <a:xfrm>
          <a:off x="20434300" y="10605668"/>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42"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443"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155541</xdr:rowOff>
    </xdr:from>
    <xdr:ext cx="469744" cy="259045"/>
    <xdr:sp macro="" textlink="">
      <xdr:nvSpPr>
        <xdr:cNvPr id="444" name="n_1mainValue【学校施設】&#10;一人当たり面積"/>
        <xdr:cNvSpPr txBox="1"/>
      </xdr:nvSpPr>
      <xdr:spPr>
        <a:xfrm>
          <a:off x="21075727" y="1078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43095</xdr:rowOff>
    </xdr:from>
    <xdr:ext cx="469744" cy="259045"/>
    <xdr:sp macro="" textlink="">
      <xdr:nvSpPr>
        <xdr:cNvPr id="445" name="n_2mainValue【学校施設】&#10;一人当たり面積"/>
        <xdr:cNvSpPr txBox="1"/>
      </xdr:nvSpPr>
      <xdr:spPr>
        <a:xfrm>
          <a:off x="20199427" y="103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2" name="テキスト ボックス 4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3" name="直線コネクタ 4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4" name="テキスト ボックス 4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5" name="直線コネクタ 4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6" name="テキスト ボックス 4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7" name="直線コネクタ 4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8" name="テキスト ボックス 4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9" name="直線コネクタ 4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0" name="テキスト ボックス 4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1" name="直線コネクタ 4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2" name="テキスト ボックス 4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486" name="直線コネクタ 485"/>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487"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488" name="直線コネクタ 487"/>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90" name="直線コネクタ 48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53991</xdr:rowOff>
    </xdr:from>
    <xdr:ext cx="405111" cy="259045"/>
    <xdr:sp macro="" textlink="">
      <xdr:nvSpPr>
        <xdr:cNvPr id="491" name="【公民館】&#10;有形固定資産減価償却率平均値テキスト"/>
        <xdr:cNvSpPr txBox="1"/>
      </xdr:nvSpPr>
      <xdr:spPr>
        <a:xfrm>
          <a:off x="16357600" y="1754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492" name="フローチャート: 判断 491"/>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493" name="フローチャート: 判断 492"/>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494" name="フローチャート: 判断 49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27305</xdr:rowOff>
    </xdr:from>
    <xdr:to>
      <xdr:col>85</xdr:col>
      <xdr:colOff>177800</xdr:colOff>
      <xdr:row>104</xdr:row>
      <xdr:rowOff>128905</xdr:rowOff>
    </xdr:to>
    <xdr:sp macro="" textlink="">
      <xdr:nvSpPr>
        <xdr:cNvPr id="500" name="楕円 499"/>
        <xdr:cNvSpPr/>
      </xdr:nvSpPr>
      <xdr:spPr>
        <a:xfrm>
          <a:off x="16268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5732</xdr:rowOff>
    </xdr:from>
    <xdr:ext cx="405111" cy="259045"/>
    <xdr:sp macro="" textlink="">
      <xdr:nvSpPr>
        <xdr:cNvPr id="501" name="【公民館】&#10;有形固定資産減価償却率該当値テキスト"/>
        <xdr:cNvSpPr txBox="1"/>
      </xdr:nvSpPr>
      <xdr:spPr>
        <a:xfrm>
          <a:off x="16357600"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502" name="楕円 501"/>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78105</xdr:rowOff>
    </xdr:from>
    <xdr:to>
      <xdr:col>85</xdr:col>
      <xdr:colOff>127000</xdr:colOff>
      <xdr:row>104</xdr:row>
      <xdr:rowOff>114300</xdr:rowOff>
    </xdr:to>
    <xdr:cxnSp macro="">
      <xdr:nvCxnSpPr>
        <xdr:cNvPr id="503" name="直線コネクタ 502"/>
        <xdr:cNvCxnSpPr/>
      </xdr:nvCxnSpPr>
      <xdr:spPr>
        <a:xfrm flipV="1">
          <a:off x="15481300" y="17908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504" name="楕円 503"/>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106</xdr:row>
      <xdr:rowOff>22861</xdr:rowOff>
    </xdr:to>
    <xdr:cxnSp macro="">
      <xdr:nvCxnSpPr>
        <xdr:cNvPr id="505" name="直線コネクタ 504"/>
        <xdr:cNvCxnSpPr/>
      </xdr:nvCxnSpPr>
      <xdr:spPr>
        <a:xfrm flipV="1">
          <a:off x="14592300" y="179451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506"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07"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156227</xdr:rowOff>
    </xdr:from>
    <xdr:ext cx="405111" cy="259045"/>
    <xdr:sp macro="" textlink="">
      <xdr:nvSpPr>
        <xdr:cNvPr id="508" name="n_1mainValue【公民館】&#10;有形固定資産減価償却率"/>
        <xdr:cNvSpPr txBox="1"/>
      </xdr:nvSpPr>
      <xdr:spPr>
        <a:xfrm>
          <a:off x="15266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509" name="n_2mainValue【公民館】&#10;有形固定資産減価償却率"/>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20" name="直線コネクタ 51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21" name="テキスト ボックス 52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24" name="直線コネクタ 52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25" name="テキスト ボックス 52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29" name="直線コネクタ 528"/>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30"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31" name="直線コネクタ 530"/>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32"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33" name="直線コネクタ 532"/>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534"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35" name="フローチャート: 判断 534"/>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36" name="フローチャート: 判断 535"/>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37" name="フローチャート: 判断 536"/>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87122</xdr:rowOff>
    </xdr:from>
    <xdr:to>
      <xdr:col>116</xdr:col>
      <xdr:colOff>114300</xdr:colOff>
      <xdr:row>107</xdr:row>
      <xdr:rowOff>17272</xdr:rowOff>
    </xdr:to>
    <xdr:sp macro="" textlink="">
      <xdr:nvSpPr>
        <xdr:cNvPr id="543" name="楕円 542"/>
        <xdr:cNvSpPr/>
      </xdr:nvSpPr>
      <xdr:spPr>
        <a:xfrm>
          <a:off x="221107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65549</xdr:rowOff>
    </xdr:from>
    <xdr:ext cx="469744" cy="259045"/>
    <xdr:sp macro="" textlink="">
      <xdr:nvSpPr>
        <xdr:cNvPr id="544" name="【公民館】&#10;一人当たり面積該当値テキスト"/>
        <xdr:cNvSpPr txBox="1"/>
      </xdr:nvSpPr>
      <xdr:spPr>
        <a:xfrm>
          <a:off x="22199600"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88836</xdr:rowOff>
    </xdr:from>
    <xdr:to>
      <xdr:col>112</xdr:col>
      <xdr:colOff>38100</xdr:colOff>
      <xdr:row>107</xdr:row>
      <xdr:rowOff>18986</xdr:rowOff>
    </xdr:to>
    <xdr:sp macro="" textlink="">
      <xdr:nvSpPr>
        <xdr:cNvPr id="545" name="楕円 544"/>
        <xdr:cNvSpPr/>
      </xdr:nvSpPr>
      <xdr:spPr>
        <a:xfrm>
          <a:off x="21272500" y="182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137922</xdr:rowOff>
    </xdr:from>
    <xdr:to>
      <xdr:col>116</xdr:col>
      <xdr:colOff>63500</xdr:colOff>
      <xdr:row>106</xdr:row>
      <xdr:rowOff>139636</xdr:rowOff>
    </xdr:to>
    <xdr:cxnSp macro="">
      <xdr:nvCxnSpPr>
        <xdr:cNvPr id="546" name="直線コネクタ 545"/>
        <xdr:cNvCxnSpPr/>
      </xdr:nvCxnSpPr>
      <xdr:spPr>
        <a:xfrm flipV="1">
          <a:off x="21323300" y="1831162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89979</xdr:rowOff>
    </xdr:from>
    <xdr:to>
      <xdr:col>107</xdr:col>
      <xdr:colOff>101600</xdr:colOff>
      <xdr:row>107</xdr:row>
      <xdr:rowOff>20129</xdr:rowOff>
    </xdr:to>
    <xdr:sp macro="" textlink="">
      <xdr:nvSpPr>
        <xdr:cNvPr id="547" name="楕円 546"/>
        <xdr:cNvSpPr/>
      </xdr:nvSpPr>
      <xdr:spPr>
        <a:xfrm>
          <a:off x="20383500" y="182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139636</xdr:rowOff>
    </xdr:from>
    <xdr:to>
      <xdr:col>111</xdr:col>
      <xdr:colOff>177800</xdr:colOff>
      <xdr:row>106</xdr:row>
      <xdr:rowOff>140779</xdr:rowOff>
    </xdr:to>
    <xdr:cxnSp macro="">
      <xdr:nvCxnSpPr>
        <xdr:cNvPr id="548" name="直線コネクタ 547"/>
        <xdr:cNvCxnSpPr/>
      </xdr:nvCxnSpPr>
      <xdr:spPr>
        <a:xfrm flipV="1">
          <a:off x="20434300" y="183133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49"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50"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10113</xdr:rowOff>
    </xdr:from>
    <xdr:ext cx="469744" cy="259045"/>
    <xdr:sp macro="" textlink="">
      <xdr:nvSpPr>
        <xdr:cNvPr id="551" name="n_1mainValue【公民館】&#10;一人当たり面積"/>
        <xdr:cNvSpPr txBox="1"/>
      </xdr:nvSpPr>
      <xdr:spPr>
        <a:xfrm>
          <a:off x="21075727" y="1835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11256</xdr:rowOff>
    </xdr:from>
    <xdr:ext cx="469744" cy="259045"/>
    <xdr:sp macro="" textlink="">
      <xdr:nvSpPr>
        <xdr:cNvPr id="552" name="n_2mainValue【公民館】&#10;一人当たり面積"/>
        <xdr:cNvSpPr txBox="1"/>
      </xdr:nvSpPr>
      <xdr:spPr>
        <a:xfrm>
          <a:off x="20199427" y="1835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として、保育所、学校施設がある。保育所については、村内２ヶ所あるが、村立第二保育園は昭和５７年度に建築されたもので、５０年以上が経過し耐用年数を迎え、老朽化し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学校施設については、東小学校が平成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竣工、南小学校は平成５年度竣工とどちらも約２５年が経過、また大河原小学校は一部改修を行ったもの昭和５５年竣工となっており老朽化が進んでいる。また、昭和中学校は平成元年度竣工で約３０年が経過し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共施設等総合管理計画でも掲げているように、人口減少や人口構造の変化をふまえ、今後の保育所や学校のあり方について、施設統合や小中一貫校の建設など、集約・複合化を含め幅広く柔軟に対応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7,450
7,104
64.14
6,910,145
6,548,729
361,416
2,927,760
2,796,374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88" name="楕円 87"/>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89" name="【体育館・プール】&#10;有形固定資産減価償却率該当値テキスト"/>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90" name="楕円 89"/>
        <xdr:cNvSpPr/>
      </xdr:nvSpPr>
      <xdr:spPr>
        <a:xfrm>
          <a:off x="3746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118110</xdr:rowOff>
    </xdr:to>
    <xdr:cxnSp macro="">
      <xdr:nvCxnSpPr>
        <xdr:cNvPr id="91" name="直線コネクタ 90"/>
        <xdr:cNvCxnSpPr/>
      </xdr:nvCxnSpPr>
      <xdr:spPr>
        <a:xfrm flipV="1">
          <a:off x="3797300" y="10378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92" name="楕円 91"/>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60</xdr:row>
      <xdr:rowOff>118110</xdr:rowOff>
    </xdr:to>
    <xdr:cxnSp macro="">
      <xdr:nvCxnSpPr>
        <xdr:cNvPr id="93" name="直線コネクタ 92"/>
        <xdr:cNvCxnSpPr/>
      </xdr:nvCxnSpPr>
      <xdr:spPr>
        <a:xfrm>
          <a:off x="2908300" y="10117455"/>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160037</xdr:rowOff>
    </xdr:from>
    <xdr:ext cx="405111" cy="259045"/>
    <xdr:sp macro="" textlink="">
      <xdr:nvSpPr>
        <xdr:cNvPr id="94" name="n_1mainValue【体育館・プール】&#10;有形固定資産減価償却率"/>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95" name="n_2mainValue【体育館・プール】&#10;有形固定資産減価償却率"/>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77978</xdr:rowOff>
    </xdr:from>
    <xdr:to>
      <xdr:col>55</xdr:col>
      <xdr:colOff>50800</xdr:colOff>
      <xdr:row>63</xdr:row>
      <xdr:rowOff>8128</xdr:rowOff>
    </xdr:to>
    <xdr:sp macro="" textlink="">
      <xdr:nvSpPr>
        <xdr:cNvPr id="135" name="楕円 134"/>
        <xdr:cNvSpPr/>
      </xdr:nvSpPr>
      <xdr:spPr>
        <a:xfrm>
          <a:off x="104267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56405</xdr:rowOff>
    </xdr:from>
    <xdr:ext cx="469744" cy="259045"/>
    <xdr:sp macro="" textlink="">
      <xdr:nvSpPr>
        <xdr:cNvPr id="136" name="【体育館・プール】&#10;一人当たり面積該当値テキスト"/>
        <xdr:cNvSpPr txBox="1"/>
      </xdr:nvSpPr>
      <xdr:spPr>
        <a:xfrm>
          <a:off x="10515600" y="106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81026</xdr:rowOff>
    </xdr:from>
    <xdr:to>
      <xdr:col>50</xdr:col>
      <xdr:colOff>165100</xdr:colOff>
      <xdr:row>63</xdr:row>
      <xdr:rowOff>11176</xdr:rowOff>
    </xdr:to>
    <xdr:sp macro="" textlink="">
      <xdr:nvSpPr>
        <xdr:cNvPr id="137" name="楕円 136"/>
        <xdr:cNvSpPr/>
      </xdr:nvSpPr>
      <xdr:spPr>
        <a:xfrm>
          <a:off x="9588500" y="107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128778</xdr:rowOff>
    </xdr:from>
    <xdr:to>
      <xdr:col>55</xdr:col>
      <xdr:colOff>0</xdr:colOff>
      <xdr:row>62</xdr:row>
      <xdr:rowOff>131826</xdr:rowOff>
    </xdr:to>
    <xdr:cxnSp macro="">
      <xdr:nvCxnSpPr>
        <xdr:cNvPr id="138" name="直線コネクタ 137"/>
        <xdr:cNvCxnSpPr/>
      </xdr:nvCxnSpPr>
      <xdr:spPr>
        <a:xfrm flipV="1">
          <a:off x="9639300" y="107586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81788</xdr:rowOff>
    </xdr:from>
    <xdr:to>
      <xdr:col>46</xdr:col>
      <xdr:colOff>38100</xdr:colOff>
      <xdr:row>63</xdr:row>
      <xdr:rowOff>11938</xdr:rowOff>
    </xdr:to>
    <xdr:sp macro="" textlink="">
      <xdr:nvSpPr>
        <xdr:cNvPr id="139" name="楕円 138"/>
        <xdr:cNvSpPr/>
      </xdr:nvSpPr>
      <xdr:spPr>
        <a:xfrm>
          <a:off x="8699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131826</xdr:rowOff>
    </xdr:from>
    <xdr:to>
      <xdr:col>50</xdr:col>
      <xdr:colOff>114300</xdr:colOff>
      <xdr:row>62</xdr:row>
      <xdr:rowOff>132588</xdr:rowOff>
    </xdr:to>
    <xdr:cxnSp macro="">
      <xdr:nvCxnSpPr>
        <xdr:cNvPr id="140" name="直線コネクタ 139"/>
        <xdr:cNvCxnSpPr/>
      </xdr:nvCxnSpPr>
      <xdr:spPr>
        <a:xfrm flipV="1">
          <a:off x="8750300" y="107617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2303</xdr:rowOff>
    </xdr:from>
    <xdr:ext cx="469744" cy="259045"/>
    <xdr:sp macro="" textlink="">
      <xdr:nvSpPr>
        <xdr:cNvPr id="141" name="n_1mainValue【体育館・プール】&#10;一人当たり面積"/>
        <xdr:cNvSpPr txBox="1"/>
      </xdr:nvSpPr>
      <xdr:spPr>
        <a:xfrm>
          <a:off x="9391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3065</xdr:rowOff>
    </xdr:from>
    <xdr:ext cx="469744" cy="259045"/>
    <xdr:sp macro="" textlink="">
      <xdr:nvSpPr>
        <xdr:cNvPr id="142" name="n_2mainValue【体育館・プール】&#10;一人当たり面積"/>
        <xdr:cNvSpPr txBox="1"/>
      </xdr:nvSpPr>
      <xdr:spPr>
        <a:xfrm>
          <a:off x="8515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72"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75"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7"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69214</xdr:rowOff>
    </xdr:from>
    <xdr:to>
      <xdr:col>24</xdr:col>
      <xdr:colOff>114300</xdr:colOff>
      <xdr:row>80</xdr:row>
      <xdr:rowOff>170814</xdr:rowOff>
    </xdr:to>
    <xdr:sp macro="" textlink="">
      <xdr:nvSpPr>
        <xdr:cNvPr id="183" name="楕円 182"/>
        <xdr:cNvSpPr/>
      </xdr:nvSpPr>
      <xdr:spPr>
        <a:xfrm>
          <a:off x="4584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92091</xdr:rowOff>
    </xdr:from>
    <xdr:ext cx="405111" cy="259045"/>
    <xdr:sp macro="" textlink="">
      <xdr:nvSpPr>
        <xdr:cNvPr id="184" name="【福祉施設】&#10;有形固定資産減価償却率該当値テキスト"/>
        <xdr:cNvSpPr txBox="1"/>
      </xdr:nvSpPr>
      <xdr:spPr>
        <a:xfrm>
          <a:off x="4673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185" name="楕円 184"/>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81</xdr:row>
      <xdr:rowOff>76200</xdr:rowOff>
    </xdr:to>
    <xdr:cxnSp macro="">
      <xdr:nvCxnSpPr>
        <xdr:cNvPr id="186" name="直線コネクタ 185"/>
        <xdr:cNvCxnSpPr/>
      </xdr:nvCxnSpPr>
      <xdr:spPr>
        <a:xfrm flipV="1">
          <a:off x="3797300" y="13836014"/>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187" name="n_1mainValue【福祉施設】&#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8" name="正方形/長方形 1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9" name="正方形/長方形 1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0" name="正方形/長方形 1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1" name="正方形/長方形 1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2" name="正方形/長方形 1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3" name="正方形/長方形 1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4" name="正方形/長方形 1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5" name="正方形/長方形 1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6" name="テキスト ボックス 1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7" name="直線コネクタ 1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8" name="直線コネクタ 1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9" name="テキスト ボックス 1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0" name="直線コネクタ 1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1" name="テキスト ボックス 2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2" name="直線コネクタ 2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3" name="テキスト ボックス 2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4" name="直線コネクタ 2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5" name="テキスト ボックス 2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6" name="直線コネクタ 2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7" name="テキスト ボックス 2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1" name="直線コネクタ 210"/>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2"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3" name="直線コネクタ 212"/>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4"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5" name="直線コネクタ 214"/>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16"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7" name="フローチャート: 判断 216"/>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8" name="フローチャート: 判断 217"/>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19"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0" name="フローチャート: 判断 219"/>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21"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53594</xdr:rowOff>
    </xdr:from>
    <xdr:to>
      <xdr:col>55</xdr:col>
      <xdr:colOff>50800</xdr:colOff>
      <xdr:row>86</xdr:row>
      <xdr:rowOff>155194</xdr:rowOff>
    </xdr:to>
    <xdr:sp macro="" textlink="">
      <xdr:nvSpPr>
        <xdr:cNvPr id="227" name="楕円 226"/>
        <xdr:cNvSpPr/>
      </xdr:nvSpPr>
      <xdr:spPr>
        <a:xfrm>
          <a:off x="10426700" y="147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139971</xdr:rowOff>
    </xdr:from>
    <xdr:ext cx="469744" cy="259045"/>
    <xdr:sp macro="" textlink="">
      <xdr:nvSpPr>
        <xdr:cNvPr id="228" name="【福祉施設】&#10;一人当たり面積該当値テキスト"/>
        <xdr:cNvSpPr txBox="1"/>
      </xdr:nvSpPr>
      <xdr:spPr>
        <a:xfrm>
          <a:off x="10515600" y="1471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53594</xdr:rowOff>
    </xdr:from>
    <xdr:to>
      <xdr:col>50</xdr:col>
      <xdr:colOff>165100</xdr:colOff>
      <xdr:row>86</xdr:row>
      <xdr:rowOff>155194</xdr:rowOff>
    </xdr:to>
    <xdr:sp macro="" textlink="">
      <xdr:nvSpPr>
        <xdr:cNvPr id="229" name="楕円 228"/>
        <xdr:cNvSpPr/>
      </xdr:nvSpPr>
      <xdr:spPr>
        <a:xfrm>
          <a:off x="9588500" y="147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104394</xdr:rowOff>
    </xdr:from>
    <xdr:to>
      <xdr:col>55</xdr:col>
      <xdr:colOff>0</xdr:colOff>
      <xdr:row>86</xdr:row>
      <xdr:rowOff>104394</xdr:rowOff>
    </xdr:to>
    <xdr:cxnSp macro="">
      <xdr:nvCxnSpPr>
        <xdr:cNvPr id="230" name="直線コネクタ 229"/>
        <xdr:cNvCxnSpPr/>
      </xdr:nvCxnSpPr>
      <xdr:spPr>
        <a:xfrm>
          <a:off x="9639300" y="14849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146321</xdr:rowOff>
    </xdr:from>
    <xdr:ext cx="469744" cy="259045"/>
    <xdr:sp macro="" textlink="">
      <xdr:nvSpPr>
        <xdr:cNvPr id="231" name="n_1mainValue【福祉施設】&#10;一人当たり面積"/>
        <xdr:cNvSpPr txBox="1"/>
      </xdr:nvSpPr>
      <xdr:spPr>
        <a:xfrm>
          <a:off x="9391727" y="1489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4" name="正方形/長方形 2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5" name="正方形/長方形 2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6" name="正方形/長方形 2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7" name="正方形/長方形 2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8" name="正方形/長方形 2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9" name="正方形/長方形 2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0" name="正方形/長方形 2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1" name="正方形/長方形 2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2" name="テキスト ボックス 2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3" name="直線コネクタ 2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74" name="直線コネクタ 2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75" name="テキスト ボックス 27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6" name="直線コネクタ 2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7" name="テキスト ボックス 2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8" name="直線コネクタ 2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9" name="テキスト ボックス 2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0" name="直線コネクタ 2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1" name="テキスト ボックス 2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2" name="直線コネクタ 2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3" name="テキスト ボックス 2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4" name="直線コネクタ 2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5" name="テキスト ボックス 2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287" name="直線コネクタ 286"/>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288"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289" name="直線コネクタ 288"/>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290"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291" name="直線コネクタ 290"/>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292"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293" name="フローチャート: 判断 292"/>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294" name="フローチャート: 判断 293"/>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295"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296" name="フローチャート: 判断 295"/>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297"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8" name="テキスト ボックス 2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9" name="テキスト ボックス 2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0" name="テキスト ボックス 2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1" name="テキスト ボックス 3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2" name="テキスト ボックス 3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303" name="楕円 302"/>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304" name="【保健センター・保健所】&#10;有形固定資産減価償却率該当値テキスト"/>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305" name="楕円 304"/>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0</xdr:rowOff>
    </xdr:to>
    <xdr:cxnSp macro="">
      <xdr:nvCxnSpPr>
        <xdr:cNvPr id="306" name="直線コネクタ 305"/>
        <xdr:cNvCxnSpPr/>
      </xdr:nvCxnSpPr>
      <xdr:spPr>
        <a:xfrm flipV="1">
          <a:off x="15481300" y="9921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307" name="楕円 306"/>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38100</xdr:rowOff>
    </xdr:to>
    <xdr:cxnSp macro="">
      <xdr:nvCxnSpPr>
        <xdr:cNvPr id="308" name="直線コネクタ 307"/>
        <xdr:cNvCxnSpPr/>
      </xdr:nvCxnSpPr>
      <xdr:spPr>
        <a:xfrm flipV="1">
          <a:off x="14592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309" name="n_1mainValue【保健センター・保健所】&#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310" name="n_2mainValue【保健センター・保健所】&#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1" name="正方形/長方形 3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2" name="正方形/長方形 3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3" name="正方形/長方形 3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4" name="正方形/長方形 3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5" name="正方形/長方形 3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6" name="正方形/長方形 3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7" name="正方形/長方形 3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8" name="正方形/長方形 3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9" name="テキスト ボックス 3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0" name="直線コネクタ 3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1" name="直線コネクタ 3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2" name="テキスト ボックス 3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3" name="直線コネクタ 3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4" name="テキスト ボックス 3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5" name="直線コネクタ 3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6" name="テキスト ボックス 3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7" name="直線コネクタ 3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8" name="テキスト ボックス 3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9" name="直線コネクタ 3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0" name="テキスト ボックス 3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1" name="直線コネクタ 3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2" name="テキスト ボックス 3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34" name="直線コネクタ 333"/>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35"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36" name="直線コネクタ 335"/>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3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38" name="直線コネクタ 33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339"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40" name="フローチャート: 判断 339"/>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41" name="フローチャート: 判断 34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342"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43" name="フローチャート: 判断 342"/>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44"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5" name="テキスト ボックス 3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6" name="テキスト ボックス 3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7" name="テキスト ボックス 3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8" name="テキスト ボックス 3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9" name="テキスト ボックス 3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61595</xdr:rowOff>
    </xdr:from>
    <xdr:to>
      <xdr:col>116</xdr:col>
      <xdr:colOff>114300</xdr:colOff>
      <xdr:row>63</xdr:row>
      <xdr:rowOff>163195</xdr:rowOff>
    </xdr:to>
    <xdr:sp macro="" textlink="">
      <xdr:nvSpPr>
        <xdr:cNvPr id="350" name="楕円 349"/>
        <xdr:cNvSpPr/>
      </xdr:nvSpPr>
      <xdr:spPr>
        <a:xfrm>
          <a:off x="221107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147972</xdr:rowOff>
    </xdr:from>
    <xdr:ext cx="469744" cy="259045"/>
    <xdr:sp macro="" textlink="">
      <xdr:nvSpPr>
        <xdr:cNvPr id="351" name="【保健センター・保健所】&#10;一人当たり面積該当値テキスト"/>
        <xdr:cNvSpPr txBox="1"/>
      </xdr:nvSpPr>
      <xdr:spPr>
        <a:xfrm>
          <a:off x="22199600" y="1077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352" name="楕円 351"/>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112395</xdr:rowOff>
    </xdr:from>
    <xdr:to>
      <xdr:col>116</xdr:col>
      <xdr:colOff>63500</xdr:colOff>
      <xdr:row>63</xdr:row>
      <xdr:rowOff>114300</xdr:rowOff>
    </xdr:to>
    <xdr:cxnSp macro="">
      <xdr:nvCxnSpPr>
        <xdr:cNvPr id="353" name="直線コネクタ 352"/>
        <xdr:cNvCxnSpPr/>
      </xdr:nvCxnSpPr>
      <xdr:spPr>
        <a:xfrm flipV="1">
          <a:off x="21323300" y="109137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354" name="楕円 353"/>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355" name="直線コネクタ 354"/>
        <xdr:cNvCxnSpPr/>
      </xdr:nvCxnSpPr>
      <xdr:spPr>
        <a:xfrm>
          <a:off x="20434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156227</xdr:rowOff>
    </xdr:from>
    <xdr:ext cx="469744" cy="259045"/>
    <xdr:sp macro="" textlink="">
      <xdr:nvSpPr>
        <xdr:cNvPr id="356" name="n_1mainValue【保健センター・保健所】&#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357" name="n_2mainValue【保健センター・保健所】&#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8" name="正方形/長方形 3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9" name="正方形/長方形 3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0" name="正方形/長方形 3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1" name="正方形/長方形 3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2" name="正方形/長方形 3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3" name="正方形/長方形 3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4" name="正方形/長方形 3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5" name="正方形/長方形 3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6" name="テキスト ボックス 3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7" name="直線コネクタ 3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8" name="直線コネクタ 3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9" name="テキスト ボックス 3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0" name="直線コネクタ 3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1" name="テキスト ボックス 3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2" name="直線コネクタ 3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3" name="テキスト ボックス 3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4" name="直線コネクタ 3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5" name="テキスト ボックス 3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6" name="直線コネクタ 3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7" name="テキスト ボックス 3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8" name="直線コネクタ 3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9" name="テキスト ボックス 3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0" name="直線コネクタ 3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1" name="テキスト ボックス 3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83" name="直線コネクタ 382"/>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84"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85" name="直線コネクタ 384"/>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86"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87" name="直線コネクタ 386"/>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388"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89" name="フローチャート: 判断 388"/>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90" name="フローチャート: 判断 389"/>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91"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92" name="フローチャート: 判断 391"/>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93"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4" name="テキスト ボックス 3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5" name="テキスト ボックス 3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6" name="テキスト ボックス 3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7" name="テキスト ボックス 3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8" name="テキスト ボックス 3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127726</xdr:rowOff>
    </xdr:from>
    <xdr:to>
      <xdr:col>85</xdr:col>
      <xdr:colOff>177800</xdr:colOff>
      <xdr:row>84</xdr:row>
      <xdr:rowOff>57876</xdr:rowOff>
    </xdr:to>
    <xdr:sp macro="" textlink="">
      <xdr:nvSpPr>
        <xdr:cNvPr id="399" name="楕円 398"/>
        <xdr:cNvSpPr/>
      </xdr:nvSpPr>
      <xdr:spPr>
        <a:xfrm>
          <a:off x="162687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106153</xdr:rowOff>
    </xdr:from>
    <xdr:ext cx="405111" cy="259045"/>
    <xdr:sp macro="" textlink="">
      <xdr:nvSpPr>
        <xdr:cNvPr id="400" name="【消防施設】&#10;有形固定資産減価償却率該当値テキスト"/>
        <xdr:cNvSpPr txBox="1"/>
      </xdr:nvSpPr>
      <xdr:spPr>
        <a:xfrm>
          <a:off x="16357600"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23223</xdr:rowOff>
    </xdr:from>
    <xdr:to>
      <xdr:col>81</xdr:col>
      <xdr:colOff>101600</xdr:colOff>
      <xdr:row>84</xdr:row>
      <xdr:rowOff>124823</xdr:rowOff>
    </xdr:to>
    <xdr:sp macro="" textlink="">
      <xdr:nvSpPr>
        <xdr:cNvPr id="401" name="楕円 400"/>
        <xdr:cNvSpPr/>
      </xdr:nvSpPr>
      <xdr:spPr>
        <a:xfrm>
          <a:off x="15430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7076</xdr:rowOff>
    </xdr:from>
    <xdr:to>
      <xdr:col>85</xdr:col>
      <xdr:colOff>127000</xdr:colOff>
      <xdr:row>84</xdr:row>
      <xdr:rowOff>74023</xdr:rowOff>
    </xdr:to>
    <xdr:cxnSp macro="">
      <xdr:nvCxnSpPr>
        <xdr:cNvPr id="402" name="直線コネクタ 401"/>
        <xdr:cNvCxnSpPr/>
      </xdr:nvCxnSpPr>
      <xdr:spPr>
        <a:xfrm flipV="1">
          <a:off x="15481300" y="1440887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152219</xdr:rowOff>
    </xdr:from>
    <xdr:to>
      <xdr:col>76</xdr:col>
      <xdr:colOff>165100</xdr:colOff>
      <xdr:row>84</xdr:row>
      <xdr:rowOff>82369</xdr:rowOff>
    </xdr:to>
    <xdr:sp macro="" textlink="">
      <xdr:nvSpPr>
        <xdr:cNvPr id="403" name="楕円 402"/>
        <xdr:cNvSpPr/>
      </xdr:nvSpPr>
      <xdr:spPr>
        <a:xfrm>
          <a:off x="1454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31569</xdr:rowOff>
    </xdr:from>
    <xdr:to>
      <xdr:col>81</xdr:col>
      <xdr:colOff>50800</xdr:colOff>
      <xdr:row>84</xdr:row>
      <xdr:rowOff>74023</xdr:rowOff>
    </xdr:to>
    <xdr:cxnSp macro="">
      <xdr:nvCxnSpPr>
        <xdr:cNvPr id="404" name="直線コネクタ 403"/>
        <xdr:cNvCxnSpPr/>
      </xdr:nvCxnSpPr>
      <xdr:spPr>
        <a:xfrm>
          <a:off x="14592300" y="144333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115950</xdr:rowOff>
    </xdr:from>
    <xdr:ext cx="405111" cy="259045"/>
    <xdr:sp macro="" textlink="">
      <xdr:nvSpPr>
        <xdr:cNvPr id="405" name="n_1mainValue【消防施設】&#10;有形固定資産減価償却率"/>
        <xdr:cNvSpPr txBox="1"/>
      </xdr:nvSpPr>
      <xdr:spPr>
        <a:xfrm>
          <a:off x="15266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406" name="n_2mainValue【消防施設】&#10;有形固定資産減価償却率"/>
        <xdr:cNvSpPr txBox="1"/>
      </xdr:nvSpPr>
      <xdr:spPr>
        <a:xfrm>
          <a:off x="14389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7" name="正方形/長方形 4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8" name="正方形/長方形 4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9" name="正方形/長方形 4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0" name="正方形/長方形 4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1" name="正方形/長方形 4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2" name="正方形/長方形 4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3" name="正方形/長方形 4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4" name="正方形/長方形 4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5" name="テキスト ボックス 4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6" name="直線コネクタ 4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17" name="直線コネクタ 41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18" name="テキスト ボックス 41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19" name="直線コネクタ 41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0" name="テキスト ボックス 41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1" name="直線コネクタ 42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22" name="テキスト ボックス 42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23" name="直線コネクタ 42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24" name="テキスト ボックス 42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25" name="直線コネクタ 42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26" name="テキスト ボックス 42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27" name="直線コネクタ 42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28" name="テキスト ボックス 42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9" name="直線コネクタ 4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0" name="テキスト ボックス 4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32" name="直線コネクタ 431"/>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33"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34" name="直線コネクタ 433"/>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35"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36" name="直線コネクタ 435"/>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437"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38" name="フローチャート: 判断 437"/>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39" name="フローチャート: 判断 438"/>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40"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41" name="フローチャート: 判断 440"/>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42"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3" name="テキスト ボックス 4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4" name="テキスト ボックス 4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5" name="テキスト ボックス 4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6" name="テキスト ボックス 4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7" name="テキスト ボックス 4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27577</xdr:rowOff>
    </xdr:from>
    <xdr:to>
      <xdr:col>116</xdr:col>
      <xdr:colOff>114300</xdr:colOff>
      <xdr:row>86</xdr:row>
      <xdr:rowOff>129177</xdr:rowOff>
    </xdr:to>
    <xdr:sp macro="" textlink="">
      <xdr:nvSpPr>
        <xdr:cNvPr id="448" name="楕円 447"/>
        <xdr:cNvSpPr/>
      </xdr:nvSpPr>
      <xdr:spPr>
        <a:xfrm>
          <a:off x="221107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113954</xdr:rowOff>
    </xdr:from>
    <xdr:ext cx="469744" cy="259045"/>
    <xdr:sp macro="" textlink="">
      <xdr:nvSpPr>
        <xdr:cNvPr id="449" name="【消防施設】&#10;一人当たり面積該当値テキスト"/>
        <xdr:cNvSpPr txBox="1"/>
      </xdr:nvSpPr>
      <xdr:spPr>
        <a:xfrm>
          <a:off x="22199600" y="146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28666</xdr:rowOff>
    </xdr:from>
    <xdr:to>
      <xdr:col>112</xdr:col>
      <xdr:colOff>38100</xdr:colOff>
      <xdr:row>86</xdr:row>
      <xdr:rowOff>130266</xdr:rowOff>
    </xdr:to>
    <xdr:sp macro="" textlink="">
      <xdr:nvSpPr>
        <xdr:cNvPr id="450" name="楕円 449"/>
        <xdr:cNvSpPr/>
      </xdr:nvSpPr>
      <xdr:spPr>
        <a:xfrm>
          <a:off x="21272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78377</xdr:rowOff>
    </xdr:from>
    <xdr:to>
      <xdr:col>116</xdr:col>
      <xdr:colOff>63500</xdr:colOff>
      <xdr:row>86</xdr:row>
      <xdr:rowOff>79466</xdr:rowOff>
    </xdr:to>
    <xdr:cxnSp macro="">
      <xdr:nvCxnSpPr>
        <xdr:cNvPr id="451" name="直線コネクタ 450"/>
        <xdr:cNvCxnSpPr/>
      </xdr:nvCxnSpPr>
      <xdr:spPr>
        <a:xfrm flipV="1">
          <a:off x="21323300" y="148230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28666</xdr:rowOff>
    </xdr:from>
    <xdr:to>
      <xdr:col>107</xdr:col>
      <xdr:colOff>101600</xdr:colOff>
      <xdr:row>86</xdr:row>
      <xdr:rowOff>130266</xdr:rowOff>
    </xdr:to>
    <xdr:sp macro="" textlink="">
      <xdr:nvSpPr>
        <xdr:cNvPr id="452" name="楕円 451"/>
        <xdr:cNvSpPr/>
      </xdr:nvSpPr>
      <xdr:spPr>
        <a:xfrm>
          <a:off x="20383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79466</xdr:rowOff>
    </xdr:from>
    <xdr:to>
      <xdr:col>111</xdr:col>
      <xdr:colOff>177800</xdr:colOff>
      <xdr:row>86</xdr:row>
      <xdr:rowOff>79466</xdr:rowOff>
    </xdr:to>
    <xdr:cxnSp macro="">
      <xdr:nvCxnSpPr>
        <xdr:cNvPr id="453" name="直線コネクタ 452"/>
        <xdr:cNvCxnSpPr/>
      </xdr:nvCxnSpPr>
      <xdr:spPr>
        <a:xfrm>
          <a:off x="20434300" y="14824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121393</xdr:rowOff>
    </xdr:from>
    <xdr:ext cx="469744" cy="259045"/>
    <xdr:sp macro="" textlink="">
      <xdr:nvSpPr>
        <xdr:cNvPr id="454" name="n_1mainValue【消防施設】&#10;一人当たり面積"/>
        <xdr:cNvSpPr txBox="1"/>
      </xdr:nvSpPr>
      <xdr:spPr>
        <a:xfrm>
          <a:off x="210757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121393</xdr:rowOff>
    </xdr:from>
    <xdr:ext cx="469744" cy="259045"/>
    <xdr:sp macro="" textlink="">
      <xdr:nvSpPr>
        <xdr:cNvPr id="455" name="n_2mainValue【消防施設】&#10;一人当たり面積"/>
        <xdr:cNvSpPr txBox="1"/>
      </xdr:nvSpPr>
      <xdr:spPr>
        <a:xfrm>
          <a:off x="201994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80" name="直線コネクタ 479"/>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81"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82" name="直線コネクタ 481"/>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4" name="直線コネクタ 48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85"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86" name="フローチャート: 判断 485"/>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87" name="フローチャート: 判断 486"/>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88"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89" name="フローチャート: 判断 488"/>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490"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496" name="楕円 495"/>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497" name="【庁舎】&#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xdr:rowOff>
    </xdr:from>
    <xdr:to>
      <xdr:col>81</xdr:col>
      <xdr:colOff>101600</xdr:colOff>
      <xdr:row>102</xdr:row>
      <xdr:rowOff>107950</xdr:rowOff>
    </xdr:to>
    <xdr:sp macro="" textlink="">
      <xdr:nvSpPr>
        <xdr:cNvPr id="498" name="楕円 497"/>
        <xdr:cNvSpPr/>
      </xdr:nvSpPr>
      <xdr:spPr>
        <a:xfrm>
          <a:off x="15430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102</xdr:row>
      <xdr:rowOff>57150</xdr:rowOff>
    </xdr:to>
    <xdr:cxnSp macro="">
      <xdr:nvCxnSpPr>
        <xdr:cNvPr id="499" name="直線コネクタ 498"/>
        <xdr:cNvCxnSpPr/>
      </xdr:nvCxnSpPr>
      <xdr:spPr>
        <a:xfrm flipV="1">
          <a:off x="15481300" y="17506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500" name="楕円 499"/>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57150</xdr:rowOff>
    </xdr:from>
    <xdr:to>
      <xdr:col>81</xdr:col>
      <xdr:colOff>50800</xdr:colOff>
      <xdr:row>102</xdr:row>
      <xdr:rowOff>110489</xdr:rowOff>
    </xdr:to>
    <xdr:cxnSp macro="">
      <xdr:nvCxnSpPr>
        <xdr:cNvPr id="501" name="直線コネクタ 500"/>
        <xdr:cNvCxnSpPr/>
      </xdr:nvCxnSpPr>
      <xdr:spPr>
        <a:xfrm flipV="1">
          <a:off x="14592300" y="175450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124477</xdr:rowOff>
    </xdr:from>
    <xdr:ext cx="405111" cy="259045"/>
    <xdr:sp macro="" textlink="">
      <xdr:nvSpPr>
        <xdr:cNvPr id="502" name="n_1mainValue【庁舎】&#10;有形固定資産減価償却率"/>
        <xdr:cNvSpPr txBox="1"/>
      </xdr:nvSpPr>
      <xdr:spPr>
        <a:xfrm>
          <a:off x="152660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503" name="n_2mainValue【庁舎】&#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4" name="直線コネクタ 5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5" name="テキスト ボックス 5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6" name="直線コネクタ 5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7" name="テキスト ボックス 5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8" name="直線コネクタ 5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9" name="テキスト ボックス 5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0" name="直線コネクタ 5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1" name="テキスト ボックス 5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2" name="直線コネクタ 5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3" name="テキスト ボックス 5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4" name="直線コネクタ 5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5" name="テキスト ボックス 5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29" name="直線コネクタ 52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3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31" name="直線コネクタ 53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3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33" name="直線コネクタ 53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534"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35" name="フローチャート: 判断 53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36" name="フローチャート: 判断 53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37"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38" name="フローチャート: 判断 537"/>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39"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0" name="テキスト ボックス 5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141877</xdr:rowOff>
    </xdr:from>
    <xdr:to>
      <xdr:col>116</xdr:col>
      <xdr:colOff>114300</xdr:colOff>
      <xdr:row>107</xdr:row>
      <xdr:rowOff>72027</xdr:rowOff>
    </xdr:to>
    <xdr:sp macro="" textlink="">
      <xdr:nvSpPr>
        <xdr:cNvPr id="545" name="楕円 544"/>
        <xdr:cNvSpPr/>
      </xdr:nvSpPr>
      <xdr:spPr>
        <a:xfrm>
          <a:off x="221107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120304</xdr:rowOff>
    </xdr:from>
    <xdr:ext cx="469744" cy="259045"/>
    <xdr:sp macro="" textlink="">
      <xdr:nvSpPr>
        <xdr:cNvPr id="546" name="【庁舎】&#10;一人当たり面積該当値テキスト"/>
        <xdr:cNvSpPr txBox="1"/>
      </xdr:nvSpPr>
      <xdr:spPr>
        <a:xfrm>
          <a:off x="22199600"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145143</xdr:rowOff>
    </xdr:from>
    <xdr:to>
      <xdr:col>112</xdr:col>
      <xdr:colOff>38100</xdr:colOff>
      <xdr:row>107</xdr:row>
      <xdr:rowOff>75293</xdr:rowOff>
    </xdr:to>
    <xdr:sp macro="" textlink="">
      <xdr:nvSpPr>
        <xdr:cNvPr id="547" name="楕円 546"/>
        <xdr:cNvSpPr/>
      </xdr:nvSpPr>
      <xdr:spPr>
        <a:xfrm>
          <a:off x="21272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21227</xdr:rowOff>
    </xdr:from>
    <xdr:to>
      <xdr:col>116</xdr:col>
      <xdr:colOff>63500</xdr:colOff>
      <xdr:row>107</xdr:row>
      <xdr:rowOff>24493</xdr:rowOff>
    </xdr:to>
    <xdr:cxnSp macro="">
      <xdr:nvCxnSpPr>
        <xdr:cNvPr id="548" name="直線コネクタ 547"/>
        <xdr:cNvCxnSpPr/>
      </xdr:nvCxnSpPr>
      <xdr:spPr>
        <a:xfrm flipV="1">
          <a:off x="21323300" y="183663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549" name="楕円 548"/>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24493</xdr:rowOff>
    </xdr:from>
    <xdr:to>
      <xdr:col>111</xdr:col>
      <xdr:colOff>177800</xdr:colOff>
      <xdr:row>107</xdr:row>
      <xdr:rowOff>25581</xdr:rowOff>
    </xdr:to>
    <xdr:cxnSp macro="">
      <xdr:nvCxnSpPr>
        <xdr:cNvPr id="550" name="直線コネクタ 549"/>
        <xdr:cNvCxnSpPr/>
      </xdr:nvCxnSpPr>
      <xdr:spPr>
        <a:xfrm flipV="1">
          <a:off x="20434300" y="183696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66420</xdr:rowOff>
    </xdr:from>
    <xdr:ext cx="469744" cy="259045"/>
    <xdr:sp macro="" textlink="">
      <xdr:nvSpPr>
        <xdr:cNvPr id="551" name="n_1mainValue【庁舎】&#10;一人当たり面積"/>
        <xdr:cNvSpPr txBox="1"/>
      </xdr:nvSpPr>
      <xdr:spPr>
        <a:xfrm>
          <a:off x="21075727"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552" name="n_2mainValue【庁舎】&#10;一人当たり面積"/>
        <xdr:cNvSpPr txBox="1"/>
      </xdr:nvSpPr>
      <xdr:spPr>
        <a:xfrm>
          <a:off x="20199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福祉施設および保健センター、庁舎については、有形固定資産減価償却率が類似団体平均を上回っている。なかでも庁舎については、昭和４５年竣工であり築約５０年が経過している。耐震化への対応も必要であることから、現在新庁舎建築に向けた建設委員会を立ち上げ、令和３年度着工に向け協議し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福祉施設については総合福祉センターを平成７年度に建設し、２０年あまりが経過している。日帰り温泉施設としても活用しているが、施設維持の経費が多額であることから、今後は施設全体の活用の見直しを含め検討が必要とな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7,450
7,104
64.14
6,910,145
6,548,729
361,416
2,927,760
2,796,374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村内関屋工業団地への企業進出による税収増により、財政力指数は上昇し、</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代を推移</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0.42</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前年度より上昇した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しかし、</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年度は税収や使用料などの収入が減少しており、経常一般財源もおよそ△</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自主財源が乏しい本村としては、景気に左右される法人住民税のみ税収増を頼るのではなく、基幹産業である農業と豊かな自然を活かした観光にも力を入れ、農商工のバランスの良い発展を目指し、税収増を今後も図っ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0" name="直線コネクタ 69"/>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3" name="直線コネクタ 72"/>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6" name="直線コネクタ 75"/>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110672</xdr:rowOff>
    </xdr:to>
    <xdr:cxnSp macro="">
      <xdr:nvCxnSpPr>
        <xdr:cNvPr id="79" name="直線コネクタ 78"/>
        <xdr:cNvCxnSpPr/>
      </xdr:nvCxnSpPr>
      <xdr:spPr>
        <a:xfrm>
          <a:off x="1447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3" name="楕円 92"/>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4" name="テキスト ボックス 93"/>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87.3</a:t>
          </a:r>
          <a:r>
            <a:rPr lang="ja-JP" altLang="ja-JP" sz="1100" b="0" i="0" baseline="0">
              <a:solidFill>
                <a:schemeClr val="dk1"/>
              </a:solidFill>
              <a:effectLst/>
              <a:latin typeface="+mn-lt"/>
              <a:ea typeface="+mn-ea"/>
              <a:cs typeface="+mn-cs"/>
            </a:rPr>
            <a:t>％と前年度より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ポイント上昇した。</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、分子では、除雪費の</a:t>
          </a:r>
          <a:r>
            <a:rPr lang="ja-JP" altLang="en-US" sz="1100" b="0" i="0" baseline="0">
              <a:solidFill>
                <a:schemeClr val="dk1"/>
              </a:solidFill>
              <a:effectLst/>
              <a:latin typeface="+mn-lt"/>
              <a:ea typeface="+mn-ea"/>
              <a:cs typeface="+mn-cs"/>
            </a:rPr>
            <a:t>支出が減少した一方で、</a:t>
          </a:r>
          <a:r>
            <a:rPr lang="ja-JP" altLang="ja-JP" sz="1100" b="0" i="0" baseline="0">
              <a:solidFill>
                <a:schemeClr val="dk1"/>
              </a:solidFill>
              <a:effectLst/>
              <a:latin typeface="+mn-lt"/>
              <a:ea typeface="+mn-ea"/>
              <a:cs typeface="+mn-cs"/>
            </a:rPr>
            <a:t>分母の経常一般財源は、</a:t>
          </a:r>
          <a:r>
            <a:rPr lang="ja-JP" altLang="en-US" sz="1100" b="0" i="0" baseline="0">
              <a:solidFill>
                <a:schemeClr val="dk1"/>
              </a:solidFill>
              <a:effectLst/>
              <a:latin typeface="+mn-lt"/>
              <a:ea typeface="+mn-ea"/>
              <a:cs typeface="+mn-cs"/>
            </a:rPr>
            <a:t>普通</a:t>
          </a:r>
          <a:r>
            <a:rPr lang="ja-JP" altLang="ja-JP" sz="1100" b="0" i="0" baseline="0">
              <a:solidFill>
                <a:schemeClr val="dk1"/>
              </a:solidFill>
              <a:effectLst/>
              <a:latin typeface="+mn-lt"/>
              <a:ea typeface="+mn-ea"/>
              <a:cs typeface="+mn-cs"/>
            </a:rPr>
            <a:t>交付税が</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69,377</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、さらに</a:t>
          </a:r>
          <a:r>
            <a:rPr lang="ja-JP" altLang="en-US" sz="1100" b="0" i="0" baseline="0">
              <a:solidFill>
                <a:schemeClr val="dk1"/>
              </a:solidFill>
              <a:effectLst/>
              <a:latin typeface="+mn-lt"/>
              <a:ea typeface="+mn-ea"/>
              <a:cs typeface="+mn-cs"/>
            </a:rPr>
            <a:t>地方税△</a:t>
          </a:r>
          <a:r>
            <a:rPr lang="en-US" altLang="ja-JP" sz="1100" b="0" i="0" baseline="0">
              <a:solidFill>
                <a:schemeClr val="dk1"/>
              </a:solidFill>
              <a:effectLst/>
              <a:latin typeface="+mn-lt"/>
              <a:ea typeface="+mn-ea"/>
              <a:cs typeface="+mn-cs"/>
            </a:rPr>
            <a:t>25,037</a:t>
          </a:r>
          <a:r>
            <a:rPr lang="ja-JP" altLang="en-US" sz="1100" b="0" i="0" baseline="0">
              <a:solidFill>
                <a:schemeClr val="dk1"/>
              </a:solidFill>
              <a:effectLst/>
              <a:latin typeface="+mn-lt"/>
              <a:ea typeface="+mn-ea"/>
              <a:cs typeface="+mn-cs"/>
            </a:rPr>
            <a:t>千円となり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数値上昇の一因となった</a:t>
          </a:r>
          <a:r>
            <a:rPr lang="ja-JP" altLang="ja-JP" sz="1100" b="0" i="0" baseline="0">
              <a:solidFill>
                <a:schemeClr val="dk1"/>
              </a:solidFill>
              <a:effectLst/>
              <a:latin typeface="+mn-lt"/>
              <a:ea typeface="+mn-ea"/>
              <a:cs typeface="+mn-cs"/>
            </a:rPr>
            <a:t>。今後義務的経費となる公債費は、数年間はほぼ横ばいとなる見込みであり、さらに高齢化の進行により扶助費の増が見込まれ</a:t>
          </a:r>
          <a:r>
            <a:rPr lang="ja-JP" altLang="en-US" sz="1100" b="0" i="0" baseline="0">
              <a:solidFill>
                <a:schemeClr val="dk1"/>
              </a:solidFill>
              <a:effectLst/>
              <a:latin typeface="+mn-lt"/>
              <a:ea typeface="+mn-ea"/>
              <a:cs typeface="+mn-cs"/>
            </a:rPr>
            <a:t>、財政の硬直化が懸念される</a:t>
          </a:r>
          <a:r>
            <a:rPr lang="ja-JP" altLang="ja-JP" sz="1100" b="0" i="0" baseline="0">
              <a:solidFill>
                <a:schemeClr val="dk1"/>
              </a:solidFill>
              <a:effectLst/>
              <a:latin typeface="+mn-lt"/>
              <a:ea typeface="+mn-ea"/>
              <a:cs typeface="+mn-cs"/>
            </a:rPr>
            <a:t>ところであ</a:t>
          </a:r>
          <a:r>
            <a:rPr lang="ja-JP" altLang="en-US"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63</xdr:row>
      <xdr:rowOff>104648</xdr:rowOff>
    </xdr:to>
    <xdr:cxnSp macro="">
      <xdr:nvCxnSpPr>
        <xdr:cNvPr id="131" name="直線コネクタ 130"/>
        <xdr:cNvCxnSpPr/>
      </xdr:nvCxnSpPr>
      <xdr:spPr>
        <a:xfrm>
          <a:off x="4114800" y="1085773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56388</xdr:rowOff>
    </xdr:to>
    <xdr:cxnSp macro="">
      <xdr:nvCxnSpPr>
        <xdr:cNvPr id="134" name="直線コネクタ 133"/>
        <xdr:cNvCxnSpPr/>
      </xdr:nvCxnSpPr>
      <xdr:spPr>
        <a:xfrm>
          <a:off x="3225800" y="1064056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63</xdr:row>
      <xdr:rowOff>22606</xdr:rowOff>
    </xdr:to>
    <xdr:cxnSp macro="">
      <xdr:nvCxnSpPr>
        <xdr:cNvPr id="137" name="直線コネクタ 136"/>
        <xdr:cNvCxnSpPr/>
      </xdr:nvCxnSpPr>
      <xdr:spPr>
        <a:xfrm flipV="1">
          <a:off x="2336800" y="1064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63</xdr:row>
      <xdr:rowOff>22606</xdr:rowOff>
    </xdr:to>
    <xdr:cxnSp macro="">
      <xdr:nvCxnSpPr>
        <xdr:cNvPr id="140" name="直線コネクタ 139"/>
        <xdr:cNvCxnSpPr/>
      </xdr:nvCxnSpPr>
      <xdr:spPr>
        <a:xfrm>
          <a:off x="1447800" y="106309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1"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2" name="楕円 151"/>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53" name="テキスト ボックス 152"/>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4" name="楕円 153"/>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5" name="テキスト ボックス 154"/>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7" name="テキスト ボックス 156"/>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8" name="楕円 157"/>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36593</xdr:rowOff>
    </xdr:from>
    <xdr:ext cx="762000" cy="259045"/>
    <xdr:sp macro="" textlink="">
      <xdr:nvSpPr>
        <xdr:cNvPr id="159" name="テキスト ボックス 158"/>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人件費は、前年より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となった。Ｈ</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年度は、定年退職</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名、中途退職</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名、</a:t>
          </a:r>
          <a:r>
            <a:rPr lang="ja-JP" altLang="ja-JP" sz="1100" b="0" i="0" baseline="0">
              <a:solidFill>
                <a:schemeClr val="dk1"/>
              </a:solidFill>
              <a:effectLst/>
              <a:latin typeface="+mn-lt"/>
              <a:ea typeface="+mn-ea"/>
              <a:cs typeface="+mn-cs"/>
            </a:rPr>
            <a:t>と新規採用</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名の</a:t>
          </a:r>
          <a:r>
            <a:rPr lang="ja-JP" altLang="ja-JP" sz="1100" b="0" i="0" baseline="0">
              <a:solidFill>
                <a:schemeClr val="dk1"/>
              </a:solidFill>
              <a:effectLst/>
              <a:latin typeface="+mn-lt"/>
              <a:ea typeface="+mn-ea"/>
              <a:cs typeface="+mn-cs"/>
            </a:rPr>
            <a:t>職員の給与差額により、総額で人件費</a:t>
          </a:r>
          <a:r>
            <a:rPr lang="ja-JP" altLang="en-US" sz="1100" b="0" i="0" baseline="0">
              <a:solidFill>
                <a:schemeClr val="dk1"/>
              </a:solidFill>
              <a:effectLst/>
              <a:latin typeface="+mn-lt"/>
              <a:ea typeface="+mn-ea"/>
              <a:cs typeface="+mn-cs"/>
            </a:rPr>
            <a:t>の支出が増額となった。</a:t>
          </a:r>
          <a:r>
            <a:rPr lang="ja-JP" altLang="ja-JP" sz="1100" b="0" i="0" baseline="0">
              <a:solidFill>
                <a:schemeClr val="dk1"/>
              </a:solidFill>
              <a:effectLst/>
              <a:latin typeface="+mn-lt"/>
              <a:ea typeface="+mn-ea"/>
              <a:cs typeface="+mn-cs"/>
            </a:rPr>
            <a:t>物件費は、前年度比で</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となっており、これは</a:t>
          </a:r>
          <a:r>
            <a:rPr lang="ja-JP" altLang="en-US" sz="1100" b="0" i="0" baseline="0">
              <a:solidFill>
                <a:schemeClr val="dk1"/>
              </a:solidFill>
              <a:effectLst/>
              <a:latin typeface="+mn-lt"/>
              <a:ea typeface="+mn-ea"/>
              <a:cs typeface="+mn-cs"/>
            </a:rPr>
            <a:t>「道の駅」の法人化により賃金および委託料等の支出が減少したことが要因である。</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、義務的経費の支出を抑えつつも、現在の多様化する行政ニーズに対応できるよう、適正な人員管理を図り、アウトソーシング等を活用しながら、より効率的な行政運営に努める。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159533</xdr:rowOff>
    </xdr:from>
    <xdr:to>
      <xdr:col>23</xdr:col>
      <xdr:colOff>133350</xdr:colOff>
      <xdr:row>82</xdr:row>
      <xdr:rowOff>13698</xdr:rowOff>
    </xdr:to>
    <xdr:cxnSp macro="">
      <xdr:nvCxnSpPr>
        <xdr:cNvPr id="196" name="直線コネクタ 195"/>
        <xdr:cNvCxnSpPr/>
      </xdr:nvCxnSpPr>
      <xdr:spPr>
        <a:xfrm flipV="1">
          <a:off x="4114800" y="14046983"/>
          <a:ext cx="8382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141312</xdr:rowOff>
    </xdr:from>
    <xdr:to>
      <xdr:col>19</xdr:col>
      <xdr:colOff>133350</xdr:colOff>
      <xdr:row>82</xdr:row>
      <xdr:rowOff>13698</xdr:rowOff>
    </xdr:to>
    <xdr:cxnSp macro="">
      <xdr:nvCxnSpPr>
        <xdr:cNvPr id="199" name="直線コネクタ 198"/>
        <xdr:cNvCxnSpPr/>
      </xdr:nvCxnSpPr>
      <xdr:spPr>
        <a:xfrm>
          <a:off x="3225800" y="14028762"/>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135555</xdr:rowOff>
    </xdr:from>
    <xdr:to>
      <xdr:col>15</xdr:col>
      <xdr:colOff>82550</xdr:colOff>
      <xdr:row>81</xdr:row>
      <xdr:rowOff>141312</xdr:rowOff>
    </xdr:to>
    <xdr:cxnSp macro="">
      <xdr:nvCxnSpPr>
        <xdr:cNvPr id="202" name="直線コネクタ 201"/>
        <xdr:cNvCxnSpPr/>
      </xdr:nvCxnSpPr>
      <xdr:spPr>
        <a:xfrm>
          <a:off x="2336800" y="14023005"/>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88405</xdr:rowOff>
    </xdr:from>
    <xdr:to>
      <xdr:col>11</xdr:col>
      <xdr:colOff>31750</xdr:colOff>
      <xdr:row>81</xdr:row>
      <xdr:rowOff>135555</xdr:rowOff>
    </xdr:to>
    <xdr:cxnSp macro="">
      <xdr:nvCxnSpPr>
        <xdr:cNvPr id="205" name="直線コネクタ 204"/>
        <xdr:cNvCxnSpPr/>
      </xdr:nvCxnSpPr>
      <xdr:spPr>
        <a:xfrm>
          <a:off x="1447800" y="13975855"/>
          <a:ext cx="889000" cy="4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108733</xdr:rowOff>
    </xdr:from>
    <xdr:to>
      <xdr:col>23</xdr:col>
      <xdr:colOff>184150</xdr:colOff>
      <xdr:row>82</xdr:row>
      <xdr:rowOff>38883</xdr:rowOff>
    </xdr:to>
    <xdr:sp macro="" textlink="">
      <xdr:nvSpPr>
        <xdr:cNvPr id="215" name="楕円 214"/>
        <xdr:cNvSpPr/>
      </xdr:nvSpPr>
      <xdr:spPr>
        <a:xfrm>
          <a:off x="4902200" y="139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125260</xdr:rowOff>
    </xdr:from>
    <xdr:ext cx="762000" cy="259045"/>
    <xdr:sp macro="" textlink="">
      <xdr:nvSpPr>
        <xdr:cNvPr id="216" name="人件費・物件費等の状況該当値テキスト"/>
        <xdr:cNvSpPr txBox="1"/>
      </xdr:nvSpPr>
      <xdr:spPr>
        <a:xfrm>
          <a:off x="5041900" y="138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134348</xdr:rowOff>
    </xdr:from>
    <xdr:to>
      <xdr:col>19</xdr:col>
      <xdr:colOff>184150</xdr:colOff>
      <xdr:row>82</xdr:row>
      <xdr:rowOff>64498</xdr:rowOff>
    </xdr:to>
    <xdr:sp macro="" textlink="">
      <xdr:nvSpPr>
        <xdr:cNvPr id="217" name="楕円 216"/>
        <xdr:cNvSpPr/>
      </xdr:nvSpPr>
      <xdr:spPr>
        <a:xfrm>
          <a:off x="4064000" y="14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74675</xdr:rowOff>
    </xdr:from>
    <xdr:ext cx="736600" cy="259045"/>
    <xdr:sp macro="" textlink="">
      <xdr:nvSpPr>
        <xdr:cNvPr id="218" name="テキスト ボックス 217"/>
        <xdr:cNvSpPr txBox="1"/>
      </xdr:nvSpPr>
      <xdr:spPr>
        <a:xfrm>
          <a:off x="3733800" y="1379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90512</xdr:rowOff>
    </xdr:from>
    <xdr:to>
      <xdr:col>15</xdr:col>
      <xdr:colOff>133350</xdr:colOff>
      <xdr:row>82</xdr:row>
      <xdr:rowOff>20662</xdr:rowOff>
    </xdr:to>
    <xdr:sp macro="" textlink="">
      <xdr:nvSpPr>
        <xdr:cNvPr id="219" name="楕円 218"/>
        <xdr:cNvSpPr/>
      </xdr:nvSpPr>
      <xdr:spPr>
        <a:xfrm>
          <a:off x="3175000" y="139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30839</xdr:rowOff>
    </xdr:from>
    <xdr:ext cx="762000" cy="259045"/>
    <xdr:sp macro="" textlink="">
      <xdr:nvSpPr>
        <xdr:cNvPr id="220" name="テキスト ボックス 219"/>
        <xdr:cNvSpPr txBox="1"/>
      </xdr:nvSpPr>
      <xdr:spPr>
        <a:xfrm>
          <a:off x="2844800" y="1374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84755</xdr:rowOff>
    </xdr:from>
    <xdr:to>
      <xdr:col>11</xdr:col>
      <xdr:colOff>82550</xdr:colOff>
      <xdr:row>82</xdr:row>
      <xdr:rowOff>14905</xdr:rowOff>
    </xdr:to>
    <xdr:sp macro="" textlink="">
      <xdr:nvSpPr>
        <xdr:cNvPr id="221" name="楕円 220"/>
        <xdr:cNvSpPr/>
      </xdr:nvSpPr>
      <xdr:spPr>
        <a:xfrm>
          <a:off x="2286000" y="139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25082</xdr:rowOff>
    </xdr:from>
    <xdr:ext cx="762000" cy="259045"/>
    <xdr:sp macro="" textlink="">
      <xdr:nvSpPr>
        <xdr:cNvPr id="222" name="テキスト ボックス 221"/>
        <xdr:cNvSpPr txBox="1"/>
      </xdr:nvSpPr>
      <xdr:spPr>
        <a:xfrm>
          <a:off x="1955800" y="137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37605</xdr:rowOff>
    </xdr:from>
    <xdr:to>
      <xdr:col>7</xdr:col>
      <xdr:colOff>31750</xdr:colOff>
      <xdr:row>81</xdr:row>
      <xdr:rowOff>139205</xdr:rowOff>
    </xdr:to>
    <xdr:sp macro="" textlink="">
      <xdr:nvSpPr>
        <xdr:cNvPr id="223" name="楕円 222"/>
        <xdr:cNvSpPr/>
      </xdr:nvSpPr>
      <xdr:spPr>
        <a:xfrm>
          <a:off x="1397000" y="139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149382</xdr:rowOff>
    </xdr:from>
    <xdr:ext cx="762000" cy="259045"/>
    <xdr:sp macro="" textlink="">
      <xdr:nvSpPr>
        <xdr:cNvPr id="224" name="テキスト ボックス 223"/>
        <xdr:cNvSpPr txBox="1"/>
      </xdr:nvSpPr>
      <xdr:spPr>
        <a:xfrm>
          <a:off x="1066800" y="136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ポイント平均を上回っている。</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年度から数値が減少したが、これは、</a:t>
          </a:r>
          <a:r>
            <a:rPr lang="ja-JP" altLang="ja-JP" sz="1100" b="0" i="0" baseline="0">
              <a:solidFill>
                <a:schemeClr val="dk1"/>
              </a:solidFill>
              <a:effectLst/>
              <a:latin typeface="+mn-lt"/>
              <a:ea typeface="+mn-ea"/>
              <a:cs typeface="+mn-cs"/>
            </a:rPr>
            <a:t>職種区分間における人事異動の影響と、経験年数階層の変動によることが要因となっている。今後も給与の適正化に努め、類似団体平均となるよう縮減努力を行う。</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は前年度の数値を引用している。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8" name="直線コネクタ 257"/>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157904</xdr:rowOff>
    </xdr:to>
    <xdr:cxnSp macro="">
      <xdr:nvCxnSpPr>
        <xdr:cNvPr id="261" name="直線コネクタ 260"/>
        <xdr:cNvCxnSpPr/>
      </xdr:nvCxnSpPr>
      <xdr:spPr>
        <a:xfrm flipV="1">
          <a:off x="15290800" y="1482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157904</xdr:rowOff>
    </xdr:to>
    <xdr:cxnSp macro="">
      <xdr:nvCxnSpPr>
        <xdr:cNvPr id="264" name="直線コネクタ 263"/>
        <xdr:cNvCxnSpPr/>
      </xdr:nvCxnSpPr>
      <xdr:spPr>
        <a:xfrm>
          <a:off x="14401800" y="1482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86</xdr:row>
      <xdr:rowOff>77470</xdr:rowOff>
    </xdr:to>
    <xdr:cxnSp macro="">
      <xdr:nvCxnSpPr>
        <xdr:cNvPr id="267" name="直線コネクタ 266"/>
        <xdr:cNvCxnSpPr/>
      </xdr:nvCxnSpPr>
      <xdr:spPr>
        <a:xfrm>
          <a:off x="13512800" y="147095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7" name="楕円 276"/>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8"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9" name="楕円 278"/>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80" name="テキスト ボックス 279"/>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81" name="楕円 280"/>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82" name="テキスト ボックス 281"/>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3" name="楕円 282"/>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4" name="テキスト ボックス 283"/>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85" name="楕円 284"/>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440</xdr:rowOff>
    </xdr:from>
    <xdr:ext cx="762000" cy="259045"/>
    <xdr:sp macro="" textlink="">
      <xdr:nvSpPr>
        <xdr:cNvPr id="286" name="テキスト ボックス 285"/>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年来の新規採用職員数の抑制により、職員数は大幅に減少している。Ｈ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に策定した第４次行政改革大綱（集中改革プラン）では、適正な職員数を確保することとし、職員数の増を図る計画とした。今後は当該計画による適正な定員管理を図っていく。</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の職員数は前年度の数値を引用している。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122650</xdr:rowOff>
    </xdr:from>
    <xdr:to>
      <xdr:col>81</xdr:col>
      <xdr:colOff>44450</xdr:colOff>
      <xdr:row>59</xdr:row>
      <xdr:rowOff>128683</xdr:rowOff>
    </xdr:to>
    <xdr:cxnSp macro="">
      <xdr:nvCxnSpPr>
        <xdr:cNvPr id="317" name="直線コネクタ 316"/>
        <xdr:cNvCxnSpPr/>
      </xdr:nvCxnSpPr>
      <xdr:spPr>
        <a:xfrm>
          <a:off x="16179800" y="1023820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59</xdr:row>
      <xdr:rowOff>122650</xdr:rowOff>
    </xdr:to>
    <xdr:cxnSp macro="">
      <xdr:nvCxnSpPr>
        <xdr:cNvPr id="320" name="直線コネクタ 319"/>
        <xdr:cNvCxnSpPr/>
      </xdr:nvCxnSpPr>
      <xdr:spPr>
        <a:xfrm>
          <a:off x="15290800" y="1021105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87662</xdr:rowOff>
    </xdr:from>
    <xdr:to>
      <xdr:col>72</xdr:col>
      <xdr:colOff>203200</xdr:colOff>
      <xdr:row>59</xdr:row>
      <xdr:rowOff>95504</xdr:rowOff>
    </xdr:to>
    <xdr:cxnSp macro="">
      <xdr:nvCxnSpPr>
        <xdr:cNvPr id="323" name="直線コネクタ 322"/>
        <xdr:cNvCxnSpPr/>
      </xdr:nvCxnSpPr>
      <xdr:spPr>
        <a:xfrm>
          <a:off x="14401800" y="10203212"/>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87662</xdr:rowOff>
    </xdr:from>
    <xdr:to>
      <xdr:col>68</xdr:col>
      <xdr:colOff>152400</xdr:colOff>
      <xdr:row>59</xdr:row>
      <xdr:rowOff>97917</xdr:rowOff>
    </xdr:to>
    <xdr:cxnSp macro="">
      <xdr:nvCxnSpPr>
        <xdr:cNvPr id="326" name="直線コネクタ 325"/>
        <xdr:cNvCxnSpPr/>
      </xdr:nvCxnSpPr>
      <xdr:spPr>
        <a:xfrm flipV="1">
          <a:off x="13512800" y="10203212"/>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77883</xdr:rowOff>
    </xdr:from>
    <xdr:to>
      <xdr:col>81</xdr:col>
      <xdr:colOff>95250</xdr:colOff>
      <xdr:row>60</xdr:row>
      <xdr:rowOff>8033</xdr:rowOff>
    </xdr:to>
    <xdr:sp macro="" textlink="">
      <xdr:nvSpPr>
        <xdr:cNvPr id="336" name="楕円 335"/>
        <xdr:cNvSpPr/>
      </xdr:nvSpPr>
      <xdr:spPr>
        <a:xfrm>
          <a:off x="16967200" y="10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94410</xdr:rowOff>
    </xdr:from>
    <xdr:ext cx="762000" cy="259045"/>
    <xdr:sp macro="" textlink="">
      <xdr:nvSpPr>
        <xdr:cNvPr id="337" name="定員管理の状況該当値テキスト"/>
        <xdr:cNvSpPr txBox="1"/>
      </xdr:nvSpPr>
      <xdr:spPr>
        <a:xfrm>
          <a:off x="17106900" y="1003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71850</xdr:rowOff>
    </xdr:from>
    <xdr:to>
      <xdr:col>77</xdr:col>
      <xdr:colOff>95250</xdr:colOff>
      <xdr:row>60</xdr:row>
      <xdr:rowOff>2000</xdr:rowOff>
    </xdr:to>
    <xdr:sp macro="" textlink="">
      <xdr:nvSpPr>
        <xdr:cNvPr id="338" name="楕円 337"/>
        <xdr:cNvSpPr/>
      </xdr:nvSpPr>
      <xdr:spPr>
        <a:xfrm>
          <a:off x="16129000" y="101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12177</xdr:rowOff>
    </xdr:from>
    <xdr:ext cx="736600" cy="259045"/>
    <xdr:sp macro="" textlink="">
      <xdr:nvSpPr>
        <xdr:cNvPr id="339" name="テキスト ボックス 338"/>
        <xdr:cNvSpPr txBox="1"/>
      </xdr:nvSpPr>
      <xdr:spPr>
        <a:xfrm>
          <a:off x="15798800" y="99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44704</xdr:rowOff>
    </xdr:from>
    <xdr:to>
      <xdr:col>73</xdr:col>
      <xdr:colOff>44450</xdr:colOff>
      <xdr:row>59</xdr:row>
      <xdr:rowOff>146304</xdr:rowOff>
    </xdr:to>
    <xdr:sp macro="" textlink="">
      <xdr:nvSpPr>
        <xdr:cNvPr id="340" name="楕円 339"/>
        <xdr:cNvSpPr/>
      </xdr:nvSpPr>
      <xdr:spPr>
        <a:xfrm>
          <a:off x="15240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156481</xdr:rowOff>
    </xdr:from>
    <xdr:ext cx="762000" cy="259045"/>
    <xdr:sp macro="" textlink="">
      <xdr:nvSpPr>
        <xdr:cNvPr id="341" name="テキスト ボックス 340"/>
        <xdr:cNvSpPr txBox="1"/>
      </xdr:nvSpPr>
      <xdr:spPr>
        <a:xfrm>
          <a:off x="14909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36862</xdr:rowOff>
    </xdr:from>
    <xdr:to>
      <xdr:col>68</xdr:col>
      <xdr:colOff>203200</xdr:colOff>
      <xdr:row>59</xdr:row>
      <xdr:rowOff>138462</xdr:rowOff>
    </xdr:to>
    <xdr:sp macro="" textlink="">
      <xdr:nvSpPr>
        <xdr:cNvPr id="342" name="楕円 341"/>
        <xdr:cNvSpPr/>
      </xdr:nvSpPr>
      <xdr:spPr>
        <a:xfrm>
          <a:off x="14351000" y="101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148639</xdr:rowOff>
    </xdr:from>
    <xdr:ext cx="762000" cy="259045"/>
    <xdr:sp macro="" textlink="">
      <xdr:nvSpPr>
        <xdr:cNvPr id="343" name="テキスト ボックス 342"/>
        <xdr:cNvSpPr txBox="1"/>
      </xdr:nvSpPr>
      <xdr:spPr>
        <a:xfrm>
          <a:off x="14020800" y="99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44" name="楕円 343"/>
        <xdr:cNvSpPr/>
      </xdr:nvSpPr>
      <xdr:spPr>
        <a:xfrm>
          <a:off x="13462000" y="101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45" name="テキスト ボックス 34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公債費の償還のピークは過ぎ</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の高額な借入の返済が開始されたため、前</a:t>
          </a:r>
          <a:r>
            <a:rPr lang="ja-JP" altLang="ja-JP" sz="1100" b="0" i="0" baseline="0">
              <a:solidFill>
                <a:schemeClr val="dk1"/>
              </a:solidFill>
              <a:effectLst/>
              <a:latin typeface="+mn-lt"/>
              <a:ea typeface="+mn-ea"/>
              <a:cs typeface="+mn-cs"/>
            </a:rPr>
            <a:t>年度比</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となった。今後は一般会計の地方債残高のうち約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割を占める臨時財政対策債の高額な元金償還が始ま</a:t>
          </a:r>
          <a:r>
            <a:rPr lang="ja-JP" altLang="en-US" sz="1100" b="0" i="0" baseline="0">
              <a:solidFill>
                <a:schemeClr val="dk1"/>
              </a:solidFill>
              <a:effectLst/>
              <a:latin typeface="+mn-lt"/>
              <a:ea typeface="+mn-ea"/>
              <a:cs typeface="+mn-cs"/>
            </a:rPr>
            <a:t>ってきた</a:t>
          </a:r>
          <a:r>
            <a:rPr lang="ja-JP" altLang="ja-JP" sz="1100" b="0" i="0" baseline="0">
              <a:solidFill>
                <a:schemeClr val="dk1"/>
              </a:solidFill>
              <a:effectLst/>
              <a:latin typeface="+mn-lt"/>
              <a:ea typeface="+mn-ea"/>
              <a:cs typeface="+mn-cs"/>
            </a:rPr>
            <a:t>こと、また農業集落排水事業特別会計における高額な借入の償還がしばらく続くこと等から、数値は今後も横ばいの状況が続く見込みである。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136652</xdr:rowOff>
    </xdr:to>
    <xdr:cxnSp macro="">
      <xdr:nvCxnSpPr>
        <xdr:cNvPr id="376" name="直線コネクタ 375"/>
        <xdr:cNvCxnSpPr/>
      </xdr:nvCxnSpPr>
      <xdr:spPr>
        <a:xfrm flipV="1">
          <a:off x="16179800" y="69850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8636</xdr:rowOff>
    </xdr:to>
    <xdr:cxnSp macro="">
      <xdr:nvCxnSpPr>
        <xdr:cNvPr id="379" name="直線コネクタ 378"/>
        <xdr:cNvCxnSpPr/>
      </xdr:nvCxnSpPr>
      <xdr:spPr>
        <a:xfrm flipV="1">
          <a:off x="15290800" y="699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100330</xdr:rowOff>
    </xdr:to>
    <xdr:cxnSp macro="">
      <xdr:nvCxnSpPr>
        <xdr:cNvPr id="382" name="直線コネクタ 381"/>
        <xdr:cNvCxnSpPr/>
      </xdr:nvCxnSpPr>
      <xdr:spPr>
        <a:xfrm flipV="1">
          <a:off x="14401800" y="70380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167894</xdr:rowOff>
    </xdr:to>
    <xdr:cxnSp macro="">
      <xdr:nvCxnSpPr>
        <xdr:cNvPr id="385" name="直線コネクタ 384"/>
        <xdr:cNvCxnSpPr/>
      </xdr:nvCxnSpPr>
      <xdr:spPr>
        <a:xfrm flipV="1">
          <a:off x="13512800" y="71297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5" name="楕円 394"/>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6"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7" name="楕円 396"/>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8" name="テキスト ボックス 397"/>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399" name="楕円 398"/>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0" name="テキスト ボックス 399"/>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1" name="楕円 400"/>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2" name="テキスト ボックス 40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3" name="楕円 402"/>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57421</xdr:rowOff>
    </xdr:from>
    <xdr:ext cx="762000" cy="259045"/>
    <xdr:sp macro="" textlink="">
      <xdr:nvSpPr>
        <xdr:cNvPr id="404" name="テキスト ボックス 403"/>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当村では、これまでも財源確保として安易に地方債借り入れを行なってこなかったこと、また大規模な建設事業を抑制したきたこと等で、地方債等の借入残高は増加せず推移してきたが、</a:t>
          </a:r>
          <a:r>
            <a:rPr lang="en-US" altLang="ja-JP" sz="1100" b="0" i="0" baseline="0">
              <a:solidFill>
                <a:schemeClr val="dk1"/>
              </a:solidFill>
              <a:effectLst/>
              <a:latin typeface="+mn-lt"/>
              <a:ea typeface="+mn-ea"/>
              <a:cs typeface="+mn-cs"/>
            </a:rPr>
            <a:t>H26年</a:t>
          </a:r>
          <a:r>
            <a:rPr lang="ja-JP" altLang="ja-JP" sz="1100" b="0" i="0" baseline="0">
              <a:solidFill>
                <a:schemeClr val="dk1"/>
              </a:solidFill>
              <a:effectLst/>
              <a:latin typeface="+mn-lt"/>
              <a:ea typeface="+mn-ea"/>
              <a:cs typeface="+mn-cs"/>
            </a:rPr>
            <a:t>度</a:t>
          </a:r>
          <a:r>
            <a:rPr lang="en-US" altLang="ja-JP" sz="1100" b="0" i="0" baseline="0">
              <a:solidFill>
                <a:schemeClr val="dk1"/>
              </a:solidFill>
              <a:effectLst/>
              <a:latin typeface="+mn-lt"/>
              <a:ea typeface="+mn-ea"/>
              <a:cs typeface="+mn-cs"/>
            </a:rPr>
            <a:t>に学校教育施設等整備事業債、H27年度は緊急防災・減災事業債と高額の借入を行ったたため</a:t>
          </a:r>
          <a:r>
            <a:rPr lang="ja-JP" altLang="ja-JP" sz="1100" b="0" i="0" baseline="0">
              <a:solidFill>
                <a:schemeClr val="dk1"/>
              </a:solidFill>
              <a:effectLst/>
              <a:latin typeface="+mn-lt"/>
              <a:ea typeface="+mn-ea"/>
              <a:cs typeface="+mn-cs"/>
            </a:rPr>
            <a:t>、今後現在高は</a:t>
          </a:r>
          <a:r>
            <a:rPr lang="ja-JP" altLang="en-US" sz="1100" b="0" i="0" baseline="0">
              <a:solidFill>
                <a:schemeClr val="dk1"/>
              </a:solidFill>
              <a:effectLst/>
              <a:latin typeface="+mn-lt"/>
              <a:ea typeface="+mn-ea"/>
              <a:cs typeface="+mn-cs"/>
            </a:rPr>
            <a:t>ほぼ横ばいで推移する見込み</a:t>
          </a:r>
          <a:r>
            <a:rPr lang="ja-JP" altLang="ja-JP" sz="1100" b="0" i="0" baseline="0">
              <a:solidFill>
                <a:schemeClr val="dk1"/>
              </a:solidFill>
              <a:effectLst/>
              <a:latin typeface="+mn-lt"/>
              <a:ea typeface="+mn-ea"/>
              <a:cs typeface="+mn-cs"/>
            </a:rPr>
            <a:t>である。</a:t>
          </a:r>
          <a:endParaRPr lang="ja-JP" altLang="ja-JP" sz="1400">
            <a:effectLst/>
          </a:endParaRPr>
        </a:p>
        <a:p>
          <a:r>
            <a:rPr lang="ja-JP" altLang="ja-JP" sz="1100" b="0" i="0" baseline="0">
              <a:solidFill>
                <a:schemeClr val="dk1"/>
              </a:solidFill>
              <a:effectLst/>
              <a:latin typeface="+mn-lt"/>
              <a:ea typeface="+mn-ea"/>
              <a:cs typeface="+mn-cs"/>
            </a:rPr>
            <a:t>　また、一方で財政調整基金</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年度は取り崩し、減債基金や特定目的基金への振り分けを行い、積み替えを行ったところである。今後は、</a:t>
          </a:r>
          <a:r>
            <a:rPr lang="ja-JP" altLang="ja-JP" sz="1100" b="0" i="0" baseline="0">
              <a:solidFill>
                <a:schemeClr val="dk1"/>
              </a:solidFill>
              <a:effectLst/>
              <a:latin typeface="+mn-lt"/>
              <a:ea typeface="+mn-ea"/>
              <a:cs typeface="+mn-cs"/>
            </a:rPr>
            <a:t>耐</a:t>
          </a:r>
          <a:r>
            <a:rPr lang="ja-JP" altLang="ja-JP" sz="1100">
              <a:solidFill>
                <a:schemeClr val="dk1"/>
              </a:solidFill>
              <a:effectLst/>
              <a:latin typeface="+mn-lt"/>
              <a:ea typeface="+mn-ea"/>
              <a:cs typeface="+mn-cs"/>
            </a:rPr>
            <a:t>震化による庁舎の</a:t>
          </a:r>
          <a:r>
            <a:rPr lang="ja-JP" altLang="en-US" sz="1100">
              <a:solidFill>
                <a:schemeClr val="dk1"/>
              </a:solidFill>
              <a:effectLst/>
              <a:latin typeface="+mn-lt"/>
              <a:ea typeface="+mn-ea"/>
              <a:cs typeface="+mn-cs"/>
            </a:rPr>
            <a:t>新築</a:t>
          </a:r>
          <a:r>
            <a:rPr lang="ja-JP" altLang="ja-JP" sz="1100">
              <a:solidFill>
                <a:schemeClr val="dk1"/>
              </a:solidFill>
              <a:effectLst/>
              <a:latin typeface="+mn-lt"/>
              <a:ea typeface="+mn-ea"/>
              <a:cs typeface="+mn-cs"/>
            </a:rPr>
            <a:t>や公共施設の老朽化への対応、また災害への対策等、目的に応じた財源の</a:t>
          </a:r>
          <a:r>
            <a:rPr lang="ja-JP" altLang="en-US" sz="1100">
              <a:solidFill>
                <a:schemeClr val="dk1"/>
              </a:solidFill>
              <a:effectLst/>
              <a:latin typeface="+mn-lt"/>
              <a:ea typeface="+mn-ea"/>
              <a:cs typeface="+mn-cs"/>
            </a:rPr>
            <a:t>支出が見込まれることから計画的な財政運営に努めていきたい。</a:t>
          </a:r>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7,450
7,104
64.14
6,910,145
6,548,729
361,416
2,927,760
2,796,374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となっている。定年退職・中途退職の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に対し、新規採用</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名であった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、総額での給与差額が</a:t>
          </a:r>
          <a:r>
            <a:rPr kumimoji="1" lang="ja-JP" altLang="en-US" sz="1100">
              <a:solidFill>
                <a:schemeClr val="dk1"/>
              </a:solidFill>
              <a:effectLst/>
              <a:latin typeface="+mn-lt"/>
              <a:ea typeface="+mn-ea"/>
              <a:cs typeface="+mn-cs"/>
            </a:rPr>
            <a:t>主な要因となった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当村では、これまで</a:t>
          </a:r>
          <a:r>
            <a:rPr kumimoji="1" lang="ja-JP" altLang="ja-JP" sz="1100">
              <a:solidFill>
                <a:schemeClr val="dk1"/>
              </a:solidFill>
              <a:effectLst/>
              <a:latin typeface="+mn-lt"/>
              <a:ea typeface="+mn-ea"/>
              <a:cs typeface="+mn-cs"/>
            </a:rPr>
            <a:t>職員採用数</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、一人あたり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職員の仕事量が増えたこと、また近年の行政サービスの多様化により、全体の仕事量が増えていること等から、今後は適正人員の確保に努め</a:t>
          </a:r>
          <a:r>
            <a:rPr kumimoji="1" lang="ja-JP" altLang="en-US" sz="1100">
              <a:solidFill>
                <a:schemeClr val="dk1"/>
              </a:solidFill>
              <a:effectLst/>
              <a:latin typeface="+mn-lt"/>
              <a:ea typeface="+mn-ea"/>
              <a:cs typeface="+mn-cs"/>
            </a:rPr>
            <a:t>ていき</a:t>
          </a:r>
          <a:r>
            <a:rPr kumimoji="1" lang="ja-JP" altLang="ja-JP" sz="1100">
              <a:solidFill>
                <a:schemeClr val="dk1"/>
              </a:solidFill>
              <a:effectLst/>
              <a:latin typeface="+mn-lt"/>
              <a:ea typeface="+mn-ea"/>
              <a:cs typeface="+mn-cs"/>
            </a:rPr>
            <a:t>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28702</xdr:rowOff>
    </xdr:to>
    <xdr:cxnSp macro="">
      <xdr:nvCxnSpPr>
        <xdr:cNvPr id="64" name="直線コネクタ 63"/>
        <xdr:cNvCxnSpPr/>
      </xdr:nvCxnSpPr>
      <xdr:spPr>
        <a:xfrm>
          <a:off x="3987800" y="62992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136144</xdr:rowOff>
    </xdr:to>
    <xdr:cxnSp macro="">
      <xdr:nvCxnSpPr>
        <xdr:cNvPr id="67" name="直線コネクタ 66"/>
        <xdr:cNvCxnSpPr/>
      </xdr:nvCxnSpPr>
      <xdr:spPr>
        <a:xfrm flipV="1">
          <a:off x="3098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136144</xdr:rowOff>
    </xdr:to>
    <xdr:cxnSp macro="">
      <xdr:nvCxnSpPr>
        <xdr:cNvPr id="70" name="直線コネクタ 69"/>
        <xdr:cNvCxnSpPr/>
      </xdr:nvCxnSpPr>
      <xdr:spPr>
        <a:xfrm>
          <a:off x="2209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127000</xdr:rowOff>
    </xdr:to>
    <xdr:cxnSp macro="">
      <xdr:nvCxnSpPr>
        <xdr:cNvPr id="73" name="直線コネクタ 72"/>
        <xdr:cNvCxnSpPr/>
      </xdr:nvCxnSpPr>
      <xdr:spPr>
        <a:xfrm>
          <a:off x="1320800" y="62260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88" name="テキスト ボックス 87"/>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ポイントとなっている。</a:t>
          </a:r>
          <a:r>
            <a:rPr lang="ja-JP" altLang="en-US" sz="1100" b="0" i="0" baseline="0">
              <a:solidFill>
                <a:schemeClr val="dk1"/>
              </a:solidFill>
              <a:effectLst/>
              <a:latin typeface="+mn-lt"/>
              <a:ea typeface="+mn-ea"/>
              <a:cs typeface="+mn-cs"/>
            </a:rPr>
            <a:t>「道の駅あぐりーむ昭和」の法人化により、委託料や賃金の支出が減少したことが大きく影響している。</a:t>
          </a:r>
          <a:r>
            <a:rPr lang="ja-JP" altLang="ja-JP" sz="1100" b="0" i="0" baseline="0">
              <a:solidFill>
                <a:schemeClr val="dk1"/>
              </a:solidFill>
              <a:effectLst/>
              <a:latin typeface="+mn-lt"/>
              <a:ea typeface="+mn-ea"/>
              <a:cs typeface="+mn-cs"/>
            </a:rPr>
            <a:t>今後も、各種委託の見直し、物品購入の抑制などから、数値を抑えていきたい。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117856</xdr:rowOff>
    </xdr:from>
    <xdr:to>
      <xdr:col>82</xdr:col>
      <xdr:colOff>107950</xdr:colOff>
      <xdr:row>14</xdr:row>
      <xdr:rowOff>140716</xdr:rowOff>
    </xdr:to>
    <xdr:cxnSp macro="">
      <xdr:nvCxnSpPr>
        <xdr:cNvPr id="123" name="直線コネクタ 122"/>
        <xdr:cNvCxnSpPr/>
      </xdr:nvCxnSpPr>
      <xdr:spPr>
        <a:xfrm flipV="1">
          <a:off x="15671800" y="25181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94996</xdr:rowOff>
    </xdr:from>
    <xdr:to>
      <xdr:col>78</xdr:col>
      <xdr:colOff>69850</xdr:colOff>
      <xdr:row>14</xdr:row>
      <xdr:rowOff>140716</xdr:rowOff>
    </xdr:to>
    <xdr:cxnSp macro="">
      <xdr:nvCxnSpPr>
        <xdr:cNvPr id="126" name="直線コネクタ 125"/>
        <xdr:cNvCxnSpPr/>
      </xdr:nvCxnSpPr>
      <xdr:spPr>
        <a:xfrm>
          <a:off x="14782800" y="24952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94996</xdr:rowOff>
    </xdr:from>
    <xdr:to>
      <xdr:col>73</xdr:col>
      <xdr:colOff>180975</xdr:colOff>
      <xdr:row>14</xdr:row>
      <xdr:rowOff>94996</xdr:rowOff>
    </xdr:to>
    <xdr:cxnSp macro="">
      <xdr:nvCxnSpPr>
        <xdr:cNvPr id="129" name="直線コネクタ 128"/>
        <xdr:cNvCxnSpPr/>
      </xdr:nvCxnSpPr>
      <xdr:spPr>
        <a:xfrm>
          <a:off x="13893800" y="2495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30988</xdr:rowOff>
    </xdr:from>
    <xdr:to>
      <xdr:col>69</xdr:col>
      <xdr:colOff>92075</xdr:colOff>
      <xdr:row>14</xdr:row>
      <xdr:rowOff>94996</xdr:rowOff>
    </xdr:to>
    <xdr:cxnSp macro="">
      <xdr:nvCxnSpPr>
        <xdr:cNvPr id="132" name="直線コネクタ 131"/>
        <xdr:cNvCxnSpPr/>
      </xdr:nvCxnSpPr>
      <xdr:spPr>
        <a:xfrm>
          <a:off x="13004800" y="24312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67056</xdr:rowOff>
    </xdr:from>
    <xdr:to>
      <xdr:col>82</xdr:col>
      <xdr:colOff>158750</xdr:colOff>
      <xdr:row>14</xdr:row>
      <xdr:rowOff>168656</xdr:rowOff>
    </xdr:to>
    <xdr:sp macro="" textlink="">
      <xdr:nvSpPr>
        <xdr:cNvPr id="142" name="楕円 141"/>
        <xdr:cNvSpPr/>
      </xdr:nvSpPr>
      <xdr:spPr>
        <a:xfrm>
          <a:off x="164592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39133</xdr:rowOff>
    </xdr:from>
    <xdr:ext cx="762000" cy="259045"/>
    <xdr:sp macro="" textlink="">
      <xdr:nvSpPr>
        <xdr:cNvPr id="143" name="物件費該当値テキスト"/>
        <xdr:cNvSpPr txBox="1"/>
      </xdr:nvSpPr>
      <xdr:spPr>
        <a:xfrm>
          <a:off x="16598900" y="243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89916</xdr:rowOff>
    </xdr:from>
    <xdr:to>
      <xdr:col>78</xdr:col>
      <xdr:colOff>120650</xdr:colOff>
      <xdr:row>15</xdr:row>
      <xdr:rowOff>20066</xdr:rowOff>
    </xdr:to>
    <xdr:sp macro="" textlink="">
      <xdr:nvSpPr>
        <xdr:cNvPr id="144" name="楕円 143"/>
        <xdr:cNvSpPr/>
      </xdr:nvSpPr>
      <xdr:spPr>
        <a:xfrm>
          <a:off x="156210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4843</xdr:rowOff>
    </xdr:from>
    <xdr:ext cx="736600" cy="259045"/>
    <xdr:sp macro="" textlink="">
      <xdr:nvSpPr>
        <xdr:cNvPr id="145" name="テキスト ボックス 144"/>
        <xdr:cNvSpPr txBox="1"/>
      </xdr:nvSpPr>
      <xdr:spPr>
        <a:xfrm>
          <a:off x="15290800" y="257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44196</xdr:rowOff>
    </xdr:from>
    <xdr:to>
      <xdr:col>74</xdr:col>
      <xdr:colOff>31750</xdr:colOff>
      <xdr:row>14</xdr:row>
      <xdr:rowOff>145796</xdr:rowOff>
    </xdr:to>
    <xdr:sp macro="" textlink="">
      <xdr:nvSpPr>
        <xdr:cNvPr id="146" name="楕円 145"/>
        <xdr:cNvSpPr/>
      </xdr:nvSpPr>
      <xdr:spPr>
        <a:xfrm>
          <a:off x="14732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130573</xdr:rowOff>
    </xdr:from>
    <xdr:ext cx="762000" cy="259045"/>
    <xdr:sp macro="" textlink="">
      <xdr:nvSpPr>
        <xdr:cNvPr id="147" name="テキスト ボックス 146"/>
        <xdr:cNvSpPr txBox="1"/>
      </xdr:nvSpPr>
      <xdr:spPr>
        <a:xfrm>
          <a:off x="14401800" y="25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44196</xdr:rowOff>
    </xdr:from>
    <xdr:to>
      <xdr:col>69</xdr:col>
      <xdr:colOff>142875</xdr:colOff>
      <xdr:row>14</xdr:row>
      <xdr:rowOff>145796</xdr:rowOff>
    </xdr:to>
    <xdr:sp macro="" textlink="">
      <xdr:nvSpPr>
        <xdr:cNvPr id="148" name="楕円 147"/>
        <xdr:cNvSpPr/>
      </xdr:nvSpPr>
      <xdr:spPr>
        <a:xfrm>
          <a:off x="13843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130573</xdr:rowOff>
    </xdr:from>
    <xdr:ext cx="762000" cy="259045"/>
    <xdr:sp macro="" textlink="">
      <xdr:nvSpPr>
        <xdr:cNvPr id="149" name="テキスト ボックス 148"/>
        <xdr:cNvSpPr txBox="1"/>
      </xdr:nvSpPr>
      <xdr:spPr>
        <a:xfrm>
          <a:off x="13512800" y="25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151638</xdr:rowOff>
    </xdr:from>
    <xdr:to>
      <xdr:col>65</xdr:col>
      <xdr:colOff>53975</xdr:colOff>
      <xdr:row>14</xdr:row>
      <xdr:rowOff>81788</xdr:rowOff>
    </xdr:to>
    <xdr:sp macro="" textlink="">
      <xdr:nvSpPr>
        <xdr:cNvPr id="150" name="楕円 149"/>
        <xdr:cNvSpPr/>
      </xdr:nvSpPr>
      <xdr:spPr>
        <a:xfrm>
          <a:off x="12954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66565</xdr:rowOff>
    </xdr:from>
    <xdr:ext cx="762000" cy="259045"/>
    <xdr:sp macro="" textlink="">
      <xdr:nvSpPr>
        <xdr:cNvPr id="151" name="テキスト ボックス 150"/>
        <xdr:cNvSpPr txBox="1"/>
      </xdr:nvSpPr>
      <xdr:spPr>
        <a:xfrm>
          <a:off x="12623800" y="2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している、また他の類似団体と比べ高い状況にあり、</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位である。</a:t>
          </a:r>
          <a:r>
            <a:rPr lang="ja-JP" altLang="en-US" sz="1100" b="0" i="0" baseline="0">
              <a:solidFill>
                <a:schemeClr val="dk1"/>
              </a:solidFill>
              <a:effectLst/>
              <a:latin typeface="+mn-lt"/>
              <a:ea typeface="+mn-ea"/>
              <a:cs typeface="+mn-cs"/>
            </a:rPr>
            <a:t>上昇した要因としては、民間保育所への運営委託料を増額したことが影響している。当村では、子育て支援に対する施策として、</a:t>
          </a:r>
          <a:r>
            <a:rPr lang="ja-JP" altLang="ja-JP" sz="1100" b="0" i="0" baseline="0">
              <a:solidFill>
                <a:schemeClr val="dk1"/>
              </a:solidFill>
              <a:effectLst/>
              <a:latin typeface="+mn-lt"/>
              <a:ea typeface="+mn-ea"/>
              <a:cs typeface="+mn-cs"/>
            </a:rPr>
            <a:t>保育料の</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％を保護者へ支給している子育て支援事業（事業費約７百万円）や村内乳幼児に対するオムツ等日常生活用具給付事業（約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百万）、保育料第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子無料化など</a:t>
          </a:r>
          <a:r>
            <a:rPr lang="ja-JP" altLang="en-US" sz="1100" b="0" i="0" baseline="0">
              <a:solidFill>
                <a:schemeClr val="dk1"/>
              </a:solidFill>
              <a:effectLst/>
              <a:latin typeface="+mn-lt"/>
              <a:ea typeface="+mn-ea"/>
              <a:cs typeface="+mn-cs"/>
            </a:rPr>
            <a:t>を実施していることも、類似団体と比較し、数値が高くなっている要因の一つとなっている。</a:t>
          </a:r>
          <a:endParaRPr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12700</xdr:rowOff>
    </xdr:to>
    <xdr:cxnSp macro="">
      <xdr:nvCxnSpPr>
        <xdr:cNvPr id="184" name="直線コネクタ 183"/>
        <xdr:cNvCxnSpPr/>
      </xdr:nvCxnSpPr>
      <xdr:spPr>
        <a:xfrm>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87" name="直線コネクタ 186"/>
        <xdr:cNvCxnSpPr/>
      </xdr:nvCxnSpPr>
      <xdr:spPr>
        <a:xfrm flipV="1">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127000</xdr:rowOff>
    </xdr:to>
    <xdr:cxnSp macro="">
      <xdr:nvCxnSpPr>
        <xdr:cNvPr id="190" name="直線コネクタ 189"/>
        <xdr:cNvCxnSpPr/>
      </xdr:nvCxnSpPr>
      <xdr:spPr>
        <a:xfrm>
          <a:off x="2209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69850</xdr:rowOff>
    </xdr:to>
    <xdr:cxnSp macro="">
      <xdr:nvCxnSpPr>
        <xdr:cNvPr id="193" name="直線コネクタ 192"/>
        <xdr:cNvCxnSpPr/>
      </xdr:nvCxnSpPr>
      <xdr:spPr>
        <a:xfrm>
          <a:off x="1320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3" name="楕円 202"/>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4"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5" name="楕円 204"/>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6" name="テキスト ボックス 205"/>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9" name="楕円 208"/>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0" name="テキスト ボックス 209"/>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他の類似団体に比べ高い比率となっているのは、農業集落排水事業特別会計への公債費等繰出が約２億円と高額になっているためである。当分の間、農業集落排水事業の公債費は高額が続くため、一般会計からの繰出金による補填が続く。</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、簡易水道事業</a:t>
          </a:r>
          <a:r>
            <a:rPr lang="ja-JP" altLang="en-US" sz="1100" b="0" i="0" baseline="0">
              <a:solidFill>
                <a:schemeClr val="dk1"/>
              </a:solidFill>
              <a:effectLst/>
              <a:latin typeface="+mn-lt"/>
              <a:ea typeface="+mn-ea"/>
              <a:cs typeface="+mn-cs"/>
            </a:rPr>
            <a:t>では料金改定により</a:t>
          </a:r>
          <a:r>
            <a:rPr lang="ja-JP" altLang="ja-JP" sz="1100" b="0" i="0" baseline="0">
              <a:solidFill>
                <a:schemeClr val="dk1"/>
              </a:solidFill>
              <a:effectLst/>
              <a:latin typeface="+mn-lt"/>
              <a:ea typeface="+mn-ea"/>
              <a:cs typeface="+mn-cs"/>
            </a:rPr>
            <a:t>特別会計への</a:t>
          </a:r>
          <a:r>
            <a:rPr lang="ja-JP" altLang="en-US" sz="1100" b="0" i="0" baseline="0">
              <a:solidFill>
                <a:schemeClr val="dk1"/>
              </a:solidFill>
              <a:effectLst/>
              <a:latin typeface="+mn-lt"/>
              <a:ea typeface="+mn-ea"/>
              <a:cs typeface="+mn-cs"/>
            </a:rPr>
            <a:t>繰出金が</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減少した。公営企業会計においては、施設更新を計画的に行う必要があり、</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状況も</a:t>
          </a:r>
          <a:r>
            <a:rPr lang="ja-JP" altLang="ja-JP" sz="1100" b="0" i="0" baseline="0">
              <a:solidFill>
                <a:schemeClr val="dk1"/>
              </a:solidFill>
              <a:effectLst/>
              <a:latin typeface="+mn-lt"/>
              <a:ea typeface="+mn-ea"/>
              <a:cs typeface="+mn-cs"/>
            </a:rPr>
            <a:t>厳しいことから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一般会計からの</a:t>
          </a:r>
          <a:r>
            <a:rPr lang="ja-JP" altLang="ja-JP" sz="1100" b="0" i="0" baseline="0">
              <a:solidFill>
                <a:schemeClr val="dk1"/>
              </a:solidFill>
              <a:effectLst/>
              <a:latin typeface="+mn-lt"/>
              <a:ea typeface="+mn-ea"/>
              <a:cs typeface="+mn-cs"/>
            </a:rPr>
            <a:t>補填が続くことが見込まれ</a:t>
          </a:r>
          <a:r>
            <a:rPr lang="ja-JP" altLang="en-US"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33274</xdr:rowOff>
    </xdr:to>
    <xdr:cxnSp macro="">
      <xdr:nvCxnSpPr>
        <xdr:cNvPr id="242" name="直線コネクタ 241"/>
        <xdr:cNvCxnSpPr/>
      </xdr:nvCxnSpPr>
      <xdr:spPr>
        <a:xfrm flipV="1">
          <a:off x="15671800" y="100939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94996</xdr:rowOff>
    </xdr:from>
    <xdr:to>
      <xdr:col>78</xdr:col>
      <xdr:colOff>69850</xdr:colOff>
      <xdr:row>59</xdr:row>
      <xdr:rowOff>33274</xdr:rowOff>
    </xdr:to>
    <xdr:cxnSp macro="">
      <xdr:nvCxnSpPr>
        <xdr:cNvPr id="245" name="直線コネクタ 244"/>
        <xdr:cNvCxnSpPr/>
      </xdr:nvCxnSpPr>
      <xdr:spPr>
        <a:xfrm>
          <a:off x="14782800" y="100390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58</xdr:row>
      <xdr:rowOff>94996</xdr:rowOff>
    </xdr:to>
    <xdr:cxnSp macro="">
      <xdr:nvCxnSpPr>
        <xdr:cNvPr id="248" name="直線コネクタ 247"/>
        <xdr:cNvCxnSpPr/>
      </xdr:nvCxnSpPr>
      <xdr:spPr>
        <a:xfrm>
          <a:off x="13893800" y="10007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76708</xdr:rowOff>
    </xdr:to>
    <xdr:cxnSp macro="">
      <xdr:nvCxnSpPr>
        <xdr:cNvPr id="251" name="直線コネクタ 250"/>
        <xdr:cNvCxnSpPr/>
      </xdr:nvCxnSpPr>
      <xdr:spPr>
        <a:xfrm flipV="1">
          <a:off x="13004800" y="10007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1" name="楕円 260"/>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7637</xdr:rowOff>
    </xdr:from>
    <xdr:ext cx="762000" cy="259045"/>
    <xdr:sp macro="" textlink="">
      <xdr:nvSpPr>
        <xdr:cNvPr id="262" name="その他該当値テキスト"/>
        <xdr:cNvSpPr txBox="1"/>
      </xdr:nvSpPr>
      <xdr:spPr>
        <a:xfrm>
          <a:off x="16598900" y="995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153924</xdr:rowOff>
    </xdr:from>
    <xdr:to>
      <xdr:col>78</xdr:col>
      <xdr:colOff>120650</xdr:colOff>
      <xdr:row>59</xdr:row>
      <xdr:rowOff>84074</xdr:rowOff>
    </xdr:to>
    <xdr:sp macro="" textlink="">
      <xdr:nvSpPr>
        <xdr:cNvPr id="263" name="楕円 262"/>
        <xdr:cNvSpPr/>
      </xdr:nvSpPr>
      <xdr:spPr>
        <a:xfrm>
          <a:off x="15621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68851</xdr:rowOff>
    </xdr:from>
    <xdr:ext cx="736600" cy="259045"/>
    <xdr:sp macro="" textlink="">
      <xdr:nvSpPr>
        <xdr:cNvPr id="264" name="テキスト ボックス 263"/>
        <xdr:cNvSpPr txBox="1"/>
      </xdr:nvSpPr>
      <xdr:spPr>
        <a:xfrm>
          <a:off x="15290800" y="1018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44196</xdr:rowOff>
    </xdr:from>
    <xdr:to>
      <xdr:col>74</xdr:col>
      <xdr:colOff>31750</xdr:colOff>
      <xdr:row>58</xdr:row>
      <xdr:rowOff>145796</xdr:rowOff>
    </xdr:to>
    <xdr:sp macro="" textlink="">
      <xdr:nvSpPr>
        <xdr:cNvPr id="265" name="楕円 264"/>
        <xdr:cNvSpPr/>
      </xdr:nvSpPr>
      <xdr:spPr>
        <a:xfrm>
          <a:off x="14732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130573</xdr:rowOff>
    </xdr:from>
    <xdr:ext cx="762000" cy="259045"/>
    <xdr:sp macro="" textlink="">
      <xdr:nvSpPr>
        <xdr:cNvPr id="266" name="テキスト ボックス 265"/>
        <xdr:cNvSpPr txBox="1"/>
      </xdr:nvSpPr>
      <xdr:spPr>
        <a:xfrm>
          <a:off x="14401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67" name="楕円 266"/>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68" name="テキスト ボックス 267"/>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25908</xdr:rowOff>
    </xdr:from>
    <xdr:to>
      <xdr:col>65</xdr:col>
      <xdr:colOff>53975</xdr:colOff>
      <xdr:row>58</xdr:row>
      <xdr:rowOff>127508</xdr:rowOff>
    </xdr:to>
    <xdr:sp macro="" textlink="">
      <xdr:nvSpPr>
        <xdr:cNvPr id="269" name="楕円 268"/>
        <xdr:cNvSpPr/>
      </xdr:nvSpPr>
      <xdr:spPr>
        <a:xfrm>
          <a:off x="12954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112285</xdr:rowOff>
    </xdr:from>
    <xdr:ext cx="762000" cy="259045"/>
    <xdr:sp macro="" textlink="">
      <xdr:nvSpPr>
        <xdr:cNvPr id="270" name="テキスト ボックス 269"/>
        <xdr:cNvSpPr txBox="1"/>
      </xdr:nvSpPr>
      <xdr:spPr>
        <a:xfrm>
          <a:off x="12623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年度は前年度に比べ</a:t>
          </a:r>
          <a:r>
            <a:rPr lang="ja-JP" altLang="en-US" sz="1100" b="0" i="0" baseline="0">
              <a:solidFill>
                <a:schemeClr val="dk1"/>
              </a:solidFill>
              <a:effectLst/>
              <a:latin typeface="+mn-lt"/>
              <a:ea typeface="+mn-ea"/>
              <a:cs typeface="+mn-cs"/>
            </a:rPr>
            <a:t>ほぼ同額で推移した。経常的な補助費の支出が増加していることは財政の硬直化につながるため、今後も最小限の支出に努めていきたい。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149860</xdr:rowOff>
    </xdr:to>
    <xdr:cxnSp macro="">
      <xdr:nvCxnSpPr>
        <xdr:cNvPr id="300" name="直線コネクタ 299"/>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149860</xdr:rowOff>
    </xdr:to>
    <xdr:cxnSp macro="">
      <xdr:nvCxnSpPr>
        <xdr:cNvPr id="303" name="直線コネクタ 302"/>
        <xdr:cNvCxnSpPr/>
      </xdr:nvCxnSpPr>
      <xdr:spPr>
        <a:xfrm>
          <a:off x="14782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120142</xdr:rowOff>
    </xdr:to>
    <xdr:cxnSp macro="">
      <xdr:nvCxnSpPr>
        <xdr:cNvPr id="306" name="直線コネクタ 305"/>
        <xdr:cNvCxnSpPr/>
      </xdr:nvCxnSpPr>
      <xdr:spPr>
        <a:xfrm flipV="1">
          <a:off x="13893800" y="62809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120142</xdr:rowOff>
    </xdr:to>
    <xdr:cxnSp macro="">
      <xdr:nvCxnSpPr>
        <xdr:cNvPr id="309" name="直線コネクタ 308"/>
        <xdr:cNvCxnSpPr/>
      </xdr:nvCxnSpPr>
      <xdr:spPr>
        <a:xfrm>
          <a:off x="13004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9" name="楕円 318"/>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0"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1" name="楕円 320"/>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2" name="テキスト ボックス 32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5" name="楕円 324"/>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6" name="テキスト ボックス 325"/>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7" name="楕円 326"/>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8" name="テキスト ボックス 327"/>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当村では</a:t>
          </a:r>
          <a:r>
            <a:rPr lang="ja-JP" altLang="ja-JP" sz="1100" b="0" i="0" baseline="0">
              <a:solidFill>
                <a:schemeClr val="dk1"/>
              </a:solidFill>
              <a:effectLst/>
              <a:latin typeface="+mn-lt"/>
              <a:ea typeface="+mn-ea"/>
              <a:cs typeface="+mn-cs"/>
            </a:rPr>
            <a:t>安易な財源確保としての起債の借り入れをしなかった結果、公債費の負担は低い状況であり、類似団体</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位である。今後については、計画的</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建設事業を実施し、急激な公債費増にならないよう努めたい。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147574</xdr:rowOff>
    </xdr:to>
    <xdr:cxnSp macro="">
      <xdr:nvCxnSpPr>
        <xdr:cNvPr id="358" name="直線コネクタ 357"/>
        <xdr:cNvCxnSpPr/>
      </xdr:nvCxnSpPr>
      <xdr:spPr>
        <a:xfrm>
          <a:off x="3987800" y="129743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115570</xdr:rowOff>
    </xdr:to>
    <xdr:cxnSp macro="">
      <xdr:nvCxnSpPr>
        <xdr:cNvPr id="361" name="直線コネクタ 360"/>
        <xdr:cNvCxnSpPr/>
      </xdr:nvCxnSpPr>
      <xdr:spPr>
        <a:xfrm>
          <a:off x="3098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138430</xdr:rowOff>
    </xdr:to>
    <xdr:cxnSp macro="">
      <xdr:nvCxnSpPr>
        <xdr:cNvPr id="364" name="直線コネクタ 363"/>
        <xdr:cNvCxnSpPr/>
      </xdr:nvCxnSpPr>
      <xdr:spPr>
        <a:xfrm flipV="1">
          <a:off x="2209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143002</xdr:rowOff>
    </xdr:to>
    <xdr:cxnSp macro="">
      <xdr:nvCxnSpPr>
        <xdr:cNvPr id="367" name="直線コネクタ 366"/>
        <xdr:cNvCxnSpPr/>
      </xdr:nvCxnSpPr>
      <xdr:spPr>
        <a:xfrm flipV="1">
          <a:off x="1320800" y="12997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77" name="楕円 376"/>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78"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79" name="楕円 378"/>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0" name="テキスト ボックス 379"/>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1" name="楕円 380"/>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2" name="テキスト ボックス 381"/>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3" name="楕円 38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4" name="テキスト ボックス 38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85" name="楕円 384"/>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86" name="テキスト ボックス 385"/>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債務負担行為と農業集落排水事業会計への繰出金が多額となっていることから、類似団体</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位と高い比率となっている。</a:t>
          </a:r>
          <a:r>
            <a:rPr lang="ja-JP" altLang="en-US" sz="1100" b="0" i="0" baseline="0">
              <a:solidFill>
                <a:schemeClr val="dk1"/>
              </a:solidFill>
              <a:effectLst/>
              <a:latin typeface="+mn-lt"/>
              <a:ea typeface="+mn-ea"/>
              <a:cs typeface="+mn-cs"/>
            </a:rPr>
            <a:t>経常経費では、そのほかに今後大きく変化する費用はないことから</a:t>
          </a:r>
          <a:r>
            <a:rPr lang="ja-JP" altLang="ja-JP" sz="1100" b="0" i="0" baseline="0">
              <a:solidFill>
                <a:schemeClr val="dk1"/>
              </a:solidFill>
              <a:effectLst/>
              <a:latin typeface="+mn-lt"/>
              <a:ea typeface="+mn-ea"/>
              <a:cs typeface="+mn-cs"/>
            </a:rPr>
            <a:t>、今後は、この水準でしばらく推移する予定。</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77</xdr:row>
      <xdr:rowOff>171087</xdr:rowOff>
    </xdr:to>
    <xdr:cxnSp macro="">
      <xdr:nvCxnSpPr>
        <xdr:cNvPr id="421" name="直線コネクタ 420"/>
        <xdr:cNvCxnSpPr/>
      </xdr:nvCxnSpPr>
      <xdr:spPr>
        <a:xfrm>
          <a:off x="15671800" y="133629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30662</xdr:rowOff>
    </xdr:from>
    <xdr:to>
      <xdr:col>78</xdr:col>
      <xdr:colOff>69850</xdr:colOff>
      <xdr:row>77</xdr:row>
      <xdr:rowOff>161289</xdr:rowOff>
    </xdr:to>
    <xdr:cxnSp macro="">
      <xdr:nvCxnSpPr>
        <xdr:cNvPr id="424" name="直線コネクタ 423"/>
        <xdr:cNvCxnSpPr/>
      </xdr:nvCxnSpPr>
      <xdr:spPr>
        <a:xfrm>
          <a:off x="14782800" y="13232312"/>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30662</xdr:rowOff>
    </xdr:from>
    <xdr:to>
      <xdr:col>73</xdr:col>
      <xdr:colOff>180975</xdr:colOff>
      <xdr:row>77</xdr:row>
      <xdr:rowOff>122101</xdr:rowOff>
    </xdr:to>
    <xdr:cxnSp macro="">
      <xdr:nvCxnSpPr>
        <xdr:cNvPr id="427" name="直線コネクタ 426"/>
        <xdr:cNvCxnSpPr/>
      </xdr:nvCxnSpPr>
      <xdr:spPr>
        <a:xfrm flipV="1">
          <a:off x="13893800" y="132323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159657</xdr:rowOff>
    </xdr:from>
    <xdr:to>
      <xdr:col>69</xdr:col>
      <xdr:colOff>92075</xdr:colOff>
      <xdr:row>77</xdr:row>
      <xdr:rowOff>122101</xdr:rowOff>
    </xdr:to>
    <xdr:cxnSp macro="">
      <xdr:nvCxnSpPr>
        <xdr:cNvPr id="430" name="直線コネクタ 429"/>
        <xdr:cNvCxnSpPr/>
      </xdr:nvCxnSpPr>
      <xdr:spPr>
        <a:xfrm>
          <a:off x="13004800" y="1318985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120287</xdr:rowOff>
    </xdr:from>
    <xdr:to>
      <xdr:col>82</xdr:col>
      <xdr:colOff>158750</xdr:colOff>
      <xdr:row>78</xdr:row>
      <xdr:rowOff>50437</xdr:rowOff>
    </xdr:to>
    <xdr:sp macro="" textlink="">
      <xdr:nvSpPr>
        <xdr:cNvPr id="440" name="楕円 439"/>
        <xdr:cNvSpPr/>
      </xdr:nvSpPr>
      <xdr:spPr>
        <a:xfrm>
          <a:off x="164592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92364</xdr:rowOff>
    </xdr:from>
    <xdr:ext cx="762000" cy="259045"/>
    <xdr:sp macro="" textlink="">
      <xdr:nvSpPr>
        <xdr:cNvPr id="441" name="公債費以外該当値テキスト"/>
        <xdr:cNvSpPr txBox="1"/>
      </xdr:nvSpPr>
      <xdr:spPr>
        <a:xfrm>
          <a:off x="165989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2" name="楕円 441"/>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3" name="テキスト ボックス 44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151312</xdr:rowOff>
    </xdr:from>
    <xdr:to>
      <xdr:col>74</xdr:col>
      <xdr:colOff>31750</xdr:colOff>
      <xdr:row>77</xdr:row>
      <xdr:rowOff>81462</xdr:rowOff>
    </xdr:to>
    <xdr:sp macro="" textlink="">
      <xdr:nvSpPr>
        <xdr:cNvPr id="444" name="楕円 443"/>
        <xdr:cNvSpPr/>
      </xdr:nvSpPr>
      <xdr:spPr>
        <a:xfrm>
          <a:off x="14732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66239</xdr:rowOff>
    </xdr:from>
    <xdr:ext cx="762000" cy="259045"/>
    <xdr:sp macro="" textlink="">
      <xdr:nvSpPr>
        <xdr:cNvPr id="445" name="テキスト ボックス 444"/>
        <xdr:cNvSpPr txBox="1"/>
      </xdr:nvSpPr>
      <xdr:spPr>
        <a:xfrm>
          <a:off x="144018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71301</xdr:rowOff>
    </xdr:from>
    <xdr:to>
      <xdr:col>69</xdr:col>
      <xdr:colOff>142875</xdr:colOff>
      <xdr:row>78</xdr:row>
      <xdr:rowOff>1451</xdr:rowOff>
    </xdr:to>
    <xdr:sp macro="" textlink="">
      <xdr:nvSpPr>
        <xdr:cNvPr id="446" name="楕円 445"/>
        <xdr:cNvSpPr/>
      </xdr:nvSpPr>
      <xdr:spPr>
        <a:xfrm>
          <a:off x="13843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157678</xdr:rowOff>
    </xdr:from>
    <xdr:ext cx="762000" cy="259045"/>
    <xdr:sp macro="" textlink="">
      <xdr:nvSpPr>
        <xdr:cNvPr id="447" name="テキスト ボックス 446"/>
        <xdr:cNvSpPr txBox="1"/>
      </xdr:nvSpPr>
      <xdr:spPr>
        <a:xfrm>
          <a:off x="13512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108857</xdr:rowOff>
    </xdr:from>
    <xdr:to>
      <xdr:col>65</xdr:col>
      <xdr:colOff>53975</xdr:colOff>
      <xdr:row>77</xdr:row>
      <xdr:rowOff>39007</xdr:rowOff>
    </xdr:to>
    <xdr:sp macro="" textlink="">
      <xdr:nvSpPr>
        <xdr:cNvPr id="448" name="楕円 447"/>
        <xdr:cNvSpPr/>
      </xdr:nvSpPr>
      <xdr:spPr>
        <a:xfrm>
          <a:off x="12954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23784</xdr:rowOff>
    </xdr:from>
    <xdr:ext cx="762000" cy="259045"/>
    <xdr:sp macro="" textlink="">
      <xdr:nvSpPr>
        <xdr:cNvPr id="449" name="テキスト ボックス 448"/>
        <xdr:cNvSpPr txBox="1"/>
      </xdr:nvSpPr>
      <xdr:spPr>
        <a:xfrm>
          <a:off x="12623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33624</xdr:rowOff>
    </xdr:from>
    <xdr:to>
      <xdr:col>29</xdr:col>
      <xdr:colOff>127000</xdr:colOff>
      <xdr:row>18</xdr:row>
      <xdr:rowOff>107805</xdr:rowOff>
    </xdr:to>
    <xdr:cxnSp macro="">
      <xdr:nvCxnSpPr>
        <xdr:cNvPr id="46" name="直線コネクタ 45"/>
        <xdr:cNvCxnSpPr/>
      </xdr:nvCxnSpPr>
      <xdr:spPr bwMode="auto">
        <a:xfrm flipV="1">
          <a:off x="5003800" y="3167349"/>
          <a:ext cx="647700" cy="74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107805</xdr:rowOff>
    </xdr:from>
    <xdr:to>
      <xdr:col>26</xdr:col>
      <xdr:colOff>50800</xdr:colOff>
      <xdr:row>18</xdr:row>
      <xdr:rowOff>119544</xdr:rowOff>
    </xdr:to>
    <xdr:cxnSp macro="">
      <xdr:nvCxnSpPr>
        <xdr:cNvPr id="49" name="直線コネクタ 48"/>
        <xdr:cNvCxnSpPr/>
      </xdr:nvCxnSpPr>
      <xdr:spPr bwMode="auto">
        <a:xfrm flipV="1">
          <a:off x="4305300" y="3241530"/>
          <a:ext cx="698500" cy="11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115949</xdr:rowOff>
    </xdr:from>
    <xdr:to>
      <xdr:col>22</xdr:col>
      <xdr:colOff>114300</xdr:colOff>
      <xdr:row>18</xdr:row>
      <xdr:rowOff>119544</xdr:rowOff>
    </xdr:to>
    <xdr:cxnSp macro="">
      <xdr:nvCxnSpPr>
        <xdr:cNvPr id="52" name="直線コネクタ 51"/>
        <xdr:cNvCxnSpPr/>
      </xdr:nvCxnSpPr>
      <xdr:spPr bwMode="auto">
        <a:xfrm>
          <a:off x="3606800" y="3249674"/>
          <a:ext cx="698500" cy="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115949</xdr:rowOff>
    </xdr:from>
    <xdr:to>
      <xdr:col>18</xdr:col>
      <xdr:colOff>177800</xdr:colOff>
      <xdr:row>18</xdr:row>
      <xdr:rowOff>162932</xdr:rowOff>
    </xdr:to>
    <xdr:cxnSp macro="">
      <xdr:nvCxnSpPr>
        <xdr:cNvPr id="55" name="直線コネクタ 54"/>
        <xdr:cNvCxnSpPr/>
      </xdr:nvCxnSpPr>
      <xdr:spPr bwMode="auto">
        <a:xfrm flipV="1">
          <a:off x="2908300" y="3249674"/>
          <a:ext cx="698500" cy="46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154274</xdr:rowOff>
    </xdr:from>
    <xdr:to>
      <xdr:col>29</xdr:col>
      <xdr:colOff>177800</xdr:colOff>
      <xdr:row>18</xdr:row>
      <xdr:rowOff>84424</xdr:rowOff>
    </xdr:to>
    <xdr:sp macro="" textlink="">
      <xdr:nvSpPr>
        <xdr:cNvPr id="65" name="楕円 64"/>
        <xdr:cNvSpPr/>
      </xdr:nvSpPr>
      <xdr:spPr bwMode="auto">
        <a:xfrm>
          <a:off x="5600700" y="311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126351</xdr:rowOff>
    </xdr:from>
    <xdr:ext cx="762000" cy="259045"/>
    <xdr:sp macro="" textlink="">
      <xdr:nvSpPr>
        <xdr:cNvPr id="66" name="人口1人当たり決算額の推移該当値テキスト130"/>
        <xdr:cNvSpPr txBox="1"/>
      </xdr:nvSpPr>
      <xdr:spPr>
        <a:xfrm>
          <a:off x="5740400" y="308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57005</xdr:rowOff>
    </xdr:from>
    <xdr:to>
      <xdr:col>26</xdr:col>
      <xdr:colOff>101600</xdr:colOff>
      <xdr:row>18</xdr:row>
      <xdr:rowOff>158605</xdr:rowOff>
    </xdr:to>
    <xdr:sp macro="" textlink="">
      <xdr:nvSpPr>
        <xdr:cNvPr id="67" name="楕円 66"/>
        <xdr:cNvSpPr/>
      </xdr:nvSpPr>
      <xdr:spPr bwMode="auto">
        <a:xfrm>
          <a:off x="4953000" y="319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143382</xdr:rowOff>
    </xdr:from>
    <xdr:ext cx="736600" cy="259045"/>
    <xdr:sp macro="" textlink="">
      <xdr:nvSpPr>
        <xdr:cNvPr id="68" name="テキスト ボックス 67"/>
        <xdr:cNvSpPr txBox="1"/>
      </xdr:nvSpPr>
      <xdr:spPr>
        <a:xfrm>
          <a:off x="4622800" y="327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68744</xdr:rowOff>
    </xdr:from>
    <xdr:to>
      <xdr:col>22</xdr:col>
      <xdr:colOff>165100</xdr:colOff>
      <xdr:row>18</xdr:row>
      <xdr:rowOff>170344</xdr:rowOff>
    </xdr:to>
    <xdr:sp macro="" textlink="">
      <xdr:nvSpPr>
        <xdr:cNvPr id="69" name="楕円 68"/>
        <xdr:cNvSpPr/>
      </xdr:nvSpPr>
      <xdr:spPr bwMode="auto">
        <a:xfrm>
          <a:off x="4254500" y="320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155121</xdr:rowOff>
    </xdr:from>
    <xdr:ext cx="762000" cy="259045"/>
    <xdr:sp macro="" textlink="">
      <xdr:nvSpPr>
        <xdr:cNvPr id="70" name="テキスト ボックス 69"/>
        <xdr:cNvSpPr txBox="1"/>
      </xdr:nvSpPr>
      <xdr:spPr>
        <a:xfrm>
          <a:off x="3924300" y="32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65149</xdr:rowOff>
    </xdr:from>
    <xdr:to>
      <xdr:col>19</xdr:col>
      <xdr:colOff>38100</xdr:colOff>
      <xdr:row>18</xdr:row>
      <xdr:rowOff>166749</xdr:rowOff>
    </xdr:to>
    <xdr:sp macro="" textlink="">
      <xdr:nvSpPr>
        <xdr:cNvPr id="71" name="楕円 70"/>
        <xdr:cNvSpPr/>
      </xdr:nvSpPr>
      <xdr:spPr bwMode="auto">
        <a:xfrm>
          <a:off x="3556000" y="319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151526</xdr:rowOff>
    </xdr:from>
    <xdr:ext cx="762000" cy="259045"/>
    <xdr:sp macro="" textlink="">
      <xdr:nvSpPr>
        <xdr:cNvPr id="72" name="テキスト ボックス 71"/>
        <xdr:cNvSpPr txBox="1"/>
      </xdr:nvSpPr>
      <xdr:spPr>
        <a:xfrm>
          <a:off x="3225800" y="328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112132</xdr:rowOff>
    </xdr:from>
    <xdr:to>
      <xdr:col>15</xdr:col>
      <xdr:colOff>101600</xdr:colOff>
      <xdr:row>19</xdr:row>
      <xdr:rowOff>42282</xdr:rowOff>
    </xdr:to>
    <xdr:sp macro="" textlink="">
      <xdr:nvSpPr>
        <xdr:cNvPr id="73" name="楕円 72"/>
        <xdr:cNvSpPr/>
      </xdr:nvSpPr>
      <xdr:spPr bwMode="auto">
        <a:xfrm>
          <a:off x="2857500" y="32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27059</xdr:rowOff>
    </xdr:from>
    <xdr:ext cx="762000" cy="259045"/>
    <xdr:sp macro="" textlink="">
      <xdr:nvSpPr>
        <xdr:cNvPr id="74" name="テキスト ボックス 73"/>
        <xdr:cNvSpPr txBox="1"/>
      </xdr:nvSpPr>
      <xdr:spPr>
        <a:xfrm>
          <a:off x="2527300" y="333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130810</xdr:rowOff>
    </xdr:from>
    <xdr:to>
      <xdr:col>29</xdr:col>
      <xdr:colOff>127000</xdr:colOff>
      <xdr:row>35</xdr:row>
      <xdr:rowOff>163630</xdr:rowOff>
    </xdr:to>
    <xdr:cxnSp macro="">
      <xdr:nvCxnSpPr>
        <xdr:cNvPr id="108" name="直線コネクタ 107"/>
        <xdr:cNvCxnSpPr/>
      </xdr:nvCxnSpPr>
      <xdr:spPr bwMode="auto">
        <a:xfrm flipV="1">
          <a:off x="5003800" y="6741160"/>
          <a:ext cx="647700" cy="3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163630</xdr:rowOff>
    </xdr:from>
    <xdr:to>
      <xdr:col>26</xdr:col>
      <xdr:colOff>50800</xdr:colOff>
      <xdr:row>35</xdr:row>
      <xdr:rowOff>175257</xdr:rowOff>
    </xdr:to>
    <xdr:cxnSp macro="">
      <xdr:nvCxnSpPr>
        <xdr:cNvPr id="111" name="直線コネクタ 110"/>
        <xdr:cNvCxnSpPr/>
      </xdr:nvCxnSpPr>
      <xdr:spPr bwMode="auto">
        <a:xfrm flipV="1">
          <a:off x="4305300" y="6773980"/>
          <a:ext cx="698500" cy="1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115570</xdr:rowOff>
    </xdr:from>
    <xdr:to>
      <xdr:col>22</xdr:col>
      <xdr:colOff>114300</xdr:colOff>
      <xdr:row>35</xdr:row>
      <xdr:rowOff>175257</xdr:rowOff>
    </xdr:to>
    <xdr:cxnSp macro="">
      <xdr:nvCxnSpPr>
        <xdr:cNvPr id="114" name="直線コネクタ 113"/>
        <xdr:cNvCxnSpPr/>
      </xdr:nvCxnSpPr>
      <xdr:spPr bwMode="auto">
        <a:xfrm>
          <a:off x="3606800" y="6725920"/>
          <a:ext cx="698500" cy="5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60750</xdr:rowOff>
    </xdr:from>
    <xdr:to>
      <xdr:col>18</xdr:col>
      <xdr:colOff>177800</xdr:colOff>
      <xdr:row>35</xdr:row>
      <xdr:rowOff>115570</xdr:rowOff>
    </xdr:to>
    <xdr:cxnSp macro="">
      <xdr:nvCxnSpPr>
        <xdr:cNvPr id="117" name="直線コネクタ 116"/>
        <xdr:cNvCxnSpPr/>
      </xdr:nvCxnSpPr>
      <xdr:spPr bwMode="auto">
        <a:xfrm>
          <a:off x="2908300" y="6671100"/>
          <a:ext cx="698500" cy="5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80010</xdr:rowOff>
    </xdr:from>
    <xdr:to>
      <xdr:col>29</xdr:col>
      <xdr:colOff>177800</xdr:colOff>
      <xdr:row>35</xdr:row>
      <xdr:rowOff>181610</xdr:rowOff>
    </xdr:to>
    <xdr:sp macro="" textlink="">
      <xdr:nvSpPr>
        <xdr:cNvPr id="127" name="楕円 126"/>
        <xdr:cNvSpPr/>
      </xdr:nvSpPr>
      <xdr:spPr bwMode="auto">
        <a:xfrm>
          <a:off x="5600700" y="669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52087</xdr:rowOff>
    </xdr:from>
    <xdr:ext cx="762000" cy="259045"/>
    <xdr:sp macro="" textlink="">
      <xdr:nvSpPr>
        <xdr:cNvPr id="128" name="人口1人当たり決算額の推移該当値テキスト445"/>
        <xdr:cNvSpPr txBox="1"/>
      </xdr:nvSpPr>
      <xdr:spPr>
        <a:xfrm>
          <a:off x="57404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112830</xdr:rowOff>
    </xdr:from>
    <xdr:to>
      <xdr:col>26</xdr:col>
      <xdr:colOff>101600</xdr:colOff>
      <xdr:row>35</xdr:row>
      <xdr:rowOff>214430</xdr:rowOff>
    </xdr:to>
    <xdr:sp macro="" textlink="">
      <xdr:nvSpPr>
        <xdr:cNvPr id="129" name="楕円 128"/>
        <xdr:cNvSpPr/>
      </xdr:nvSpPr>
      <xdr:spPr bwMode="auto">
        <a:xfrm>
          <a:off x="4953000" y="672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199207</xdr:rowOff>
    </xdr:from>
    <xdr:ext cx="736600" cy="259045"/>
    <xdr:sp macro="" textlink="">
      <xdr:nvSpPr>
        <xdr:cNvPr id="130" name="テキスト ボックス 129"/>
        <xdr:cNvSpPr txBox="1"/>
      </xdr:nvSpPr>
      <xdr:spPr>
        <a:xfrm>
          <a:off x="4622800" y="680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124457</xdr:rowOff>
    </xdr:from>
    <xdr:to>
      <xdr:col>22</xdr:col>
      <xdr:colOff>165100</xdr:colOff>
      <xdr:row>35</xdr:row>
      <xdr:rowOff>226057</xdr:rowOff>
    </xdr:to>
    <xdr:sp macro="" textlink="">
      <xdr:nvSpPr>
        <xdr:cNvPr id="131" name="楕円 130"/>
        <xdr:cNvSpPr/>
      </xdr:nvSpPr>
      <xdr:spPr bwMode="auto">
        <a:xfrm>
          <a:off x="4254500" y="673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210834</xdr:rowOff>
    </xdr:from>
    <xdr:ext cx="762000" cy="259045"/>
    <xdr:sp macro="" textlink="">
      <xdr:nvSpPr>
        <xdr:cNvPr id="132" name="テキスト ボックス 131"/>
        <xdr:cNvSpPr txBox="1"/>
      </xdr:nvSpPr>
      <xdr:spPr>
        <a:xfrm>
          <a:off x="3924300" y="682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64770</xdr:rowOff>
    </xdr:from>
    <xdr:to>
      <xdr:col>19</xdr:col>
      <xdr:colOff>38100</xdr:colOff>
      <xdr:row>35</xdr:row>
      <xdr:rowOff>166370</xdr:rowOff>
    </xdr:to>
    <xdr:sp macro="" textlink="">
      <xdr:nvSpPr>
        <xdr:cNvPr id="133" name="楕円 132"/>
        <xdr:cNvSpPr/>
      </xdr:nvSpPr>
      <xdr:spPr bwMode="auto">
        <a:xfrm>
          <a:off x="3556000" y="667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151147</xdr:rowOff>
    </xdr:from>
    <xdr:ext cx="762000" cy="259045"/>
    <xdr:sp macro="" textlink="">
      <xdr:nvSpPr>
        <xdr:cNvPr id="134" name="テキスト ボックス 133"/>
        <xdr:cNvSpPr txBox="1"/>
      </xdr:nvSpPr>
      <xdr:spPr>
        <a:xfrm>
          <a:off x="3225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9950</xdr:rowOff>
    </xdr:from>
    <xdr:to>
      <xdr:col>15</xdr:col>
      <xdr:colOff>101600</xdr:colOff>
      <xdr:row>35</xdr:row>
      <xdr:rowOff>111550</xdr:rowOff>
    </xdr:to>
    <xdr:sp macro="" textlink="">
      <xdr:nvSpPr>
        <xdr:cNvPr id="135" name="楕円 134"/>
        <xdr:cNvSpPr/>
      </xdr:nvSpPr>
      <xdr:spPr bwMode="auto">
        <a:xfrm>
          <a:off x="2857500" y="662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96327</xdr:rowOff>
    </xdr:from>
    <xdr:ext cx="762000" cy="259045"/>
    <xdr:sp macro="" textlink="">
      <xdr:nvSpPr>
        <xdr:cNvPr id="136" name="テキスト ボックス 135"/>
        <xdr:cNvSpPr txBox="1"/>
      </xdr:nvSpPr>
      <xdr:spPr>
        <a:xfrm>
          <a:off x="2527300" y="67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7,450
7,104
64.14
6,910,145
6,548,729
361,416
2,927,760
2,796,374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8613</xdr:rowOff>
    </xdr:from>
    <xdr:to>
      <xdr:col>24</xdr:col>
      <xdr:colOff>63500</xdr:colOff>
      <xdr:row>37</xdr:row>
      <xdr:rowOff>42294</xdr:rowOff>
    </xdr:to>
    <xdr:cxnSp macro="">
      <xdr:nvCxnSpPr>
        <xdr:cNvPr id="61" name="直線コネクタ 60"/>
        <xdr:cNvCxnSpPr/>
      </xdr:nvCxnSpPr>
      <xdr:spPr>
        <a:xfrm flipV="1">
          <a:off x="3797300" y="6352263"/>
          <a:ext cx="8382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37021</xdr:rowOff>
    </xdr:from>
    <xdr:to>
      <xdr:col>19</xdr:col>
      <xdr:colOff>177800</xdr:colOff>
      <xdr:row>37</xdr:row>
      <xdr:rowOff>42294</xdr:rowOff>
    </xdr:to>
    <xdr:cxnSp macro="">
      <xdr:nvCxnSpPr>
        <xdr:cNvPr id="64" name="直線コネクタ 63"/>
        <xdr:cNvCxnSpPr/>
      </xdr:nvCxnSpPr>
      <xdr:spPr>
        <a:xfrm>
          <a:off x="2908300" y="6380671"/>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37021</xdr:rowOff>
    </xdr:from>
    <xdr:to>
      <xdr:col>15</xdr:col>
      <xdr:colOff>50800</xdr:colOff>
      <xdr:row>37</xdr:row>
      <xdr:rowOff>60475</xdr:rowOff>
    </xdr:to>
    <xdr:cxnSp macro="">
      <xdr:nvCxnSpPr>
        <xdr:cNvPr id="67" name="直線コネクタ 66"/>
        <xdr:cNvCxnSpPr/>
      </xdr:nvCxnSpPr>
      <xdr:spPr>
        <a:xfrm flipV="1">
          <a:off x="2019300" y="6380671"/>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60475</xdr:rowOff>
    </xdr:from>
    <xdr:to>
      <xdr:col>10</xdr:col>
      <xdr:colOff>114300</xdr:colOff>
      <xdr:row>37</xdr:row>
      <xdr:rowOff>113640</xdr:rowOff>
    </xdr:to>
    <xdr:cxnSp macro="">
      <xdr:nvCxnSpPr>
        <xdr:cNvPr id="70" name="直線コネクタ 69"/>
        <xdr:cNvCxnSpPr/>
      </xdr:nvCxnSpPr>
      <xdr:spPr>
        <a:xfrm flipV="1">
          <a:off x="1130300" y="6404125"/>
          <a:ext cx="889000" cy="5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129263</xdr:rowOff>
    </xdr:from>
    <xdr:to>
      <xdr:col>24</xdr:col>
      <xdr:colOff>114300</xdr:colOff>
      <xdr:row>37</xdr:row>
      <xdr:rowOff>59413</xdr:rowOff>
    </xdr:to>
    <xdr:sp macro="" textlink="">
      <xdr:nvSpPr>
        <xdr:cNvPr id="80" name="楕円 79"/>
        <xdr:cNvSpPr/>
      </xdr:nvSpPr>
      <xdr:spPr>
        <a:xfrm>
          <a:off x="4584700" y="63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107690</xdr:rowOff>
    </xdr:from>
    <xdr:ext cx="534377" cy="259045"/>
    <xdr:sp macro="" textlink="">
      <xdr:nvSpPr>
        <xdr:cNvPr id="81" name="人件費該当値テキスト"/>
        <xdr:cNvSpPr txBox="1"/>
      </xdr:nvSpPr>
      <xdr:spPr>
        <a:xfrm>
          <a:off x="4686300" y="6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162944</xdr:rowOff>
    </xdr:from>
    <xdr:to>
      <xdr:col>20</xdr:col>
      <xdr:colOff>38100</xdr:colOff>
      <xdr:row>37</xdr:row>
      <xdr:rowOff>93094</xdr:rowOff>
    </xdr:to>
    <xdr:sp macro="" textlink="">
      <xdr:nvSpPr>
        <xdr:cNvPr id="82" name="楕円 81"/>
        <xdr:cNvSpPr/>
      </xdr:nvSpPr>
      <xdr:spPr>
        <a:xfrm>
          <a:off x="3746500" y="63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84221</xdr:rowOff>
    </xdr:from>
    <xdr:ext cx="534377" cy="259045"/>
    <xdr:sp macro="" textlink="">
      <xdr:nvSpPr>
        <xdr:cNvPr id="83" name="テキスト ボックス 82"/>
        <xdr:cNvSpPr txBox="1"/>
      </xdr:nvSpPr>
      <xdr:spPr>
        <a:xfrm>
          <a:off x="3530111" y="64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157671</xdr:rowOff>
    </xdr:from>
    <xdr:to>
      <xdr:col>15</xdr:col>
      <xdr:colOff>101600</xdr:colOff>
      <xdr:row>37</xdr:row>
      <xdr:rowOff>87821</xdr:rowOff>
    </xdr:to>
    <xdr:sp macro="" textlink="">
      <xdr:nvSpPr>
        <xdr:cNvPr id="84" name="楕円 83"/>
        <xdr:cNvSpPr/>
      </xdr:nvSpPr>
      <xdr:spPr>
        <a:xfrm>
          <a:off x="2857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78948</xdr:rowOff>
    </xdr:from>
    <xdr:ext cx="534377" cy="259045"/>
    <xdr:sp macro="" textlink="">
      <xdr:nvSpPr>
        <xdr:cNvPr id="85" name="テキスト ボックス 84"/>
        <xdr:cNvSpPr txBox="1"/>
      </xdr:nvSpPr>
      <xdr:spPr>
        <a:xfrm>
          <a:off x="2641111" y="64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9675</xdr:rowOff>
    </xdr:from>
    <xdr:to>
      <xdr:col>10</xdr:col>
      <xdr:colOff>165100</xdr:colOff>
      <xdr:row>37</xdr:row>
      <xdr:rowOff>111275</xdr:rowOff>
    </xdr:to>
    <xdr:sp macro="" textlink="">
      <xdr:nvSpPr>
        <xdr:cNvPr id="86" name="楕円 85"/>
        <xdr:cNvSpPr/>
      </xdr:nvSpPr>
      <xdr:spPr>
        <a:xfrm>
          <a:off x="1968500" y="63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102402</xdr:rowOff>
    </xdr:from>
    <xdr:ext cx="534377" cy="259045"/>
    <xdr:sp macro="" textlink="">
      <xdr:nvSpPr>
        <xdr:cNvPr id="87" name="テキスト ボックス 86"/>
        <xdr:cNvSpPr txBox="1"/>
      </xdr:nvSpPr>
      <xdr:spPr>
        <a:xfrm>
          <a:off x="1752111" y="644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62840</xdr:rowOff>
    </xdr:from>
    <xdr:to>
      <xdr:col>6</xdr:col>
      <xdr:colOff>38100</xdr:colOff>
      <xdr:row>37</xdr:row>
      <xdr:rowOff>164440</xdr:rowOff>
    </xdr:to>
    <xdr:sp macro="" textlink="">
      <xdr:nvSpPr>
        <xdr:cNvPr id="88" name="楕円 87"/>
        <xdr:cNvSpPr/>
      </xdr:nvSpPr>
      <xdr:spPr>
        <a:xfrm>
          <a:off x="10795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155567</xdr:rowOff>
    </xdr:from>
    <xdr:ext cx="534377" cy="259045"/>
    <xdr:sp macro="" textlink="">
      <xdr:nvSpPr>
        <xdr:cNvPr id="89" name="テキスト ボックス 88"/>
        <xdr:cNvSpPr txBox="1"/>
      </xdr:nvSpPr>
      <xdr:spPr>
        <a:xfrm>
          <a:off x="863111" y="6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40781</xdr:rowOff>
    </xdr:from>
    <xdr:to>
      <xdr:col>24</xdr:col>
      <xdr:colOff>63500</xdr:colOff>
      <xdr:row>57</xdr:row>
      <xdr:rowOff>70895</xdr:rowOff>
    </xdr:to>
    <xdr:cxnSp macro="">
      <xdr:nvCxnSpPr>
        <xdr:cNvPr id="118" name="直線コネクタ 117"/>
        <xdr:cNvCxnSpPr/>
      </xdr:nvCxnSpPr>
      <xdr:spPr>
        <a:xfrm>
          <a:off x="3797300" y="9813431"/>
          <a:ext cx="838200" cy="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40781</xdr:rowOff>
    </xdr:from>
    <xdr:to>
      <xdr:col>19</xdr:col>
      <xdr:colOff>177800</xdr:colOff>
      <xdr:row>57</xdr:row>
      <xdr:rowOff>66041</xdr:rowOff>
    </xdr:to>
    <xdr:cxnSp macro="">
      <xdr:nvCxnSpPr>
        <xdr:cNvPr id="121" name="直線コネクタ 120"/>
        <xdr:cNvCxnSpPr/>
      </xdr:nvCxnSpPr>
      <xdr:spPr>
        <a:xfrm flipV="1">
          <a:off x="2908300" y="9813431"/>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60460</xdr:rowOff>
    </xdr:from>
    <xdr:to>
      <xdr:col>15</xdr:col>
      <xdr:colOff>50800</xdr:colOff>
      <xdr:row>57</xdr:row>
      <xdr:rowOff>66041</xdr:rowOff>
    </xdr:to>
    <xdr:cxnSp macro="">
      <xdr:nvCxnSpPr>
        <xdr:cNvPr id="124" name="直線コネクタ 123"/>
        <xdr:cNvCxnSpPr/>
      </xdr:nvCxnSpPr>
      <xdr:spPr>
        <a:xfrm>
          <a:off x="2019300" y="9833110"/>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60460</xdr:rowOff>
    </xdr:from>
    <xdr:to>
      <xdr:col>10</xdr:col>
      <xdr:colOff>114300</xdr:colOff>
      <xdr:row>57</xdr:row>
      <xdr:rowOff>94087</xdr:rowOff>
    </xdr:to>
    <xdr:cxnSp macro="">
      <xdr:nvCxnSpPr>
        <xdr:cNvPr id="127" name="直線コネクタ 126"/>
        <xdr:cNvCxnSpPr/>
      </xdr:nvCxnSpPr>
      <xdr:spPr>
        <a:xfrm flipV="1">
          <a:off x="1130300" y="9833110"/>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20095</xdr:rowOff>
    </xdr:from>
    <xdr:to>
      <xdr:col>24</xdr:col>
      <xdr:colOff>114300</xdr:colOff>
      <xdr:row>57</xdr:row>
      <xdr:rowOff>121695</xdr:rowOff>
    </xdr:to>
    <xdr:sp macro="" textlink="">
      <xdr:nvSpPr>
        <xdr:cNvPr id="137" name="楕円 136"/>
        <xdr:cNvSpPr/>
      </xdr:nvSpPr>
      <xdr:spPr>
        <a:xfrm>
          <a:off x="4584700" y="97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106472</xdr:rowOff>
    </xdr:from>
    <xdr:ext cx="534377" cy="259045"/>
    <xdr:sp macro="" textlink="">
      <xdr:nvSpPr>
        <xdr:cNvPr id="138" name="物件費該当値テキスト"/>
        <xdr:cNvSpPr txBox="1"/>
      </xdr:nvSpPr>
      <xdr:spPr>
        <a:xfrm>
          <a:off x="4686300" y="970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161431</xdr:rowOff>
    </xdr:from>
    <xdr:to>
      <xdr:col>20</xdr:col>
      <xdr:colOff>38100</xdr:colOff>
      <xdr:row>57</xdr:row>
      <xdr:rowOff>91581</xdr:rowOff>
    </xdr:to>
    <xdr:sp macro="" textlink="">
      <xdr:nvSpPr>
        <xdr:cNvPr id="139" name="楕円 138"/>
        <xdr:cNvSpPr/>
      </xdr:nvSpPr>
      <xdr:spPr>
        <a:xfrm>
          <a:off x="3746500" y="97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82708</xdr:rowOff>
    </xdr:from>
    <xdr:ext cx="534377" cy="259045"/>
    <xdr:sp macro="" textlink="">
      <xdr:nvSpPr>
        <xdr:cNvPr id="140" name="テキスト ボックス 139"/>
        <xdr:cNvSpPr txBox="1"/>
      </xdr:nvSpPr>
      <xdr:spPr>
        <a:xfrm>
          <a:off x="3530111" y="98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15241</xdr:rowOff>
    </xdr:from>
    <xdr:to>
      <xdr:col>15</xdr:col>
      <xdr:colOff>101600</xdr:colOff>
      <xdr:row>57</xdr:row>
      <xdr:rowOff>116841</xdr:rowOff>
    </xdr:to>
    <xdr:sp macro="" textlink="">
      <xdr:nvSpPr>
        <xdr:cNvPr id="141" name="楕円 140"/>
        <xdr:cNvSpPr/>
      </xdr:nvSpPr>
      <xdr:spPr>
        <a:xfrm>
          <a:off x="2857500" y="97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107968</xdr:rowOff>
    </xdr:from>
    <xdr:ext cx="534377" cy="259045"/>
    <xdr:sp macro="" textlink="">
      <xdr:nvSpPr>
        <xdr:cNvPr id="142" name="テキスト ボックス 141"/>
        <xdr:cNvSpPr txBox="1"/>
      </xdr:nvSpPr>
      <xdr:spPr>
        <a:xfrm>
          <a:off x="2641111" y="98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9660</xdr:rowOff>
    </xdr:from>
    <xdr:to>
      <xdr:col>10</xdr:col>
      <xdr:colOff>165100</xdr:colOff>
      <xdr:row>57</xdr:row>
      <xdr:rowOff>111260</xdr:rowOff>
    </xdr:to>
    <xdr:sp macro="" textlink="">
      <xdr:nvSpPr>
        <xdr:cNvPr id="143" name="楕円 142"/>
        <xdr:cNvSpPr/>
      </xdr:nvSpPr>
      <xdr:spPr>
        <a:xfrm>
          <a:off x="1968500" y="9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102387</xdr:rowOff>
    </xdr:from>
    <xdr:ext cx="534377" cy="259045"/>
    <xdr:sp macro="" textlink="">
      <xdr:nvSpPr>
        <xdr:cNvPr id="144" name="テキスト ボックス 143"/>
        <xdr:cNvSpPr txBox="1"/>
      </xdr:nvSpPr>
      <xdr:spPr>
        <a:xfrm>
          <a:off x="1752111" y="9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43287</xdr:rowOff>
    </xdr:from>
    <xdr:to>
      <xdr:col>6</xdr:col>
      <xdr:colOff>38100</xdr:colOff>
      <xdr:row>57</xdr:row>
      <xdr:rowOff>144887</xdr:rowOff>
    </xdr:to>
    <xdr:sp macro="" textlink="">
      <xdr:nvSpPr>
        <xdr:cNvPr id="145" name="楕円 144"/>
        <xdr:cNvSpPr/>
      </xdr:nvSpPr>
      <xdr:spPr>
        <a:xfrm>
          <a:off x="1079500" y="981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136014</xdr:rowOff>
    </xdr:from>
    <xdr:ext cx="534377" cy="259045"/>
    <xdr:sp macro="" textlink="">
      <xdr:nvSpPr>
        <xdr:cNvPr id="146" name="テキスト ボックス 145"/>
        <xdr:cNvSpPr txBox="1"/>
      </xdr:nvSpPr>
      <xdr:spPr>
        <a:xfrm>
          <a:off x="863111" y="99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18999</xdr:rowOff>
    </xdr:from>
    <xdr:to>
      <xdr:col>24</xdr:col>
      <xdr:colOff>63500</xdr:colOff>
      <xdr:row>76</xdr:row>
      <xdr:rowOff>139210</xdr:rowOff>
    </xdr:to>
    <xdr:cxnSp macro="">
      <xdr:nvCxnSpPr>
        <xdr:cNvPr id="177" name="直線コネクタ 176"/>
        <xdr:cNvCxnSpPr/>
      </xdr:nvCxnSpPr>
      <xdr:spPr>
        <a:xfrm>
          <a:off x="3797300" y="13049199"/>
          <a:ext cx="8382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18999</xdr:rowOff>
    </xdr:from>
    <xdr:to>
      <xdr:col>19</xdr:col>
      <xdr:colOff>177800</xdr:colOff>
      <xdr:row>77</xdr:row>
      <xdr:rowOff>45256</xdr:rowOff>
    </xdr:to>
    <xdr:cxnSp macro="">
      <xdr:nvCxnSpPr>
        <xdr:cNvPr id="180" name="直線コネクタ 179"/>
        <xdr:cNvCxnSpPr/>
      </xdr:nvCxnSpPr>
      <xdr:spPr>
        <a:xfrm flipV="1">
          <a:off x="2908300" y="13049199"/>
          <a:ext cx="889000" cy="19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45256</xdr:rowOff>
    </xdr:from>
    <xdr:to>
      <xdr:col>15</xdr:col>
      <xdr:colOff>50800</xdr:colOff>
      <xdr:row>77</xdr:row>
      <xdr:rowOff>74876</xdr:rowOff>
    </xdr:to>
    <xdr:cxnSp macro="">
      <xdr:nvCxnSpPr>
        <xdr:cNvPr id="183" name="直線コネクタ 182"/>
        <xdr:cNvCxnSpPr/>
      </xdr:nvCxnSpPr>
      <xdr:spPr>
        <a:xfrm flipV="1">
          <a:off x="2019300" y="13246906"/>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14100</xdr:rowOff>
    </xdr:from>
    <xdr:to>
      <xdr:col>10</xdr:col>
      <xdr:colOff>114300</xdr:colOff>
      <xdr:row>77</xdr:row>
      <xdr:rowOff>74876</xdr:rowOff>
    </xdr:to>
    <xdr:cxnSp macro="">
      <xdr:nvCxnSpPr>
        <xdr:cNvPr id="186" name="直線コネクタ 185"/>
        <xdr:cNvCxnSpPr/>
      </xdr:nvCxnSpPr>
      <xdr:spPr>
        <a:xfrm>
          <a:off x="1130300" y="13215750"/>
          <a:ext cx="889000" cy="6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88410</xdr:rowOff>
    </xdr:from>
    <xdr:to>
      <xdr:col>24</xdr:col>
      <xdr:colOff>114300</xdr:colOff>
      <xdr:row>77</xdr:row>
      <xdr:rowOff>18560</xdr:rowOff>
    </xdr:to>
    <xdr:sp macro="" textlink="">
      <xdr:nvSpPr>
        <xdr:cNvPr id="196" name="楕円 195"/>
        <xdr:cNvSpPr/>
      </xdr:nvSpPr>
      <xdr:spPr>
        <a:xfrm>
          <a:off x="4584700" y="131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66837</xdr:rowOff>
    </xdr:from>
    <xdr:ext cx="534377" cy="259045"/>
    <xdr:sp macro="" textlink="">
      <xdr:nvSpPr>
        <xdr:cNvPr id="197" name="維持補修費該当値テキスト"/>
        <xdr:cNvSpPr txBox="1"/>
      </xdr:nvSpPr>
      <xdr:spPr>
        <a:xfrm>
          <a:off x="4686300" y="130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139649</xdr:rowOff>
    </xdr:from>
    <xdr:to>
      <xdr:col>20</xdr:col>
      <xdr:colOff>38100</xdr:colOff>
      <xdr:row>76</xdr:row>
      <xdr:rowOff>69799</xdr:rowOff>
    </xdr:to>
    <xdr:sp macro="" textlink="">
      <xdr:nvSpPr>
        <xdr:cNvPr id="198" name="楕円 197"/>
        <xdr:cNvSpPr/>
      </xdr:nvSpPr>
      <xdr:spPr>
        <a:xfrm>
          <a:off x="3746500" y="129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86326</xdr:rowOff>
    </xdr:from>
    <xdr:ext cx="534377" cy="259045"/>
    <xdr:sp macro="" textlink="">
      <xdr:nvSpPr>
        <xdr:cNvPr id="199" name="テキスト ボックス 198"/>
        <xdr:cNvSpPr txBox="1"/>
      </xdr:nvSpPr>
      <xdr:spPr>
        <a:xfrm>
          <a:off x="3530111" y="12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165906</xdr:rowOff>
    </xdr:from>
    <xdr:to>
      <xdr:col>15</xdr:col>
      <xdr:colOff>101600</xdr:colOff>
      <xdr:row>77</xdr:row>
      <xdr:rowOff>96056</xdr:rowOff>
    </xdr:to>
    <xdr:sp macro="" textlink="">
      <xdr:nvSpPr>
        <xdr:cNvPr id="200" name="楕円 199"/>
        <xdr:cNvSpPr/>
      </xdr:nvSpPr>
      <xdr:spPr>
        <a:xfrm>
          <a:off x="2857500" y="131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87183</xdr:rowOff>
    </xdr:from>
    <xdr:ext cx="534377" cy="259045"/>
    <xdr:sp macro="" textlink="">
      <xdr:nvSpPr>
        <xdr:cNvPr id="201" name="テキスト ボックス 200"/>
        <xdr:cNvSpPr txBox="1"/>
      </xdr:nvSpPr>
      <xdr:spPr>
        <a:xfrm>
          <a:off x="2641111" y="132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24076</xdr:rowOff>
    </xdr:from>
    <xdr:to>
      <xdr:col>10</xdr:col>
      <xdr:colOff>165100</xdr:colOff>
      <xdr:row>77</xdr:row>
      <xdr:rowOff>125676</xdr:rowOff>
    </xdr:to>
    <xdr:sp macro="" textlink="">
      <xdr:nvSpPr>
        <xdr:cNvPr id="202" name="楕円 201"/>
        <xdr:cNvSpPr/>
      </xdr:nvSpPr>
      <xdr:spPr>
        <a:xfrm>
          <a:off x="1968500" y="132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116803</xdr:rowOff>
    </xdr:from>
    <xdr:ext cx="534377" cy="259045"/>
    <xdr:sp macro="" textlink="">
      <xdr:nvSpPr>
        <xdr:cNvPr id="203" name="テキスト ボックス 202"/>
        <xdr:cNvSpPr txBox="1"/>
      </xdr:nvSpPr>
      <xdr:spPr>
        <a:xfrm>
          <a:off x="1752111" y="133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134750</xdr:rowOff>
    </xdr:from>
    <xdr:to>
      <xdr:col>6</xdr:col>
      <xdr:colOff>38100</xdr:colOff>
      <xdr:row>77</xdr:row>
      <xdr:rowOff>64900</xdr:rowOff>
    </xdr:to>
    <xdr:sp macro="" textlink="">
      <xdr:nvSpPr>
        <xdr:cNvPr id="204" name="楕円 203"/>
        <xdr:cNvSpPr/>
      </xdr:nvSpPr>
      <xdr:spPr>
        <a:xfrm>
          <a:off x="1079500" y="131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56027</xdr:rowOff>
    </xdr:from>
    <xdr:ext cx="534377" cy="259045"/>
    <xdr:sp macro="" textlink="">
      <xdr:nvSpPr>
        <xdr:cNvPr id="205" name="テキスト ボックス 204"/>
        <xdr:cNvSpPr txBox="1"/>
      </xdr:nvSpPr>
      <xdr:spPr>
        <a:xfrm>
          <a:off x="863111" y="132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61926</xdr:rowOff>
    </xdr:from>
    <xdr:to>
      <xdr:col>24</xdr:col>
      <xdr:colOff>63500</xdr:colOff>
      <xdr:row>97</xdr:row>
      <xdr:rowOff>78696</xdr:rowOff>
    </xdr:to>
    <xdr:cxnSp macro="">
      <xdr:nvCxnSpPr>
        <xdr:cNvPr id="237" name="直線コネクタ 236"/>
        <xdr:cNvCxnSpPr/>
      </xdr:nvCxnSpPr>
      <xdr:spPr>
        <a:xfrm flipV="1">
          <a:off x="3797300" y="16692576"/>
          <a:ext cx="8382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78696</xdr:rowOff>
    </xdr:from>
    <xdr:to>
      <xdr:col>19</xdr:col>
      <xdr:colOff>177800</xdr:colOff>
      <xdr:row>97</xdr:row>
      <xdr:rowOff>94405</xdr:rowOff>
    </xdr:to>
    <xdr:cxnSp macro="">
      <xdr:nvCxnSpPr>
        <xdr:cNvPr id="240" name="直線コネクタ 239"/>
        <xdr:cNvCxnSpPr/>
      </xdr:nvCxnSpPr>
      <xdr:spPr>
        <a:xfrm flipV="1">
          <a:off x="2908300" y="16709346"/>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94405</xdr:rowOff>
    </xdr:from>
    <xdr:to>
      <xdr:col>15</xdr:col>
      <xdr:colOff>50800</xdr:colOff>
      <xdr:row>97</xdr:row>
      <xdr:rowOff>168080</xdr:rowOff>
    </xdr:to>
    <xdr:cxnSp macro="">
      <xdr:nvCxnSpPr>
        <xdr:cNvPr id="243" name="直線コネクタ 242"/>
        <xdr:cNvCxnSpPr/>
      </xdr:nvCxnSpPr>
      <xdr:spPr>
        <a:xfrm flipV="1">
          <a:off x="2019300" y="16725055"/>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168080</xdr:rowOff>
    </xdr:from>
    <xdr:to>
      <xdr:col>10</xdr:col>
      <xdr:colOff>114300</xdr:colOff>
      <xdr:row>98</xdr:row>
      <xdr:rowOff>109051</xdr:rowOff>
    </xdr:to>
    <xdr:cxnSp macro="">
      <xdr:nvCxnSpPr>
        <xdr:cNvPr id="246" name="直線コネクタ 245"/>
        <xdr:cNvCxnSpPr/>
      </xdr:nvCxnSpPr>
      <xdr:spPr>
        <a:xfrm flipV="1">
          <a:off x="1130300" y="16798730"/>
          <a:ext cx="889000" cy="1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11126</xdr:rowOff>
    </xdr:from>
    <xdr:to>
      <xdr:col>24</xdr:col>
      <xdr:colOff>114300</xdr:colOff>
      <xdr:row>97</xdr:row>
      <xdr:rowOff>112726</xdr:rowOff>
    </xdr:to>
    <xdr:sp macro="" textlink="">
      <xdr:nvSpPr>
        <xdr:cNvPr id="256" name="楕円 255"/>
        <xdr:cNvSpPr/>
      </xdr:nvSpPr>
      <xdr:spPr>
        <a:xfrm>
          <a:off x="4584700" y="166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161003</xdr:rowOff>
    </xdr:from>
    <xdr:ext cx="534377" cy="259045"/>
    <xdr:sp macro="" textlink="">
      <xdr:nvSpPr>
        <xdr:cNvPr id="257" name="扶助費該当値テキスト"/>
        <xdr:cNvSpPr txBox="1"/>
      </xdr:nvSpPr>
      <xdr:spPr>
        <a:xfrm>
          <a:off x="4686300" y="166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27896</xdr:rowOff>
    </xdr:from>
    <xdr:to>
      <xdr:col>20</xdr:col>
      <xdr:colOff>38100</xdr:colOff>
      <xdr:row>97</xdr:row>
      <xdr:rowOff>129496</xdr:rowOff>
    </xdr:to>
    <xdr:sp macro="" textlink="">
      <xdr:nvSpPr>
        <xdr:cNvPr id="258" name="楕円 257"/>
        <xdr:cNvSpPr/>
      </xdr:nvSpPr>
      <xdr:spPr>
        <a:xfrm>
          <a:off x="3746500" y="166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120623</xdr:rowOff>
    </xdr:from>
    <xdr:ext cx="534377" cy="259045"/>
    <xdr:sp macro="" textlink="">
      <xdr:nvSpPr>
        <xdr:cNvPr id="259" name="テキスト ボックス 258"/>
        <xdr:cNvSpPr txBox="1"/>
      </xdr:nvSpPr>
      <xdr:spPr>
        <a:xfrm>
          <a:off x="3530111" y="167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43605</xdr:rowOff>
    </xdr:from>
    <xdr:to>
      <xdr:col>15</xdr:col>
      <xdr:colOff>101600</xdr:colOff>
      <xdr:row>97</xdr:row>
      <xdr:rowOff>145205</xdr:rowOff>
    </xdr:to>
    <xdr:sp macro="" textlink="">
      <xdr:nvSpPr>
        <xdr:cNvPr id="260" name="楕円 259"/>
        <xdr:cNvSpPr/>
      </xdr:nvSpPr>
      <xdr:spPr>
        <a:xfrm>
          <a:off x="2857500" y="166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136332</xdr:rowOff>
    </xdr:from>
    <xdr:ext cx="534377" cy="259045"/>
    <xdr:sp macro="" textlink="">
      <xdr:nvSpPr>
        <xdr:cNvPr id="261" name="テキスト ボックス 260"/>
        <xdr:cNvSpPr txBox="1"/>
      </xdr:nvSpPr>
      <xdr:spPr>
        <a:xfrm>
          <a:off x="2641111" y="167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117280</xdr:rowOff>
    </xdr:from>
    <xdr:to>
      <xdr:col>10</xdr:col>
      <xdr:colOff>165100</xdr:colOff>
      <xdr:row>98</xdr:row>
      <xdr:rowOff>47430</xdr:rowOff>
    </xdr:to>
    <xdr:sp macro="" textlink="">
      <xdr:nvSpPr>
        <xdr:cNvPr id="262" name="楕円 261"/>
        <xdr:cNvSpPr/>
      </xdr:nvSpPr>
      <xdr:spPr>
        <a:xfrm>
          <a:off x="1968500" y="167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38557</xdr:rowOff>
    </xdr:from>
    <xdr:ext cx="534377" cy="259045"/>
    <xdr:sp macro="" textlink="">
      <xdr:nvSpPr>
        <xdr:cNvPr id="263" name="テキスト ボックス 262"/>
        <xdr:cNvSpPr txBox="1"/>
      </xdr:nvSpPr>
      <xdr:spPr>
        <a:xfrm>
          <a:off x="1752111" y="168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58251</xdr:rowOff>
    </xdr:from>
    <xdr:to>
      <xdr:col>6</xdr:col>
      <xdr:colOff>38100</xdr:colOff>
      <xdr:row>98</xdr:row>
      <xdr:rowOff>159851</xdr:rowOff>
    </xdr:to>
    <xdr:sp macro="" textlink="">
      <xdr:nvSpPr>
        <xdr:cNvPr id="264" name="楕円 263"/>
        <xdr:cNvSpPr/>
      </xdr:nvSpPr>
      <xdr:spPr>
        <a:xfrm>
          <a:off x="1079500" y="168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150978</xdr:rowOff>
    </xdr:from>
    <xdr:ext cx="534377" cy="259045"/>
    <xdr:sp macro="" textlink="">
      <xdr:nvSpPr>
        <xdr:cNvPr id="265" name="テキスト ボックス 264"/>
        <xdr:cNvSpPr txBox="1"/>
      </xdr:nvSpPr>
      <xdr:spPr>
        <a:xfrm>
          <a:off x="863111" y="169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62269</xdr:rowOff>
    </xdr:from>
    <xdr:to>
      <xdr:col>55</xdr:col>
      <xdr:colOff>0</xdr:colOff>
      <xdr:row>37</xdr:row>
      <xdr:rowOff>68948</xdr:rowOff>
    </xdr:to>
    <xdr:cxnSp macro="">
      <xdr:nvCxnSpPr>
        <xdr:cNvPr id="294" name="直線コネクタ 293"/>
        <xdr:cNvCxnSpPr/>
      </xdr:nvCxnSpPr>
      <xdr:spPr>
        <a:xfrm>
          <a:off x="9639300" y="6405919"/>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62269</xdr:rowOff>
    </xdr:from>
    <xdr:to>
      <xdr:col>50</xdr:col>
      <xdr:colOff>114300</xdr:colOff>
      <xdr:row>37</xdr:row>
      <xdr:rowOff>118977</xdr:rowOff>
    </xdr:to>
    <xdr:cxnSp macro="">
      <xdr:nvCxnSpPr>
        <xdr:cNvPr id="297" name="直線コネクタ 296"/>
        <xdr:cNvCxnSpPr/>
      </xdr:nvCxnSpPr>
      <xdr:spPr>
        <a:xfrm flipV="1">
          <a:off x="8750300" y="6405919"/>
          <a:ext cx="8890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136561</xdr:rowOff>
    </xdr:from>
    <xdr:to>
      <xdr:col>45</xdr:col>
      <xdr:colOff>177800</xdr:colOff>
      <xdr:row>37</xdr:row>
      <xdr:rowOff>118977</xdr:rowOff>
    </xdr:to>
    <xdr:cxnSp macro="">
      <xdr:nvCxnSpPr>
        <xdr:cNvPr id="300" name="直線コネクタ 299"/>
        <xdr:cNvCxnSpPr/>
      </xdr:nvCxnSpPr>
      <xdr:spPr>
        <a:xfrm>
          <a:off x="7861300" y="6308761"/>
          <a:ext cx="889000" cy="15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136561</xdr:rowOff>
    </xdr:from>
    <xdr:to>
      <xdr:col>41</xdr:col>
      <xdr:colOff>50800</xdr:colOff>
      <xdr:row>37</xdr:row>
      <xdr:rowOff>132857</xdr:rowOff>
    </xdr:to>
    <xdr:cxnSp macro="">
      <xdr:nvCxnSpPr>
        <xdr:cNvPr id="303" name="直線コネクタ 302"/>
        <xdr:cNvCxnSpPr/>
      </xdr:nvCxnSpPr>
      <xdr:spPr>
        <a:xfrm flipV="1">
          <a:off x="6972300" y="6308761"/>
          <a:ext cx="889000" cy="16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18148</xdr:rowOff>
    </xdr:from>
    <xdr:to>
      <xdr:col>55</xdr:col>
      <xdr:colOff>50800</xdr:colOff>
      <xdr:row>37</xdr:row>
      <xdr:rowOff>119748</xdr:rowOff>
    </xdr:to>
    <xdr:sp macro="" textlink="">
      <xdr:nvSpPr>
        <xdr:cNvPr id="313" name="楕円 312"/>
        <xdr:cNvSpPr/>
      </xdr:nvSpPr>
      <xdr:spPr>
        <a:xfrm>
          <a:off x="104267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104525</xdr:rowOff>
    </xdr:from>
    <xdr:ext cx="534377" cy="259045"/>
    <xdr:sp macro="" textlink="">
      <xdr:nvSpPr>
        <xdr:cNvPr id="314" name="補助費等該当値テキスト"/>
        <xdr:cNvSpPr txBox="1"/>
      </xdr:nvSpPr>
      <xdr:spPr>
        <a:xfrm>
          <a:off x="10528300" y="62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11469</xdr:rowOff>
    </xdr:from>
    <xdr:to>
      <xdr:col>50</xdr:col>
      <xdr:colOff>165100</xdr:colOff>
      <xdr:row>37</xdr:row>
      <xdr:rowOff>113069</xdr:rowOff>
    </xdr:to>
    <xdr:sp macro="" textlink="">
      <xdr:nvSpPr>
        <xdr:cNvPr id="315" name="楕円 314"/>
        <xdr:cNvSpPr/>
      </xdr:nvSpPr>
      <xdr:spPr>
        <a:xfrm>
          <a:off x="9588500" y="635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104196</xdr:rowOff>
    </xdr:from>
    <xdr:ext cx="534377" cy="259045"/>
    <xdr:sp macro="" textlink="">
      <xdr:nvSpPr>
        <xdr:cNvPr id="316" name="テキスト ボックス 315"/>
        <xdr:cNvSpPr txBox="1"/>
      </xdr:nvSpPr>
      <xdr:spPr>
        <a:xfrm>
          <a:off x="9372111" y="64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68177</xdr:rowOff>
    </xdr:from>
    <xdr:to>
      <xdr:col>46</xdr:col>
      <xdr:colOff>38100</xdr:colOff>
      <xdr:row>37</xdr:row>
      <xdr:rowOff>169777</xdr:rowOff>
    </xdr:to>
    <xdr:sp macro="" textlink="">
      <xdr:nvSpPr>
        <xdr:cNvPr id="317" name="楕円 316"/>
        <xdr:cNvSpPr/>
      </xdr:nvSpPr>
      <xdr:spPr>
        <a:xfrm>
          <a:off x="8699500" y="64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160904</xdr:rowOff>
    </xdr:from>
    <xdr:ext cx="534377" cy="259045"/>
    <xdr:sp macro="" textlink="">
      <xdr:nvSpPr>
        <xdr:cNvPr id="318" name="テキスト ボックス 317"/>
        <xdr:cNvSpPr txBox="1"/>
      </xdr:nvSpPr>
      <xdr:spPr>
        <a:xfrm>
          <a:off x="8483111" y="65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85761</xdr:rowOff>
    </xdr:from>
    <xdr:to>
      <xdr:col>41</xdr:col>
      <xdr:colOff>101600</xdr:colOff>
      <xdr:row>37</xdr:row>
      <xdr:rowOff>15911</xdr:rowOff>
    </xdr:to>
    <xdr:sp macro="" textlink="">
      <xdr:nvSpPr>
        <xdr:cNvPr id="319" name="楕円 318"/>
        <xdr:cNvSpPr/>
      </xdr:nvSpPr>
      <xdr:spPr>
        <a:xfrm>
          <a:off x="7810500" y="62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7038</xdr:rowOff>
    </xdr:from>
    <xdr:ext cx="599010" cy="259045"/>
    <xdr:sp macro="" textlink="">
      <xdr:nvSpPr>
        <xdr:cNvPr id="320" name="テキスト ボックス 319"/>
        <xdr:cNvSpPr txBox="1"/>
      </xdr:nvSpPr>
      <xdr:spPr>
        <a:xfrm>
          <a:off x="7561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82057</xdr:rowOff>
    </xdr:from>
    <xdr:to>
      <xdr:col>36</xdr:col>
      <xdr:colOff>165100</xdr:colOff>
      <xdr:row>38</xdr:row>
      <xdr:rowOff>12207</xdr:rowOff>
    </xdr:to>
    <xdr:sp macro="" textlink="">
      <xdr:nvSpPr>
        <xdr:cNvPr id="321" name="楕円 320"/>
        <xdr:cNvSpPr/>
      </xdr:nvSpPr>
      <xdr:spPr>
        <a:xfrm>
          <a:off x="6921500" y="64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3334</xdr:rowOff>
    </xdr:from>
    <xdr:ext cx="534377" cy="259045"/>
    <xdr:sp macro="" textlink="">
      <xdr:nvSpPr>
        <xdr:cNvPr id="322" name="テキスト ボックス 321"/>
        <xdr:cNvSpPr txBox="1"/>
      </xdr:nvSpPr>
      <xdr:spPr>
        <a:xfrm>
          <a:off x="6705111" y="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161154</xdr:rowOff>
    </xdr:from>
    <xdr:to>
      <xdr:col>55</xdr:col>
      <xdr:colOff>0</xdr:colOff>
      <xdr:row>59</xdr:row>
      <xdr:rowOff>36730</xdr:rowOff>
    </xdr:to>
    <xdr:cxnSp macro="">
      <xdr:nvCxnSpPr>
        <xdr:cNvPr id="353" name="直線コネクタ 352"/>
        <xdr:cNvCxnSpPr/>
      </xdr:nvCxnSpPr>
      <xdr:spPr>
        <a:xfrm flipV="1">
          <a:off x="9639300" y="10105254"/>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102869</xdr:rowOff>
    </xdr:from>
    <xdr:to>
      <xdr:col>50</xdr:col>
      <xdr:colOff>114300</xdr:colOff>
      <xdr:row>59</xdr:row>
      <xdr:rowOff>36730</xdr:rowOff>
    </xdr:to>
    <xdr:cxnSp macro="">
      <xdr:nvCxnSpPr>
        <xdr:cNvPr id="356" name="直線コネクタ 355"/>
        <xdr:cNvCxnSpPr/>
      </xdr:nvCxnSpPr>
      <xdr:spPr>
        <a:xfrm>
          <a:off x="8750300" y="10046969"/>
          <a:ext cx="889000" cy="10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102869</xdr:rowOff>
    </xdr:from>
    <xdr:to>
      <xdr:col>45</xdr:col>
      <xdr:colOff>177800</xdr:colOff>
      <xdr:row>58</xdr:row>
      <xdr:rowOff>170358</xdr:rowOff>
    </xdr:to>
    <xdr:cxnSp macro="">
      <xdr:nvCxnSpPr>
        <xdr:cNvPr id="359" name="直線コネクタ 358"/>
        <xdr:cNvCxnSpPr/>
      </xdr:nvCxnSpPr>
      <xdr:spPr>
        <a:xfrm flipV="1">
          <a:off x="7861300" y="10046969"/>
          <a:ext cx="889000" cy="6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170358</xdr:rowOff>
    </xdr:from>
    <xdr:to>
      <xdr:col>41</xdr:col>
      <xdr:colOff>50800</xdr:colOff>
      <xdr:row>59</xdr:row>
      <xdr:rowOff>40886</xdr:rowOff>
    </xdr:to>
    <xdr:cxnSp macro="">
      <xdr:nvCxnSpPr>
        <xdr:cNvPr id="362" name="直線コネクタ 361"/>
        <xdr:cNvCxnSpPr/>
      </xdr:nvCxnSpPr>
      <xdr:spPr>
        <a:xfrm flipV="1">
          <a:off x="6972300" y="10114458"/>
          <a:ext cx="8890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110354</xdr:rowOff>
    </xdr:from>
    <xdr:to>
      <xdr:col>55</xdr:col>
      <xdr:colOff>50800</xdr:colOff>
      <xdr:row>59</xdr:row>
      <xdr:rowOff>40504</xdr:rowOff>
    </xdr:to>
    <xdr:sp macro="" textlink="">
      <xdr:nvSpPr>
        <xdr:cNvPr id="372" name="楕円 371"/>
        <xdr:cNvSpPr/>
      </xdr:nvSpPr>
      <xdr:spPr>
        <a:xfrm>
          <a:off x="10426700" y="100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25281</xdr:rowOff>
    </xdr:from>
    <xdr:ext cx="599010" cy="259045"/>
    <xdr:sp macro="" textlink="">
      <xdr:nvSpPr>
        <xdr:cNvPr id="373" name="普通建設事業費該当値テキスト"/>
        <xdr:cNvSpPr txBox="1"/>
      </xdr:nvSpPr>
      <xdr:spPr>
        <a:xfrm>
          <a:off x="10528300" y="996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157380</xdr:rowOff>
    </xdr:from>
    <xdr:to>
      <xdr:col>50</xdr:col>
      <xdr:colOff>165100</xdr:colOff>
      <xdr:row>59</xdr:row>
      <xdr:rowOff>87530</xdr:rowOff>
    </xdr:to>
    <xdr:sp macro="" textlink="">
      <xdr:nvSpPr>
        <xdr:cNvPr id="374" name="楕円 373"/>
        <xdr:cNvSpPr/>
      </xdr:nvSpPr>
      <xdr:spPr>
        <a:xfrm>
          <a:off x="9588500" y="101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78657</xdr:rowOff>
    </xdr:from>
    <xdr:ext cx="534377" cy="259045"/>
    <xdr:sp macro="" textlink="">
      <xdr:nvSpPr>
        <xdr:cNvPr id="375" name="テキスト ボックス 374"/>
        <xdr:cNvSpPr txBox="1"/>
      </xdr:nvSpPr>
      <xdr:spPr>
        <a:xfrm>
          <a:off x="9372111" y="1019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52069</xdr:rowOff>
    </xdr:from>
    <xdr:to>
      <xdr:col>46</xdr:col>
      <xdr:colOff>38100</xdr:colOff>
      <xdr:row>58</xdr:row>
      <xdr:rowOff>153669</xdr:rowOff>
    </xdr:to>
    <xdr:sp macro="" textlink="">
      <xdr:nvSpPr>
        <xdr:cNvPr id="376" name="楕円 375"/>
        <xdr:cNvSpPr/>
      </xdr:nvSpPr>
      <xdr:spPr>
        <a:xfrm>
          <a:off x="8699500" y="99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144796</xdr:rowOff>
    </xdr:from>
    <xdr:ext cx="599010" cy="259045"/>
    <xdr:sp macro="" textlink="">
      <xdr:nvSpPr>
        <xdr:cNvPr id="377" name="テキスト ボックス 376"/>
        <xdr:cNvSpPr txBox="1"/>
      </xdr:nvSpPr>
      <xdr:spPr>
        <a:xfrm>
          <a:off x="8450795" y="100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119558</xdr:rowOff>
    </xdr:from>
    <xdr:to>
      <xdr:col>41</xdr:col>
      <xdr:colOff>101600</xdr:colOff>
      <xdr:row>59</xdr:row>
      <xdr:rowOff>49708</xdr:rowOff>
    </xdr:to>
    <xdr:sp macro="" textlink="">
      <xdr:nvSpPr>
        <xdr:cNvPr id="378" name="楕円 377"/>
        <xdr:cNvSpPr/>
      </xdr:nvSpPr>
      <xdr:spPr>
        <a:xfrm>
          <a:off x="7810500" y="100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40835</xdr:rowOff>
    </xdr:from>
    <xdr:ext cx="534377" cy="259045"/>
    <xdr:sp macro="" textlink="">
      <xdr:nvSpPr>
        <xdr:cNvPr id="379" name="テキスト ボックス 378"/>
        <xdr:cNvSpPr txBox="1"/>
      </xdr:nvSpPr>
      <xdr:spPr>
        <a:xfrm>
          <a:off x="7594111" y="101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161536</xdr:rowOff>
    </xdr:from>
    <xdr:to>
      <xdr:col>36</xdr:col>
      <xdr:colOff>165100</xdr:colOff>
      <xdr:row>59</xdr:row>
      <xdr:rowOff>91686</xdr:rowOff>
    </xdr:to>
    <xdr:sp macro="" textlink="">
      <xdr:nvSpPr>
        <xdr:cNvPr id="380" name="楕円 379"/>
        <xdr:cNvSpPr/>
      </xdr:nvSpPr>
      <xdr:spPr>
        <a:xfrm>
          <a:off x="6921500" y="101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82813</xdr:rowOff>
    </xdr:from>
    <xdr:ext cx="534377" cy="259045"/>
    <xdr:sp macro="" textlink="">
      <xdr:nvSpPr>
        <xdr:cNvPr id="381" name="テキスト ボックス 380"/>
        <xdr:cNvSpPr txBox="1"/>
      </xdr:nvSpPr>
      <xdr:spPr>
        <a:xfrm>
          <a:off x="6705111" y="1019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152042</xdr:rowOff>
    </xdr:from>
    <xdr:to>
      <xdr:col>55</xdr:col>
      <xdr:colOff>0</xdr:colOff>
      <xdr:row>79</xdr:row>
      <xdr:rowOff>15566</xdr:rowOff>
    </xdr:to>
    <xdr:cxnSp macro="">
      <xdr:nvCxnSpPr>
        <xdr:cNvPr id="410" name="直線コネクタ 409"/>
        <xdr:cNvCxnSpPr/>
      </xdr:nvCxnSpPr>
      <xdr:spPr>
        <a:xfrm flipV="1">
          <a:off x="9639300" y="13525142"/>
          <a:ext cx="8382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78395</xdr:rowOff>
    </xdr:from>
    <xdr:to>
      <xdr:col>50</xdr:col>
      <xdr:colOff>114300</xdr:colOff>
      <xdr:row>79</xdr:row>
      <xdr:rowOff>15566</xdr:rowOff>
    </xdr:to>
    <xdr:cxnSp macro="">
      <xdr:nvCxnSpPr>
        <xdr:cNvPr id="413" name="直線コネクタ 412"/>
        <xdr:cNvCxnSpPr/>
      </xdr:nvCxnSpPr>
      <xdr:spPr>
        <a:xfrm>
          <a:off x="8750300" y="13451495"/>
          <a:ext cx="889000" cy="10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78395</xdr:rowOff>
    </xdr:from>
    <xdr:to>
      <xdr:col>45</xdr:col>
      <xdr:colOff>177800</xdr:colOff>
      <xdr:row>79</xdr:row>
      <xdr:rowOff>20614</xdr:rowOff>
    </xdr:to>
    <xdr:cxnSp macro="">
      <xdr:nvCxnSpPr>
        <xdr:cNvPr id="416" name="直線コネクタ 415"/>
        <xdr:cNvCxnSpPr/>
      </xdr:nvCxnSpPr>
      <xdr:spPr>
        <a:xfrm flipV="1">
          <a:off x="7861300" y="13451495"/>
          <a:ext cx="889000" cy="1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101242</xdr:rowOff>
    </xdr:from>
    <xdr:to>
      <xdr:col>55</xdr:col>
      <xdr:colOff>50800</xdr:colOff>
      <xdr:row>79</xdr:row>
      <xdr:rowOff>31392</xdr:rowOff>
    </xdr:to>
    <xdr:sp macro="" textlink="">
      <xdr:nvSpPr>
        <xdr:cNvPr id="426" name="楕円 425"/>
        <xdr:cNvSpPr/>
      </xdr:nvSpPr>
      <xdr:spPr>
        <a:xfrm>
          <a:off x="10426700" y="134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136216</xdr:rowOff>
    </xdr:from>
    <xdr:to>
      <xdr:col>50</xdr:col>
      <xdr:colOff>165100</xdr:colOff>
      <xdr:row>79</xdr:row>
      <xdr:rowOff>66366</xdr:rowOff>
    </xdr:to>
    <xdr:sp macro="" textlink="">
      <xdr:nvSpPr>
        <xdr:cNvPr id="428" name="楕円 427"/>
        <xdr:cNvSpPr/>
      </xdr:nvSpPr>
      <xdr:spPr>
        <a:xfrm>
          <a:off x="9588500" y="135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57493</xdr:rowOff>
    </xdr:from>
    <xdr:ext cx="534377" cy="259045"/>
    <xdr:sp macro="" textlink="">
      <xdr:nvSpPr>
        <xdr:cNvPr id="429" name="テキスト ボックス 428"/>
        <xdr:cNvSpPr txBox="1"/>
      </xdr:nvSpPr>
      <xdr:spPr>
        <a:xfrm>
          <a:off x="9372111" y="136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27595</xdr:rowOff>
    </xdr:from>
    <xdr:to>
      <xdr:col>46</xdr:col>
      <xdr:colOff>38100</xdr:colOff>
      <xdr:row>78</xdr:row>
      <xdr:rowOff>129195</xdr:rowOff>
    </xdr:to>
    <xdr:sp macro="" textlink="">
      <xdr:nvSpPr>
        <xdr:cNvPr id="430" name="楕円 429"/>
        <xdr:cNvSpPr/>
      </xdr:nvSpPr>
      <xdr:spPr>
        <a:xfrm>
          <a:off x="8699500" y="134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145722</xdr:rowOff>
    </xdr:from>
    <xdr:ext cx="599010" cy="259045"/>
    <xdr:sp macro="" textlink="">
      <xdr:nvSpPr>
        <xdr:cNvPr id="431" name="テキスト ボックス 430"/>
        <xdr:cNvSpPr txBox="1"/>
      </xdr:nvSpPr>
      <xdr:spPr>
        <a:xfrm>
          <a:off x="8450795" y="1317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141264</xdr:rowOff>
    </xdr:from>
    <xdr:to>
      <xdr:col>41</xdr:col>
      <xdr:colOff>101600</xdr:colOff>
      <xdr:row>79</xdr:row>
      <xdr:rowOff>71414</xdr:rowOff>
    </xdr:to>
    <xdr:sp macro="" textlink="">
      <xdr:nvSpPr>
        <xdr:cNvPr id="432" name="楕円 431"/>
        <xdr:cNvSpPr/>
      </xdr:nvSpPr>
      <xdr:spPr>
        <a:xfrm>
          <a:off x="7810500" y="135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62541</xdr:rowOff>
    </xdr:from>
    <xdr:ext cx="534377" cy="259045"/>
    <xdr:sp macro="" textlink="">
      <xdr:nvSpPr>
        <xdr:cNvPr id="433" name="テキスト ボックス 432"/>
        <xdr:cNvSpPr txBox="1"/>
      </xdr:nvSpPr>
      <xdr:spPr>
        <a:xfrm>
          <a:off x="7594111" y="136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113075</xdr:rowOff>
    </xdr:from>
    <xdr:to>
      <xdr:col>55</xdr:col>
      <xdr:colOff>0</xdr:colOff>
      <xdr:row>98</xdr:row>
      <xdr:rowOff>164624</xdr:rowOff>
    </xdr:to>
    <xdr:cxnSp macro="">
      <xdr:nvCxnSpPr>
        <xdr:cNvPr id="464" name="直線コネクタ 463"/>
        <xdr:cNvCxnSpPr/>
      </xdr:nvCxnSpPr>
      <xdr:spPr>
        <a:xfrm flipV="1">
          <a:off x="9639300" y="16915175"/>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130908</xdr:rowOff>
    </xdr:from>
    <xdr:to>
      <xdr:col>50</xdr:col>
      <xdr:colOff>114300</xdr:colOff>
      <xdr:row>98</xdr:row>
      <xdr:rowOff>164624</xdr:rowOff>
    </xdr:to>
    <xdr:cxnSp macro="">
      <xdr:nvCxnSpPr>
        <xdr:cNvPr id="467" name="直線コネクタ 466"/>
        <xdr:cNvCxnSpPr/>
      </xdr:nvCxnSpPr>
      <xdr:spPr>
        <a:xfrm>
          <a:off x="8750300" y="16933008"/>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43560</xdr:rowOff>
    </xdr:from>
    <xdr:to>
      <xdr:col>45</xdr:col>
      <xdr:colOff>177800</xdr:colOff>
      <xdr:row>98</xdr:row>
      <xdr:rowOff>130908</xdr:rowOff>
    </xdr:to>
    <xdr:cxnSp macro="">
      <xdr:nvCxnSpPr>
        <xdr:cNvPr id="470" name="直線コネクタ 469"/>
        <xdr:cNvCxnSpPr/>
      </xdr:nvCxnSpPr>
      <xdr:spPr>
        <a:xfrm>
          <a:off x="7861300" y="16845660"/>
          <a:ext cx="889000" cy="8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62275</xdr:rowOff>
    </xdr:from>
    <xdr:to>
      <xdr:col>55</xdr:col>
      <xdr:colOff>50800</xdr:colOff>
      <xdr:row>98</xdr:row>
      <xdr:rowOff>163875</xdr:rowOff>
    </xdr:to>
    <xdr:sp macro="" textlink="">
      <xdr:nvSpPr>
        <xdr:cNvPr id="480" name="楕円 479"/>
        <xdr:cNvSpPr/>
      </xdr:nvSpPr>
      <xdr:spPr>
        <a:xfrm>
          <a:off x="10426700" y="168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148652</xdr:rowOff>
    </xdr:from>
    <xdr:ext cx="534377" cy="259045"/>
    <xdr:sp macro="" textlink="">
      <xdr:nvSpPr>
        <xdr:cNvPr id="481" name="普通建設事業費 （ うち更新整備　）該当値テキスト"/>
        <xdr:cNvSpPr txBox="1"/>
      </xdr:nvSpPr>
      <xdr:spPr>
        <a:xfrm>
          <a:off x="10528300" y="1677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113824</xdr:rowOff>
    </xdr:from>
    <xdr:to>
      <xdr:col>50</xdr:col>
      <xdr:colOff>165100</xdr:colOff>
      <xdr:row>99</xdr:row>
      <xdr:rowOff>43974</xdr:rowOff>
    </xdr:to>
    <xdr:sp macro="" textlink="">
      <xdr:nvSpPr>
        <xdr:cNvPr id="482" name="楕円 481"/>
        <xdr:cNvSpPr/>
      </xdr:nvSpPr>
      <xdr:spPr>
        <a:xfrm>
          <a:off x="9588500" y="169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35101</xdr:rowOff>
    </xdr:from>
    <xdr:ext cx="534377" cy="259045"/>
    <xdr:sp macro="" textlink="">
      <xdr:nvSpPr>
        <xdr:cNvPr id="483" name="テキスト ボックス 482"/>
        <xdr:cNvSpPr txBox="1"/>
      </xdr:nvSpPr>
      <xdr:spPr>
        <a:xfrm>
          <a:off x="9372111" y="170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80108</xdr:rowOff>
    </xdr:from>
    <xdr:to>
      <xdr:col>46</xdr:col>
      <xdr:colOff>38100</xdr:colOff>
      <xdr:row>99</xdr:row>
      <xdr:rowOff>10258</xdr:rowOff>
    </xdr:to>
    <xdr:sp macro="" textlink="">
      <xdr:nvSpPr>
        <xdr:cNvPr id="484" name="楕円 483"/>
        <xdr:cNvSpPr/>
      </xdr:nvSpPr>
      <xdr:spPr>
        <a:xfrm>
          <a:off x="8699500" y="168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1385</xdr:rowOff>
    </xdr:from>
    <xdr:ext cx="534377" cy="259045"/>
    <xdr:sp macro="" textlink="">
      <xdr:nvSpPr>
        <xdr:cNvPr id="485" name="テキスト ボックス 484"/>
        <xdr:cNvSpPr txBox="1"/>
      </xdr:nvSpPr>
      <xdr:spPr>
        <a:xfrm>
          <a:off x="8483111" y="169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164210</xdr:rowOff>
    </xdr:from>
    <xdr:to>
      <xdr:col>41</xdr:col>
      <xdr:colOff>101600</xdr:colOff>
      <xdr:row>98</xdr:row>
      <xdr:rowOff>94360</xdr:rowOff>
    </xdr:to>
    <xdr:sp macro="" textlink="">
      <xdr:nvSpPr>
        <xdr:cNvPr id="486" name="楕円 485"/>
        <xdr:cNvSpPr/>
      </xdr:nvSpPr>
      <xdr:spPr>
        <a:xfrm>
          <a:off x="7810500" y="167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85487</xdr:rowOff>
    </xdr:from>
    <xdr:ext cx="534377" cy="259045"/>
    <xdr:sp macro="" textlink="">
      <xdr:nvSpPr>
        <xdr:cNvPr id="487" name="テキスト ボックス 486"/>
        <xdr:cNvSpPr txBox="1"/>
      </xdr:nvSpPr>
      <xdr:spPr>
        <a:xfrm>
          <a:off x="7594111" y="168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122496</xdr:rowOff>
    </xdr:from>
    <xdr:to>
      <xdr:col>85</xdr:col>
      <xdr:colOff>127000</xdr:colOff>
      <xdr:row>38</xdr:row>
      <xdr:rowOff>137704</xdr:rowOff>
    </xdr:to>
    <xdr:cxnSp macro="">
      <xdr:nvCxnSpPr>
        <xdr:cNvPr id="514" name="直線コネクタ 513"/>
        <xdr:cNvCxnSpPr/>
      </xdr:nvCxnSpPr>
      <xdr:spPr>
        <a:xfrm>
          <a:off x="15481300" y="6637596"/>
          <a:ext cx="8382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122496</xdr:rowOff>
    </xdr:from>
    <xdr:to>
      <xdr:col>81</xdr:col>
      <xdr:colOff>50800</xdr:colOff>
      <xdr:row>38</xdr:row>
      <xdr:rowOff>139700</xdr:rowOff>
    </xdr:to>
    <xdr:cxnSp macro="">
      <xdr:nvCxnSpPr>
        <xdr:cNvPr id="517" name="直線コネクタ 516"/>
        <xdr:cNvCxnSpPr/>
      </xdr:nvCxnSpPr>
      <xdr:spPr>
        <a:xfrm flipV="1">
          <a:off x="14592300" y="6637596"/>
          <a:ext cx="889000" cy="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86904</xdr:rowOff>
    </xdr:from>
    <xdr:to>
      <xdr:col>85</xdr:col>
      <xdr:colOff>177800</xdr:colOff>
      <xdr:row>39</xdr:row>
      <xdr:rowOff>17054</xdr:rowOff>
    </xdr:to>
    <xdr:sp macro="" textlink="">
      <xdr:nvSpPr>
        <xdr:cNvPr id="533" name="楕円 532"/>
        <xdr:cNvSpPr/>
      </xdr:nvSpPr>
      <xdr:spPr>
        <a:xfrm>
          <a:off x="16268700" y="66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71696</xdr:rowOff>
    </xdr:from>
    <xdr:to>
      <xdr:col>81</xdr:col>
      <xdr:colOff>101600</xdr:colOff>
      <xdr:row>39</xdr:row>
      <xdr:rowOff>1846</xdr:rowOff>
    </xdr:to>
    <xdr:sp macro="" textlink="">
      <xdr:nvSpPr>
        <xdr:cNvPr id="535" name="楕円 534"/>
        <xdr:cNvSpPr/>
      </xdr:nvSpPr>
      <xdr:spPr>
        <a:xfrm>
          <a:off x="15430500" y="65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164423</xdr:rowOff>
    </xdr:from>
    <xdr:ext cx="469744" cy="259045"/>
    <xdr:sp macro="" textlink="">
      <xdr:nvSpPr>
        <xdr:cNvPr id="536" name="テキスト ボックス 535"/>
        <xdr:cNvSpPr txBox="1"/>
      </xdr:nvSpPr>
      <xdr:spPr>
        <a:xfrm>
          <a:off x="15246428" y="66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144218</xdr:rowOff>
    </xdr:from>
    <xdr:to>
      <xdr:col>85</xdr:col>
      <xdr:colOff>127000</xdr:colOff>
      <xdr:row>77</xdr:row>
      <xdr:rowOff>154403</xdr:rowOff>
    </xdr:to>
    <xdr:cxnSp macro="">
      <xdr:nvCxnSpPr>
        <xdr:cNvPr id="622" name="直線コネクタ 621"/>
        <xdr:cNvCxnSpPr/>
      </xdr:nvCxnSpPr>
      <xdr:spPr>
        <a:xfrm flipV="1">
          <a:off x="15481300" y="13345868"/>
          <a:ext cx="8382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154403</xdr:rowOff>
    </xdr:from>
    <xdr:to>
      <xdr:col>81</xdr:col>
      <xdr:colOff>50800</xdr:colOff>
      <xdr:row>77</xdr:row>
      <xdr:rowOff>162052</xdr:rowOff>
    </xdr:to>
    <xdr:cxnSp macro="">
      <xdr:nvCxnSpPr>
        <xdr:cNvPr id="625" name="直線コネクタ 624"/>
        <xdr:cNvCxnSpPr/>
      </xdr:nvCxnSpPr>
      <xdr:spPr>
        <a:xfrm flipV="1">
          <a:off x="14592300" y="1335605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147189</xdr:rowOff>
    </xdr:from>
    <xdr:to>
      <xdr:col>76</xdr:col>
      <xdr:colOff>114300</xdr:colOff>
      <xdr:row>77</xdr:row>
      <xdr:rowOff>162052</xdr:rowOff>
    </xdr:to>
    <xdr:cxnSp macro="">
      <xdr:nvCxnSpPr>
        <xdr:cNvPr id="628" name="直線コネクタ 627"/>
        <xdr:cNvCxnSpPr/>
      </xdr:nvCxnSpPr>
      <xdr:spPr>
        <a:xfrm>
          <a:off x="13703300" y="13348839"/>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144002</xdr:rowOff>
    </xdr:from>
    <xdr:to>
      <xdr:col>71</xdr:col>
      <xdr:colOff>177800</xdr:colOff>
      <xdr:row>77</xdr:row>
      <xdr:rowOff>147189</xdr:rowOff>
    </xdr:to>
    <xdr:cxnSp macro="">
      <xdr:nvCxnSpPr>
        <xdr:cNvPr id="631" name="直線コネクタ 630"/>
        <xdr:cNvCxnSpPr/>
      </xdr:nvCxnSpPr>
      <xdr:spPr>
        <a:xfrm>
          <a:off x="12814300" y="13345652"/>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93418</xdr:rowOff>
    </xdr:from>
    <xdr:to>
      <xdr:col>85</xdr:col>
      <xdr:colOff>177800</xdr:colOff>
      <xdr:row>78</xdr:row>
      <xdr:rowOff>23568</xdr:rowOff>
    </xdr:to>
    <xdr:sp macro="" textlink="">
      <xdr:nvSpPr>
        <xdr:cNvPr id="641" name="楕円 640"/>
        <xdr:cNvSpPr/>
      </xdr:nvSpPr>
      <xdr:spPr>
        <a:xfrm>
          <a:off x="16268700" y="132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71845</xdr:rowOff>
    </xdr:from>
    <xdr:ext cx="534377" cy="259045"/>
    <xdr:sp macro="" textlink="">
      <xdr:nvSpPr>
        <xdr:cNvPr id="642" name="公債費該当値テキスト"/>
        <xdr:cNvSpPr txBox="1"/>
      </xdr:nvSpPr>
      <xdr:spPr>
        <a:xfrm>
          <a:off x="16370300" y="132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103603</xdr:rowOff>
    </xdr:from>
    <xdr:to>
      <xdr:col>81</xdr:col>
      <xdr:colOff>101600</xdr:colOff>
      <xdr:row>78</xdr:row>
      <xdr:rowOff>33753</xdr:rowOff>
    </xdr:to>
    <xdr:sp macro="" textlink="">
      <xdr:nvSpPr>
        <xdr:cNvPr id="643" name="楕円 642"/>
        <xdr:cNvSpPr/>
      </xdr:nvSpPr>
      <xdr:spPr>
        <a:xfrm>
          <a:off x="15430500" y="133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24880</xdr:rowOff>
    </xdr:from>
    <xdr:ext cx="534377" cy="259045"/>
    <xdr:sp macro="" textlink="">
      <xdr:nvSpPr>
        <xdr:cNvPr id="644" name="テキスト ボックス 643"/>
        <xdr:cNvSpPr txBox="1"/>
      </xdr:nvSpPr>
      <xdr:spPr>
        <a:xfrm>
          <a:off x="15214111" y="133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111252</xdr:rowOff>
    </xdr:from>
    <xdr:to>
      <xdr:col>76</xdr:col>
      <xdr:colOff>165100</xdr:colOff>
      <xdr:row>78</xdr:row>
      <xdr:rowOff>41402</xdr:rowOff>
    </xdr:to>
    <xdr:sp macro="" textlink="">
      <xdr:nvSpPr>
        <xdr:cNvPr id="645" name="楕円 644"/>
        <xdr:cNvSpPr/>
      </xdr:nvSpPr>
      <xdr:spPr>
        <a:xfrm>
          <a:off x="14541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32529</xdr:rowOff>
    </xdr:from>
    <xdr:ext cx="534377" cy="259045"/>
    <xdr:sp macro="" textlink="">
      <xdr:nvSpPr>
        <xdr:cNvPr id="646" name="テキスト ボックス 645"/>
        <xdr:cNvSpPr txBox="1"/>
      </xdr:nvSpPr>
      <xdr:spPr>
        <a:xfrm>
          <a:off x="14325111" y="134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96389</xdr:rowOff>
    </xdr:from>
    <xdr:to>
      <xdr:col>72</xdr:col>
      <xdr:colOff>38100</xdr:colOff>
      <xdr:row>78</xdr:row>
      <xdr:rowOff>26539</xdr:rowOff>
    </xdr:to>
    <xdr:sp macro="" textlink="">
      <xdr:nvSpPr>
        <xdr:cNvPr id="647" name="楕円 646"/>
        <xdr:cNvSpPr/>
      </xdr:nvSpPr>
      <xdr:spPr>
        <a:xfrm>
          <a:off x="13652500" y="132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17666</xdr:rowOff>
    </xdr:from>
    <xdr:ext cx="534377" cy="259045"/>
    <xdr:sp macro="" textlink="">
      <xdr:nvSpPr>
        <xdr:cNvPr id="648" name="テキスト ボックス 647"/>
        <xdr:cNvSpPr txBox="1"/>
      </xdr:nvSpPr>
      <xdr:spPr>
        <a:xfrm>
          <a:off x="13436111" y="133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93202</xdr:rowOff>
    </xdr:from>
    <xdr:to>
      <xdr:col>67</xdr:col>
      <xdr:colOff>101600</xdr:colOff>
      <xdr:row>78</xdr:row>
      <xdr:rowOff>23352</xdr:rowOff>
    </xdr:to>
    <xdr:sp macro="" textlink="">
      <xdr:nvSpPr>
        <xdr:cNvPr id="649" name="楕円 648"/>
        <xdr:cNvSpPr/>
      </xdr:nvSpPr>
      <xdr:spPr>
        <a:xfrm>
          <a:off x="12763500" y="132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14479</xdr:rowOff>
    </xdr:from>
    <xdr:ext cx="534377" cy="259045"/>
    <xdr:sp macro="" textlink="">
      <xdr:nvSpPr>
        <xdr:cNvPr id="650" name="テキスト ボックス 649"/>
        <xdr:cNvSpPr txBox="1"/>
      </xdr:nvSpPr>
      <xdr:spPr>
        <a:xfrm>
          <a:off x="12547111" y="133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55671</xdr:rowOff>
    </xdr:from>
    <xdr:to>
      <xdr:col>85</xdr:col>
      <xdr:colOff>127000</xdr:colOff>
      <xdr:row>97</xdr:row>
      <xdr:rowOff>147115</xdr:rowOff>
    </xdr:to>
    <xdr:cxnSp macro="">
      <xdr:nvCxnSpPr>
        <xdr:cNvPr id="677" name="直線コネクタ 676"/>
        <xdr:cNvCxnSpPr/>
      </xdr:nvCxnSpPr>
      <xdr:spPr>
        <a:xfrm flipV="1">
          <a:off x="15481300" y="15486171"/>
          <a:ext cx="838200" cy="129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147115</xdr:rowOff>
    </xdr:from>
    <xdr:to>
      <xdr:col>81</xdr:col>
      <xdr:colOff>50800</xdr:colOff>
      <xdr:row>98</xdr:row>
      <xdr:rowOff>85513</xdr:rowOff>
    </xdr:to>
    <xdr:cxnSp macro="">
      <xdr:nvCxnSpPr>
        <xdr:cNvPr id="680" name="直線コネクタ 679"/>
        <xdr:cNvCxnSpPr/>
      </xdr:nvCxnSpPr>
      <xdr:spPr>
        <a:xfrm flipV="1">
          <a:off x="14592300" y="16777765"/>
          <a:ext cx="889000" cy="1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85513</xdr:rowOff>
    </xdr:from>
    <xdr:to>
      <xdr:col>76</xdr:col>
      <xdr:colOff>114300</xdr:colOff>
      <xdr:row>98</xdr:row>
      <xdr:rowOff>138694</xdr:rowOff>
    </xdr:to>
    <xdr:cxnSp macro="">
      <xdr:nvCxnSpPr>
        <xdr:cNvPr id="683" name="直線コネクタ 682"/>
        <xdr:cNvCxnSpPr/>
      </xdr:nvCxnSpPr>
      <xdr:spPr>
        <a:xfrm flipV="1">
          <a:off x="13703300" y="16887613"/>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29277</xdr:rowOff>
    </xdr:from>
    <xdr:to>
      <xdr:col>71</xdr:col>
      <xdr:colOff>177800</xdr:colOff>
      <xdr:row>98</xdr:row>
      <xdr:rowOff>138694</xdr:rowOff>
    </xdr:to>
    <xdr:cxnSp macro="">
      <xdr:nvCxnSpPr>
        <xdr:cNvPr id="686" name="直線コネクタ 685"/>
        <xdr:cNvCxnSpPr/>
      </xdr:nvCxnSpPr>
      <xdr:spPr>
        <a:xfrm>
          <a:off x="12814300" y="16831377"/>
          <a:ext cx="889000" cy="10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4871</xdr:rowOff>
    </xdr:from>
    <xdr:to>
      <xdr:col>85</xdr:col>
      <xdr:colOff>177800</xdr:colOff>
      <xdr:row>90</xdr:row>
      <xdr:rowOff>106471</xdr:rowOff>
    </xdr:to>
    <xdr:sp macro="" textlink="">
      <xdr:nvSpPr>
        <xdr:cNvPr id="696" name="楕円 695"/>
        <xdr:cNvSpPr/>
      </xdr:nvSpPr>
      <xdr:spPr>
        <a:xfrm>
          <a:off x="16268700" y="1543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117639</xdr:rowOff>
    </xdr:from>
    <xdr:ext cx="599010" cy="259045"/>
    <xdr:sp macro="" textlink="">
      <xdr:nvSpPr>
        <xdr:cNvPr id="697" name="積立金該当値テキスト"/>
        <xdr:cNvSpPr txBox="1"/>
      </xdr:nvSpPr>
      <xdr:spPr>
        <a:xfrm>
          <a:off x="16370300" y="1537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96315</xdr:rowOff>
    </xdr:from>
    <xdr:to>
      <xdr:col>81</xdr:col>
      <xdr:colOff>101600</xdr:colOff>
      <xdr:row>98</xdr:row>
      <xdr:rowOff>26465</xdr:rowOff>
    </xdr:to>
    <xdr:sp macro="" textlink="">
      <xdr:nvSpPr>
        <xdr:cNvPr id="698" name="楕円 697"/>
        <xdr:cNvSpPr/>
      </xdr:nvSpPr>
      <xdr:spPr>
        <a:xfrm>
          <a:off x="15430500" y="16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17592</xdr:rowOff>
    </xdr:from>
    <xdr:ext cx="534377" cy="259045"/>
    <xdr:sp macro="" textlink="">
      <xdr:nvSpPr>
        <xdr:cNvPr id="699" name="テキスト ボックス 698"/>
        <xdr:cNvSpPr txBox="1"/>
      </xdr:nvSpPr>
      <xdr:spPr>
        <a:xfrm>
          <a:off x="15214111" y="168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34713</xdr:rowOff>
    </xdr:from>
    <xdr:to>
      <xdr:col>76</xdr:col>
      <xdr:colOff>165100</xdr:colOff>
      <xdr:row>98</xdr:row>
      <xdr:rowOff>136313</xdr:rowOff>
    </xdr:to>
    <xdr:sp macro="" textlink="">
      <xdr:nvSpPr>
        <xdr:cNvPr id="700" name="楕円 699"/>
        <xdr:cNvSpPr/>
      </xdr:nvSpPr>
      <xdr:spPr>
        <a:xfrm>
          <a:off x="14541500" y="168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127440</xdr:rowOff>
    </xdr:from>
    <xdr:ext cx="534377" cy="259045"/>
    <xdr:sp macro="" textlink="">
      <xdr:nvSpPr>
        <xdr:cNvPr id="701" name="テキスト ボックス 700"/>
        <xdr:cNvSpPr txBox="1"/>
      </xdr:nvSpPr>
      <xdr:spPr>
        <a:xfrm>
          <a:off x="14325111" y="169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87894</xdr:rowOff>
    </xdr:from>
    <xdr:to>
      <xdr:col>72</xdr:col>
      <xdr:colOff>38100</xdr:colOff>
      <xdr:row>99</xdr:row>
      <xdr:rowOff>18044</xdr:rowOff>
    </xdr:to>
    <xdr:sp macro="" textlink="">
      <xdr:nvSpPr>
        <xdr:cNvPr id="702" name="楕円 701"/>
        <xdr:cNvSpPr/>
      </xdr:nvSpPr>
      <xdr:spPr>
        <a:xfrm>
          <a:off x="13652500" y="168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9171</xdr:rowOff>
    </xdr:from>
    <xdr:ext cx="378565" cy="259045"/>
    <xdr:sp macro="" textlink="">
      <xdr:nvSpPr>
        <xdr:cNvPr id="703" name="テキスト ボックス 702"/>
        <xdr:cNvSpPr txBox="1"/>
      </xdr:nvSpPr>
      <xdr:spPr>
        <a:xfrm>
          <a:off x="13514017" y="16982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149927</xdr:rowOff>
    </xdr:from>
    <xdr:to>
      <xdr:col>67</xdr:col>
      <xdr:colOff>101600</xdr:colOff>
      <xdr:row>98</xdr:row>
      <xdr:rowOff>80077</xdr:rowOff>
    </xdr:to>
    <xdr:sp macro="" textlink="">
      <xdr:nvSpPr>
        <xdr:cNvPr id="704" name="楕円 703"/>
        <xdr:cNvSpPr/>
      </xdr:nvSpPr>
      <xdr:spPr>
        <a:xfrm>
          <a:off x="12763500" y="167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71204</xdr:rowOff>
    </xdr:from>
    <xdr:ext cx="534377" cy="259045"/>
    <xdr:sp macro="" textlink="">
      <xdr:nvSpPr>
        <xdr:cNvPr id="705" name="テキスト ボックス 704"/>
        <xdr:cNvSpPr txBox="1"/>
      </xdr:nvSpPr>
      <xdr:spPr>
        <a:xfrm>
          <a:off x="12547111" y="168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85019</xdr:rowOff>
    </xdr:from>
    <xdr:to>
      <xdr:col>116</xdr:col>
      <xdr:colOff>63500</xdr:colOff>
      <xdr:row>38</xdr:row>
      <xdr:rowOff>139700</xdr:rowOff>
    </xdr:to>
    <xdr:cxnSp macro="">
      <xdr:nvCxnSpPr>
        <xdr:cNvPr id="732" name="直線コネクタ 731"/>
        <xdr:cNvCxnSpPr/>
      </xdr:nvCxnSpPr>
      <xdr:spPr>
        <a:xfrm>
          <a:off x="21323300" y="6600119"/>
          <a:ext cx="8382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85019</xdr:rowOff>
    </xdr:from>
    <xdr:to>
      <xdr:col>111</xdr:col>
      <xdr:colOff>177800</xdr:colOff>
      <xdr:row>38</xdr:row>
      <xdr:rowOff>139700</xdr:rowOff>
    </xdr:to>
    <xdr:cxnSp macro="">
      <xdr:nvCxnSpPr>
        <xdr:cNvPr id="735" name="直線コネクタ 734"/>
        <xdr:cNvCxnSpPr/>
      </xdr:nvCxnSpPr>
      <xdr:spPr>
        <a:xfrm flipV="1">
          <a:off x="20434300" y="6600119"/>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34219</xdr:rowOff>
    </xdr:from>
    <xdr:to>
      <xdr:col>112</xdr:col>
      <xdr:colOff>38100</xdr:colOff>
      <xdr:row>38</xdr:row>
      <xdr:rowOff>135819</xdr:rowOff>
    </xdr:to>
    <xdr:sp macro="" textlink="">
      <xdr:nvSpPr>
        <xdr:cNvPr id="753" name="楕円 752"/>
        <xdr:cNvSpPr/>
      </xdr:nvSpPr>
      <xdr:spPr>
        <a:xfrm>
          <a:off x="21272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126946</xdr:rowOff>
    </xdr:from>
    <xdr:ext cx="469744" cy="259045"/>
    <xdr:sp macro="" textlink="">
      <xdr:nvSpPr>
        <xdr:cNvPr id="754" name="テキスト ボックス 753"/>
        <xdr:cNvSpPr txBox="1"/>
      </xdr:nvSpPr>
      <xdr:spPr>
        <a:xfrm>
          <a:off x="21088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97703</xdr:rowOff>
    </xdr:from>
    <xdr:to>
      <xdr:col>116</xdr:col>
      <xdr:colOff>63500</xdr:colOff>
      <xdr:row>74</xdr:row>
      <xdr:rowOff>110167</xdr:rowOff>
    </xdr:to>
    <xdr:cxnSp macro="">
      <xdr:nvCxnSpPr>
        <xdr:cNvPr id="848" name="直線コネクタ 847"/>
        <xdr:cNvCxnSpPr/>
      </xdr:nvCxnSpPr>
      <xdr:spPr>
        <a:xfrm flipV="1">
          <a:off x="21323300" y="12785003"/>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84738</xdr:rowOff>
    </xdr:from>
    <xdr:to>
      <xdr:col>111</xdr:col>
      <xdr:colOff>177800</xdr:colOff>
      <xdr:row>74</xdr:row>
      <xdr:rowOff>110167</xdr:rowOff>
    </xdr:to>
    <xdr:cxnSp macro="">
      <xdr:nvCxnSpPr>
        <xdr:cNvPr id="851" name="直線コネクタ 850"/>
        <xdr:cNvCxnSpPr/>
      </xdr:nvCxnSpPr>
      <xdr:spPr>
        <a:xfrm>
          <a:off x="20434300" y="12772038"/>
          <a:ext cx="8890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84738</xdr:rowOff>
    </xdr:from>
    <xdr:to>
      <xdr:col>107</xdr:col>
      <xdr:colOff>50800</xdr:colOff>
      <xdr:row>74</xdr:row>
      <xdr:rowOff>112377</xdr:rowOff>
    </xdr:to>
    <xdr:cxnSp macro="">
      <xdr:nvCxnSpPr>
        <xdr:cNvPr id="854" name="直線コネクタ 853"/>
        <xdr:cNvCxnSpPr/>
      </xdr:nvCxnSpPr>
      <xdr:spPr>
        <a:xfrm flipV="1">
          <a:off x="19545300" y="12772038"/>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112377</xdr:rowOff>
    </xdr:from>
    <xdr:to>
      <xdr:col>102</xdr:col>
      <xdr:colOff>114300</xdr:colOff>
      <xdr:row>75</xdr:row>
      <xdr:rowOff>29842</xdr:rowOff>
    </xdr:to>
    <xdr:cxnSp macro="">
      <xdr:nvCxnSpPr>
        <xdr:cNvPr id="857" name="直線コネクタ 856"/>
        <xdr:cNvCxnSpPr/>
      </xdr:nvCxnSpPr>
      <xdr:spPr>
        <a:xfrm flipV="1">
          <a:off x="18656300" y="12799677"/>
          <a:ext cx="889000" cy="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46903</xdr:rowOff>
    </xdr:from>
    <xdr:to>
      <xdr:col>116</xdr:col>
      <xdr:colOff>114300</xdr:colOff>
      <xdr:row>74</xdr:row>
      <xdr:rowOff>148503</xdr:rowOff>
    </xdr:to>
    <xdr:sp macro="" textlink="">
      <xdr:nvSpPr>
        <xdr:cNvPr id="867" name="楕円 866"/>
        <xdr:cNvSpPr/>
      </xdr:nvSpPr>
      <xdr:spPr>
        <a:xfrm>
          <a:off x="22110700" y="127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25330</xdr:rowOff>
    </xdr:from>
    <xdr:ext cx="534377" cy="259045"/>
    <xdr:sp macro="" textlink="">
      <xdr:nvSpPr>
        <xdr:cNvPr id="868" name="繰出金該当値テキスト"/>
        <xdr:cNvSpPr txBox="1"/>
      </xdr:nvSpPr>
      <xdr:spPr>
        <a:xfrm>
          <a:off x="22212300" y="1271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59367</xdr:rowOff>
    </xdr:from>
    <xdr:to>
      <xdr:col>112</xdr:col>
      <xdr:colOff>38100</xdr:colOff>
      <xdr:row>74</xdr:row>
      <xdr:rowOff>160967</xdr:rowOff>
    </xdr:to>
    <xdr:sp macro="" textlink="">
      <xdr:nvSpPr>
        <xdr:cNvPr id="869" name="楕円 868"/>
        <xdr:cNvSpPr/>
      </xdr:nvSpPr>
      <xdr:spPr>
        <a:xfrm>
          <a:off x="21272500" y="127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152094</xdr:rowOff>
    </xdr:from>
    <xdr:ext cx="534377" cy="259045"/>
    <xdr:sp macro="" textlink="">
      <xdr:nvSpPr>
        <xdr:cNvPr id="870" name="テキスト ボックス 869"/>
        <xdr:cNvSpPr txBox="1"/>
      </xdr:nvSpPr>
      <xdr:spPr>
        <a:xfrm>
          <a:off x="21056111" y="128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33938</xdr:rowOff>
    </xdr:from>
    <xdr:to>
      <xdr:col>107</xdr:col>
      <xdr:colOff>101600</xdr:colOff>
      <xdr:row>74</xdr:row>
      <xdr:rowOff>135538</xdr:rowOff>
    </xdr:to>
    <xdr:sp macro="" textlink="">
      <xdr:nvSpPr>
        <xdr:cNvPr id="871" name="楕円 870"/>
        <xdr:cNvSpPr/>
      </xdr:nvSpPr>
      <xdr:spPr>
        <a:xfrm>
          <a:off x="20383500" y="127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126665</xdr:rowOff>
    </xdr:from>
    <xdr:ext cx="534377" cy="259045"/>
    <xdr:sp macro="" textlink="">
      <xdr:nvSpPr>
        <xdr:cNvPr id="872" name="テキスト ボックス 871"/>
        <xdr:cNvSpPr txBox="1"/>
      </xdr:nvSpPr>
      <xdr:spPr>
        <a:xfrm>
          <a:off x="20167111" y="1281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61577</xdr:rowOff>
    </xdr:from>
    <xdr:to>
      <xdr:col>102</xdr:col>
      <xdr:colOff>165100</xdr:colOff>
      <xdr:row>74</xdr:row>
      <xdr:rowOff>163177</xdr:rowOff>
    </xdr:to>
    <xdr:sp macro="" textlink="">
      <xdr:nvSpPr>
        <xdr:cNvPr id="873" name="楕円 872"/>
        <xdr:cNvSpPr/>
      </xdr:nvSpPr>
      <xdr:spPr>
        <a:xfrm>
          <a:off x="19494500" y="127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154304</xdr:rowOff>
    </xdr:from>
    <xdr:ext cx="534377" cy="259045"/>
    <xdr:sp macro="" textlink="">
      <xdr:nvSpPr>
        <xdr:cNvPr id="874" name="テキスト ボックス 873"/>
        <xdr:cNvSpPr txBox="1"/>
      </xdr:nvSpPr>
      <xdr:spPr>
        <a:xfrm>
          <a:off x="19278111" y="128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150492</xdr:rowOff>
    </xdr:from>
    <xdr:to>
      <xdr:col>98</xdr:col>
      <xdr:colOff>38100</xdr:colOff>
      <xdr:row>75</xdr:row>
      <xdr:rowOff>80642</xdr:rowOff>
    </xdr:to>
    <xdr:sp macro="" textlink="">
      <xdr:nvSpPr>
        <xdr:cNvPr id="875" name="楕円 874"/>
        <xdr:cNvSpPr/>
      </xdr:nvSpPr>
      <xdr:spPr>
        <a:xfrm>
          <a:off x="18605500" y="128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71769</xdr:rowOff>
    </xdr:from>
    <xdr:ext cx="534377" cy="259045"/>
    <xdr:sp macro="" textlink="">
      <xdr:nvSpPr>
        <xdr:cNvPr id="876" name="テキスト ボックス 875"/>
        <xdr:cNvSpPr txBox="1"/>
      </xdr:nvSpPr>
      <xdr:spPr>
        <a:xfrm>
          <a:off x="18389111" y="129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・歳出決算総額は、住民一人当たりに換算すると、</a:t>
          </a:r>
          <a:r>
            <a:rPr lang="en-US" altLang="ja-JP" sz="1100" b="0" i="0" baseline="0">
              <a:solidFill>
                <a:schemeClr val="dk1"/>
              </a:solidFill>
              <a:effectLst/>
              <a:latin typeface="+mn-lt"/>
              <a:ea typeface="+mn-ea"/>
              <a:cs typeface="+mn-cs"/>
            </a:rPr>
            <a:t>879,024</a:t>
          </a:r>
          <a:r>
            <a:rPr lang="ja-JP" altLang="ja-JP" sz="1100" b="0" i="0" baseline="0">
              <a:solidFill>
                <a:schemeClr val="dk1"/>
              </a:solidFill>
              <a:effectLst/>
              <a:latin typeface="+mn-lt"/>
              <a:ea typeface="+mn-ea"/>
              <a:cs typeface="+mn-cs"/>
            </a:rPr>
            <a:t>円となって</a:t>
          </a:r>
          <a:r>
            <a:rPr lang="ja-JP" altLang="en-US" sz="1100" b="0" i="0" baseline="0">
              <a:solidFill>
                <a:schemeClr val="dk1"/>
              </a:solidFill>
              <a:effectLst/>
              <a:latin typeface="+mn-lt"/>
              <a:ea typeface="+mn-ea"/>
              <a:cs typeface="+mn-cs"/>
            </a:rPr>
            <a:t>おり、前年度と比較すると一人当たり＋</a:t>
          </a:r>
          <a:r>
            <a:rPr lang="en-US" altLang="ja-JP" sz="1100" b="0" i="0" baseline="0">
              <a:solidFill>
                <a:schemeClr val="dk1"/>
              </a:solidFill>
              <a:effectLst/>
              <a:latin typeface="+mn-lt"/>
              <a:ea typeface="+mn-ea"/>
              <a:cs typeface="+mn-cs"/>
            </a:rPr>
            <a:t>313,333</a:t>
          </a:r>
          <a:r>
            <a:rPr lang="ja-JP" altLang="en-US" sz="1100" b="0" i="0" baseline="0">
              <a:solidFill>
                <a:schemeClr val="dk1"/>
              </a:solidFill>
              <a:effectLst/>
              <a:latin typeface="+mn-lt"/>
              <a:ea typeface="+mn-ea"/>
              <a:cs typeface="+mn-cs"/>
            </a:rPr>
            <a:t>円と大幅な増額となっているが、これは財政調整基金を取り崩し、特定目的基金へ財源を振り分け・積立てたことによるものが要因で、決算額が膨らんだものである。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・主な構成項目である人件費は、住民一人当たり</a:t>
          </a:r>
          <a:r>
            <a:rPr lang="en-US" altLang="ja-JP" sz="1100" b="0" i="0" baseline="0">
              <a:solidFill>
                <a:schemeClr val="dk1"/>
              </a:solidFill>
              <a:effectLst/>
              <a:latin typeface="+mn-lt"/>
              <a:ea typeface="+mn-ea"/>
              <a:cs typeface="+mn-cs"/>
            </a:rPr>
            <a:t>99,703</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90,000</a:t>
          </a:r>
          <a:r>
            <a:rPr lang="ja-JP" altLang="ja-JP" sz="1100" b="0" i="0" baseline="0">
              <a:solidFill>
                <a:schemeClr val="dk1"/>
              </a:solidFill>
              <a:effectLst/>
              <a:latin typeface="+mn-lt"/>
              <a:ea typeface="+mn-ea"/>
              <a:cs typeface="+mn-cs"/>
            </a:rPr>
            <a:t>円台で推移してきており、計画的な職員採用の結果、比率が伸びてきている。類似団体と比較するとかなり低い水準にあるが、これは退職者数に対し、新規採用者数を抑制してきた結果である。今後も多様化する行政ニーズと増えている事務量に対応するべく人員の適正管理を行い採用していく予定。</a:t>
          </a:r>
          <a:endParaRPr lang="ja-JP" altLang="ja-JP">
            <a:effectLst/>
          </a:endParaRPr>
        </a:p>
        <a:p>
          <a:r>
            <a:rPr lang="ja-JP" altLang="ja-JP" sz="1100" b="0" i="0" baseline="0">
              <a:solidFill>
                <a:schemeClr val="dk1"/>
              </a:solidFill>
              <a:effectLst/>
              <a:latin typeface="+mn-lt"/>
              <a:ea typeface="+mn-ea"/>
              <a:cs typeface="+mn-cs"/>
            </a:rPr>
            <a:t>・物件費は住民一人当たり</a:t>
          </a:r>
          <a:r>
            <a:rPr lang="en-US" altLang="ja-JP" sz="1100" b="0" i="0" baseline="0">
              <a:solidFill>
                <a:schemeClr val="dk1"/>
              </a:solidFill>
              <a:effectLst/>
              <a:latin typeface="+mn-lt"/>
              <a:ea typeface="+mn-ea"/>
              <a:cs typeface="+mn-cs"/>
            </a:rPr>
            <a:t>83,059</a:t>
          </a:r>
          <a:r>
            <a:rPr lang="ja-JP" altLang="ja-JP" sz="1100" b="0" i="0" baseline="0">
              <a:solidFill>
                <a:schemeClr val="dk1"/>
              </a:solidFill>
              <a:effectLst/>
              <a:latin typeface="+mn-lt"/>
              <a:ea typeface="+mn-ea"/>
              <a:cs typeface="+mn-cs"/>
            </a:rPr>
            <a:t>円となっている。ここ</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年間は</a:t>
          </a:r>
          <a:r>
            <a:rPr lang="en-US" altLang="ja-JP" sz="1100" b="0" i="0" baseline="0">
              <a:solidFill>
                <a:schemeClr val="dk1"/>
              </a:solidFill>
              <a:effectLst/>
              <a:latin typeface="+mn-lt"/>
              <a:ea typeface="+mn-ea"/>
              <a:cs typeface="+mn-cs"/>
            </a:rPr>
            <a:t>70,000</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80,000</a:t>
          </a:r>
          <a:r>
            <a:rPr lang="ja-JP" altLang="ja-JP" sz="1100" b="0" i="0" baseline="0">
              <a:solidFill>
                <a:schemeClr val="dk1"/>
              </a:solidFill>
              <a:effectLst/>
              <a:latin typeface="+mn-lt"/>
              <a:ea typeface="+mn-ea"/>
              <a:cs typeface="+mn-cs"/>
            </a:rPr>
            <a:t>円台を推移し、類似団体と比較しても低くなっているが、</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道の駅の法人化により賃金および委託料が減額となったことが数値に影響している。</a:t>
          </a:r>
          <a:endParaRPr lang="ja-JP" altLang="ja-JP">
            <a:effectLst/>
          </a:endParaRPr>
        </a:p>
        <a:p>
          <a:r>
            <a:rPr lang="ja-JP" altLang="ja-JP" sz="1100" b="0" i="0" baseline="0">
              <a:solidFill>
                <a:schemeClr val="dk1"/>
              </a:solidFill>
              <a:effectLst/>
              <a:latin typeface="+mn-lt"/>
              <a:ea typeface="+mn-ea"/>
              <a:cs typeface="+mn-cs"/>
            </a:rPr>
            <a:t>・普通建設事業費（うち新規整備）は住民一人当たり</a:t>
          </a:r>
          <a:r>
            <a:rPr lang="en-US" altLang="ja-JP" sz="1100" b="0" i="0" baseline="0">
              <a:solidFill>
                <a:schemeClr val="dk1"/>
              </a:solidFill>
              <a:effectLst/>
              <a:latin typeface="+mn-lt"/>
              <a:ea typeface="+mn-ea"/>
              <a:cs typeface="+mn-cs"/>
            </a:rPr>
            <a:t>50,282</a:t>
          </a:r>
          <a:r>
            <a:rPr lang="ja-JP" altLang="ja-JP" sz="1100" b="0" i="0" baseline="0">
              <a:solidFill>
                <a:schemeClr val="dk1"/>
              </a:solidFill>
              <a:effectLst/>
              <a:latin typeface="+mn-lt"/>
              <a:ea typeface="+mn-ea"/>
              <a:cs typeface="+mn-cs"/>
            </a:rPr>
            <a:t>円となっており、前年度と比べ、対類似団体</a:t>
          </a:r>
          <a:r>
            <a:rPr lang="ja-JP" altLang="en-US" sz="1100" b="0" i="0" baseline="0">
              <a:solidFill>
                <a:schemeClr val="dk1"/>
              </a:solidFill>
              <a:effectLst/>
              <a:latin typeface="+mn-lt"/>
              <a:ea typeface="+mn-ea"/>
              <a:cs typeface="+mn-cs"/>
            </a:rPr>
            <a:t>との比較で</a:t>
          </a:r>
          <a:r>
            <a:rPr lang="ja-JP" altLang="ja-JP" sz="1100" b="0" i="0" baseline="0">
              <a:solidFill>
                <a:schemeClr val="dk1"/>
              </a:solidFill>
              <a:effectLst/>
              <a:latin typeface="+mn-lt"/>
              <a:ea typeface="+mn-ea"/>
              <a:cs typeface="+mn-cs"/>
            </a:rPr>
            <a:t>は若干低い状況となっている。</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年度は昭和中学校体育館の改修事業（</a:t>
          </a:r>
          <a:r>
            <a:rPr lang="en-US" altLang="ja-JP" sz="1100" b="0" i="0" baseline="0">
              <a:solidFill>
                <a:schemeClr val="dk1"/>
              </a:solidFill>
              <a:effectLst/>
              <a:latin typeface="+mn-lt"/>
              <a:ea typeface="+mn-ea"/>
              <a:cs typeface="+mn-cs"/>
            </a:rPr>
            <a:t>61,819</a:t>
          </a:r>
          <a:r>
            <a:rPr lang="ja-JP" altLang="en-US" sz="1100" b="0" i="0" baseline="0">
              <a:solidFill>
                <a:schemeClr val="dk1"/>
              </a:solidFill>
              <a:effectLst/>
              <a:latin typeface="+mn-lt"/>
              <a:ea typeface="+mn-ea"/>
              <a:cs typeface="+mn-cs"/>
            </a:rPr>
            <a:t>千円）により前年度より</a:t>
          </a:r>
          <a:r>
            <a:rPr lang="en-US" altLang="ja-JP" sz="1100" b="0" i="0" baseline="0">
              <a:solidFill>
                <a:schemeClr val="dk1"/>
              </a:solidFill>
              <a:effectLst/>
              <a:latin typeface="+mn-lt"/>
              <a:ea typeface="+mn-ea"/>
              <a:cs typeface="+mn-cs"/>
            </a:rPr>
            <a:t>30.4%</a:t>
          </a:r>
          <a:r>
            <a:rPr lang="ja-JP" altLang="en-US" sz="1100" b="0" i="0" baseline="0">
              <a:solidFill>
                <a:schemeClr val="dk1"/>
              </a:solidFill>
              <a:effectLst/>
              <a:latin typeface="+mn-lt"/>
              <a:ea typeface="+mn-ea"/>
              <a:cs typeface="+mn-cs"/>
            </a:rPr>
            <a:t>の増額となった。</a:t>
          </a:r>
          <a:r>
            <a:rPr lang="ja-JP" altLang="ja-JP" sz="1100" b="0" i="0" baseline="0">
              <a:solidFill>
                <a:schemeClr val="dk1"/>
              </a:solidFill>
              <a:effectLst/>
              <a:latin typeface="+mn-lt"/>
              <a:ea typeface="+mn-ea"/>
              <a:cs typeface="+mn-cs"/>
            </a:rPr>
            <a:t>今後も必要な事業を見極めながら、支出の抑制に努めたい。</a:t>
          </a:r>
          <a:endParaRPr lang="ja-JP" altLang="ja-JP">
            <a:effectLst/>
          </a:endParaRPr>
        </a:p>
        <a:p>
          <a:r>
            <a:rPr lang="ja-JP" altLang="en-US" sz="1100" b="0" i="0" baseline="0">
              <a:solidFill>
                <a:schemeClr val="dk1"/>
              </a:solidFill>
              <a:effectLst/>
              <a:latin typeface="+mn-lt"/>
              <a:ea typeface="+mn-ea"/>
              <a:cs typeface="+mn-cs"/>
            </a:rPr>
            <a:t>・積立金が急増となっているが、これは財政調整基金（</a:t>
          </a:r>
          <a:r>
            <a:rPr lang="en-US" altLang="ja-JP" sz="1100" b="0" i="0" baseline="0">
              <a:solidFill>
                <a:schemeClr val="dk1"/>
              </a:solidFill>
              <a:effectLst/>
              <a:latin typeface="+mn-lt"/>
              <a:ea typeface="+mn-ea"/>
              <a:cs typeface="+mn-cs"/>
            </a:rPr>
            <a:t>2,288</a:t>
          </a:r>
          <a:r>
            <a:rPr lang="ja-JP" altLang="en-US" sz="1100" b="0" i="0" baseline="0">
              <a:solidFill>
                <a:schemeClr val="dk1"/>
              </a:solidFill>
              <a:effectLst/>
              <a:latin typeface="+mn-lt"/>
              <a:ea typeface="+mn-ea"/>
              <a:cs typeface="+mn-cs"/>
            </a:rPr>
            <a:t>百万円）を取り崩し、特定目的基金への財源振替により積立を行ったためである。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・公債費は住民一人当たり</a:t>
          </a:r>
          <a:r>
            <a:rPr lang="en-US" altLang="ja-JP" sz="1100" b="0" i="0" baseline="0">
              <a:solidFill>
                <a:schemeClr val="dk1"/>
              </a:solidFill>
              <a:effectLst/>
              <a:latin typeface="+mn-lt"/>
              <a:ea typeface="+mn-ea"/>
              <a:cs typeface="+mn-cs"/>
            </a:rPr>
            <a:t>36,512</a:t>
          </a:r>
          <a:r>
            <a:rPr lang="ja-JP" altLang="ja-JP" sz="1100" b="0" i="0" baseline="0">
              <a:solidFill>
                <a:schemeClr val="dk1"/>
              </a:solidFill>
              <a:effectLst/>
              <a:latin typeface="+mn-lt"/>
              <a:ea typeface="+mn-ea"/>
              <a:cs typeface="+mn-cs"/>
            </a:rPr>
            <a:t>円となっており、類似団体と比較すると</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年度も</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分の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以下の支出となっている。これは、</a:t>
          </a:r>
          <a:r>
            <a:rPr lang="ja-JP" altLang="en-US" sz="1100" b="0" i="0" baseline="0">
              <a:solidFill>
                <a:schemeClr val="dk1"/>
              </a:solidFill>
              <a:effectLst/>
              <a:latin typeface="+mn-lt"/>
              <a:ea typeface="+mn-ea"/>
              <a:cs typeface="+mn-cs"/>
            </a:rPr>
            <a:t>当村が</a:t>
          </a:r>
          <a:r>
            <a:rPr lang="ja-JP" altLang="ja-JP" sz="1100" b="0" i="0" baseline="0">
              <a:solidFill>
                <a:schemeClr val="dk1"/>
              </a:solidFill>
              <a:effectLst/>
              <a:latin typeface="+mn-lt"/>
              <a:ea typeface="+mn-ea"/>
              <a:cs typeface="+mn-cs"/>
            </a:rPr>
            <a:t>これまで財源確保策として安易に地方債</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して</a:t>
          </a:r>
          <a:r>
            <a:rPr lang="ja-JP" altLang="ja-JP" sz="1100" b="0" i="0" baseline="0">
              <a:solidFill>
                <a:schemeClr val="dk1"/>
              </a:solidFill>
              <a:effectLst/>
              <a:latin typeface="+mn-lt"/>
              <a:ea typeface="+mn-ea"/>
              <a:cs typeface="+mn-cs"/>
            </a:rPr>
            <a:t>こなかったこと、また大規模な建設事業を抑制したきたこと等が影響しており、今後も事業の必要性を見極め、できる限りの地方債発行の抑制に努め</a:t>
          </a:r>
          <a:r>
            <a:rPr lang="ja-JP" altLang="en-US" sz="1100" b="0" i="0" baseline="0">
              <a:solidFill>
                <a:schemeClr val="dk1"/>
              </a:solidFill>
              <a:effectLst/>
              <a:latin typeface="+mn-lt"/>
              <a:ea typeface="+mn-ea"/>
              <a:cs typeface="+mn-cs"/>
            </a:rPr>
            <a:t>ていきたい。</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7,450
7,104
64.14
6,910,145
6,548,729
361,416
2,927,760
2,796,374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1270</xdr:rowOff>
    </xdr:from>
    <xdr:to>
      <xdr:col>24</xdr:col>
      <xdr:colOff>63500</xdr:colOff>
      <xdr:row>37</xdr:row>
      <xdr:rowOff>17272</xdr:rowOff>
    </xdr:to>
    <xdr:cxnSp macro="">
      <xdr:nvCxnSpPr>
        <xdr:cNvPr id="61" name="直線コネクタ 60"/>
        <xdr:cNvCxnSpPr/>
      </xdr:nvCxnSpPr>
      <xdr:spPr>
        <a:xfrm flipV="1">
          <a:off x="3797300" y="634492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16637</xdr:rowOff>
    </xdr:from>
    <xdr:to>
      <xdr:col>19</xdr:col>
      <xdr:colOff>177800</xdr:colOff>
      <xdr:row>37</xdr:row>
      <xdr:rowOff>17272</xdr:rowOff>
    </xdr:to>
    <xdr:cxnSp macro="">
      <xdr:nvCxnSpPr>
        <xdr:cNvPr id="64" name="直線コネクタ 63"/>
        <xdr:cNvCxnSpPr/>
      </xdr:nvCxnSpPr>
      <xdr:spPr>
        <a:xfrm>
          <a:off x="2908300" y="6188837"/>
          <a:ext cx="889000" cy="1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16637</xdr:rowOff>
    </xdr:from>
    <xdr:to>
      <xdr:col>15</xdr:col>
      <xdr:colOff>50800</xdr:colOff>
      <xdr:row>37</xdr:row>
      <xdr:rowOff>12573</xdr:rowOff>
    </xdr:to>
    <xdr:cxnSp macro="">
      <xdr:nvCxnSpPr>
        <xdr:cNvPr id="67" name="直線コネクタ 66"/>
        <xdr:cNvCxnSpPr/>
      </xdr:nvCxnSpPr>
      <xdr:spPr>
        <a:xfrm flipV="1">
          <a:off x="2019300" y="6188837"/>
          <a:ext cx="8890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12573</xdr:rowOff>
    </xdr:from>
    <xdr:to>
      <xdr:col>10</xdr:col>
      <xdr:colOff>114300</xdr:colOff>
      <xdr:row>37</xdr:row>
      <xdr:rowOff>18161</xdr:rowOff>
    </xdr:to>
    <xdr:cxnSp macro="">
      <xdr:nvCxnSpPr>
        <xdr:cNvPr id="70" name="直線コネクタ 69"/>
        <xdr:cNvCxnSpPr/>
      </xdr:nvCxnSpPr>
      <xdr:spPr>
        <a:xfrm flipV="1">
          <a:off x="1130300" y="635622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80" name="楕円 79"/>
        <xdr:cNvSpPr/>
      </xdr:nvSpPr>
      <xdr:spPr>
        <a:xfrm>
          <a:off x="45847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100347</xdr:rowOff>
    </xdr:from>
    <xdr:ext cx="469744" cy="259045"/>
    <xdr:sp macro="" textlink="">
      <xdr:nvSpPr>
        <xdr:cNvPr id="81" name="議会費該当値テキスト"/>
        <xdr:cNvSpPr txBox="1"/>
      </xdr:nvSpPr>
      <xdr:spPr>
        <a:xfrm>
          <a:off x="4686300" y="627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137922</xdr:rowOff>
    </xdr:from>
    <xdr:to>
      <xdr:col>20</xdr:col>
      <xdr:colOff>38100</xdr:colOff>
      <xdr:row>37</xdr:row>
      <xdr:rowOff>68072</xdr:rowOff>
    </xdr:to>
    <xdr:sp macro="" textlink="">
      <xdr:nvSpPr>
        <xdr:cNvPr id="82" name="楕円 81"/>
        <xdr:cNvSpPr/>
      </xdr:nvSpPr>
      <xdr:spPr>
        <a:xfrm>
          <a:off x="3746500" y="63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59199</xdr:rowOff>
    </xdr:from>
    <xdr:ext cx="469744" cy="259045"/>
    <xdr:sp macro="" textlink="">
      <xdr:nvSpPr>
        <xdr:cNvPr id="83" name="テキスト ボックス 82"/>
        <xdr:cNvSpPr txBox="1"/>
      </xdr:nvSpPr>
      <xdr:spPr>
        <a:xfrm>
          <a:off x="3562428" y="640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137287</xdr:rowOff>
    </xdr:from>
    <xdr:to>
      <xdr:col>15</xdr:col>
      <xdr:colOff>101600</xdr:colOff>
      <xdr:row>36</xdr:row>
      <xdr:rowOff>67437</xdr:rowOff>
    </xdr:to>
    <xdr:sp macro="" textlink="">
      <xdr:nvSpPr>
        <xdr:cNvPr id="84" name="楕円 83"/>
        <xdr:cNvSpPr/>
      </xdr:nvSpPr>
      <xdr:spPr>
        <a:xfrm>
          <a:off x="28575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58564</xdr:rowOff>
    </xdr:from>
    <xdr:ext cx="534377" cy="259045"/>
    <xdr:sp macro="" textlink="">
      <xdr:nvSpPr>
        <xdr:cNvPr id="85" name="テキスト ボックス 84"/>
        <xdr:cNvSpPr txBox="1"/>
      </xdr:nvSpPr>
      <xdr:spPr>
        <a:xfrm>
          <a:off x="2641111" y="62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133223</xdr:rowOff>
    </xdr:from>
    <xdr:to>
      <xdr:col>10</xdr:col>
      <xdr:colOff>165100</xdr:colOff>
      <xdr:row>37</xdr:row>
      <xdr:rowOff>63373</xdr:rowOff>
    </xdr:to>
    <xdr:sp macro="" textlink="">
      <xdr:nvSpPr>
        <xdr:cNvPr id="86" name="楕円 85"/>
        <xdr:cNvSpPr/>
      </xdr:nvSpPr>
      <xdr:spPr>
        <a:xfrm>
          <a:off x="1968500" y="6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54500</xdr:rowOff>
    </xdr:from>
    <xdr:ext cx="469744" cy="259045"/>
    <xdr:sp macro="" textlink="">
      <xdr:nvSpPr>
        <xdr:cNvPr id="87" name="テキスト ボックス 86"/>
        <xdr:cNvSpPr txBox="1"/>
      </xdr:nvSpPr>
      <xdr:spPr>
        <a:xfrm>
          <a:off x="1784428" y="639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138811</xdr:rowOff>
    </xdr:from>
    <xdr:to>
      <xdr:col>6</xdr:col>
      <xdr:colOff>38100</xdr:colOff>
      <xdr:row>37</xdr:row>
      <xdr:rowOff>68961</xdr:rowOff>
    </xdr:to>
    <xdr:sp macro="" textlink="">
      <xdr:nvSpPr>
        <xdr:cNvPr id="88" name="楕円 87"/>
        <xdr:cNvSpPr/>
      </xdr:nvSpPr>
      <xdr:spPr>
        <a:xfrm>
          <a:off x="10795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60088</xdr:rowOff>
    </xdr:from>
    <xdr:ext cx="469744" cy="259045"/>
    <xdr:sp macro="" textlink="">
      <xdr:nvSpPr>
        <xdr:cNvPr id="89" name="テキスト ボックス 88"/>
        <xdr:cNvSpPr txBox="1"/>
      </xdr:nvSpPr>
      <xdr:spPr>
        <a:xfrm>
          <a:off x="895428" y="640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166773</xdr:rowOff>
    </xdr:from>
    <xdr:to>
      <xdr:col>24</xdr:col>
      <xdr:colOff>63500</xdr:colOff>
      <xdr:row>57</xdr:row>
      <xdr:rowOff>16423</xdr:rowOff>
    </xdr:to>
    <xdr:cxnSp macro="">
      <xdr:nvCxnSpPr>
        <xdr:cNvPr id="116" name="直線コネクタ 115"/>
        <xdr:cNvCxnSpPr/>
      </xdr:nvCxnSpPr>
      <xdr:spPr>
        <a:xfrm flipV="1">
          <a:off x="3797300" y="9253623"/>
          <a:ext cx="838200" cy="5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16423</xdr:rowOff>
    </xdr:from>
    <xdr:to>
      <xdr:col>19</xdr:col>
      <xdr:colOff>177800</xdr:colOff>
      <xdr:row>57</xdr:row>
      <xdr:rowOff>109207</xdr:rowOff>
    </xdr:to>
    <xdr:cxnSp macro="">
      <xdr:nvCxnSpPr>
        <xdr:cNvPr id="119" name="直線コネクタ 118"/>
        <xdr:cNvCxnSpPr/>
      </xdr:nvCxnSpPr>
      <xdr:spPr>
        <a:xfrm flipV="1">
          <a:off x="2908300" y="9789073"/>
          <a:ext cx="889000" cy="9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109207</xdr:rowOff>
    </xdr:from>
    <xdr:to>
      <xdr:col>15</xdr:col>
      <xdr:colOff>50800</xdr:colOff>
      <xdr:row>57</xdr:row>
      <xdr:rowOff>139264</xdr:rowOff>
    </xdr:to>
    <xdr:cxnSp macro="">
      <xdr:nvCxnSpPr>
        <xdr:cNvPr id="122" name="直線コネクタ 121"/>
        <xdr:cNvCxnSpPr/>
      </xdr:nvCxnSpPr>
      <xdr:spPr>
        <a:xfrm flipV="1">
          <a:off x="2019300" y="9881857"/>
          <a:ext cx="8890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102027</xdr:rowOff>
    </xdr:from>
    <xdr:to>
      <xdr:col>10</xdr:col>
      <xdr:colOff>114300</xdr:colOff>
      <xdr:row>57</xdr:row>
      <xdr:rowOff>139264</xdr:rowOff>
    </xdr:to>
    <xdr:cxnSp macro="">
      <xdr:nvCxnSpPr>
        <xdr:cNvPr id="125" name="直線コネクタ 124"/>
        <xdr:cNvCxnSpPr/>
      </xdr:nvCxnSpPr>
      <xdr:spPr>
        <a:xfrm>
          <a:off x="1130300" y="9874677"/>
          <a:ext cx="889000" cy="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115973</xdr:rowOff>
    </xdr:from>
    <xdr:to>
      <xdr:col>24</xdr:col>
      <xdr:colOff>114300</xdr:colOff>
      <xdr:row>54</xdr:row>
      <xdr:rowOff>46123</xdr:rowOff>
    </xdr:to>
    <xdr:sp macro="" textlink="">
      <xdr:nvSpPr>
        <xdr:cNvPr id="135" name="楕円 134"/>
        <xdr:cNvSpPr/>
      </xdr:nvSpPr>
      <xdr:spPr>
        <a:xfrm>
          <a:off x="4584700" y="92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138850</xdr:rowOff>
    </xdr:from>
    <xdr:ext cx="599010" cy="259045"/>
    <xdr:sp macro="" textlink="">
      <xdr:nvSpPr>
        <xdr:cNvPr id="136" name="総務費該当値テキスト"/>
        <xdr:cNvSpPr txBox="1"/>
      </xdr:nvSpPr>
      <xdr:spPr>
        <a:xfrm>
          <a:off x="4686300" y="905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137073</xdr:rowOff>
    </xdr:from>
    <xdr:to>
      <xdr:col>20</xdr:col>
      <xdr:colOff>38100</xdr:colOff>
      <xdr:row>57</xdr:row>
      <xdr:rowOff>67223</xdr:rowOff>
    </xdr:to>
    <xdr:sp macro="" textlink="">
      <xdr:nvSpPr>
        <xdr:cNvPr id="137" name="楕円 136"/>
        <xdr:cNvSpPr/>
      </xdr:nvSpPr>
      <xdr:spPr>
        <a:xfrm>
          <a:off x="3746500" y="97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58350</xdr:rowOff>
    </xdr:from>
    <xdr:ext cx="599010" cy="259045"/>
    <xdr:sp macro="" textlink="">
      <xdr:nvSpPr>
        <xdr:cNvPr id="138" name="テキスト ボックス 137"/>
        <xdr:cNvSpPr txBox="1"/>
      </xdr:nvSpPr>
      <xdr:spPr>
        <a:xfrm>
          <a:off x="3497795" y="983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58407</xdr:rowOff>
    </xdr:from>
    <xdr:to>
      <xdr:col>15</xdr:col>
      <xdr:colOff>101600</xdr:colOff>
      <xdr:row>57</xdr:row>
      <xdr:rowOff>160007</xdr:rowOff>
    </xdr:to>
    <xdr:sp macro="" textlink="">
      <xdr:nvSpPr>
        <xdr:cNvPr id="139" name="楕円 138"/>
        <xdr:cNvSpPr/>
      </xdr:nvSpPr>
      <xdr:spPr>
        <a:xfrm>
          <a:off x="2857500" y="98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151134</xdr:rowOff>
    </xdr:from>
    <xdr:ext cx="534377" cy="259045"/>
    <xdr:sp macro="" textlink="">
      <xdr:nvSpPr>
        <xdr:cNvPr id="140" name="テキスト ボックス 139"/>
        <xdr:cNvSpPr txBox="1"/>
      </xdr:nvSpPr>
      <xdr:spPr>
        <a:xfrm>
          <a:off x="2641111" y="99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88464</xdr:rowOff>
    </xdr:from>
    <xdr:to>
      <xdr:col>10</xdr:col>
      <xdr:colOff>165100</xdr:colOff>
      <xdr:row>58</xdr:row>
      <xdr:rowOff>18614</xdr:rowOff>
    </xdr:to>
    <xdr:sp macro="" textlink="">
      <xdr:nvSpPr>
        <xdr:cNvPr id="141" name="楕円 140"/>
        <xdr:cNvSpPr/>
      </xdr:nvSpPr>
      <xdr:spPr>
        <a:xfrm>
          <a:off x="1968500" y="98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9741</xdr:rowOff>
    </xdr:from>
    <xdr:ext cx="534377" cy="259045"/>
    <xdr:sp macro="" textlink="">
      <xdr:nvSpPr>
        <xdr:cNvPr id="142" name="テキスト ボックス 141"/>
        <xdr:cNvSpPr txBox="1"/>
      </xdr:nvSpPr>
      <xdr:spPr>
        <a:xfrm>
          <a:off x="1752111" y="99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51227</xdr:rowOff>
    </xdr:from>
    <xdr:to>
      <xdr:col>6</xdr:col>
      <xdr:colOff>38100</xdr:colOff>
      <xdr:row>57</xdr:row>
      <xdr:rowOff>152827</xdr:rowOff>
    </xdr:to>
    <xdr:sp macro="" textlink="">
      <xdr:nvSpPr>
        <xdr:cNvPr id="143" name="楕円 142"/>
        <xdr:cNvSpPr/>
      </xdr:nvSpPr>
      <xdr:spPr>
        <a:xfrm>
          <a:off x="1079500" y="98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143954</xdr:rowOff>
    </xdr:from>
    <xdr:ext cx="534377" cy="259045"/>
    <xdr:sp macro="" textlink="">
      <xdr:nvSpPr>
        <xdr:cNvPr id="144" name="テキスト ボックス 143"/>
        <xdr:cNvSpPr txBox="1"/>
      </xdr:nvSpPr>
      <xdr:spPr>
        <a:xfrm>
          <a:off x="863111" y="991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80392</xdr:rowOff>
    </xdr:from>
    <xdr:to>
      <xdr:col>24</xdr:col>
      <xdr:colOff>63500</xdr:colOff>
      <xdr:row>77</xdr:row>
      <xdr:rowOff>97258</xdr:rowOff>
    </xdr:to>
    <xdr:cxnSp macro="">
      <xdr:nvCxnSpPr>
        <xdr:cNvPr id="172" name="直線コネクタ 171"/>
        <xdr:cNvCxnSpPr/>
      </xdr:nvCxnSpPr>
      <xdr:spPr>
        <a:xfrm flipV="1">
          <a:off x="3797300" y="13282042"/>
          <a:ext cx="8382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97258</xdr:rowOff>
    </xdr:from>
    <xdr:to>
      <xdr:col>19</xdr:col>
      <xdr:colOff>177800</xdr:colOff>
      <xdr:row>77</xdr:row>
      <xdr:rowOff>123665</xdr:rowOff>
    </xdr:to>
    <xdr:cxnSp macro="">
      <xdr:nvCxnSpPr>
        <xdr:cNvPr id="175" name="直線コネクタ 174"/>
        <xdr:cNvCxnSpPr/>
      </xdr:nvCxnSpPr>
      <xdr:spPr>
        <a:xfrm flipV="1">
          <a:off x="2908300" y="13298908"/>
          <a:ext cx="889000" cy="2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123665</xdr:rowOff>
    </xdr:from>
    <xdr:to>
      <xdr:col>15</xdr:col>
      <xdr:colOff>50800</xdr:colOff>
      <xdr:row>77</xdr:row>
      <xdr:rowOff>137282</xdr:rowOff>
    </xdr:to>
    <xdr:cxnSp macro="">
      <xdr:nvCxnSpPr>
        <xdr:cNvPr id="178" name="直線コネクタ 177"/>
        <xdr:cNvCxnSpPr/>
      </xdr:nvCxnSpPr>
      <xdr:spPr>
        <a:xfrm flipV="1">
          <a:off x="2019300" y="13325315"/>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137282</xdr:rowOff>
    </xdr:from>
    <xdr:to>
      <xdr:col>10</xdr:col>
      <xdr:colOff>114300</xdr:colOff>
      <xdr:row>78</xdr:row>
      <xdr:rowOff>46134</xdr:rowOff>
    </xdr:to>
    <xdr:cxnSp macro="">
      <xdr:nvCxnSpPr>
        <xdr:cNvPr id="181" name="直線コネクタ 180"/>
        <xdr:cNvCxnSpPr/>
      </xdr:nvCxnSpPr>
      <xdr:spPr>
        <a:xfrm flipV="1">
          <a:off x="1130300" y="13338932"/>
          <a:ext cx="889000" cy="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29592</xdr:rowOff>
    </xdr:from>
    <xdr:to>
      <xdr:col>24</xdr:col>
      <xdr:colOff>114300</xdr:colOff>
      <xdr:row>77</xdr:row>
      <xdr:rowOff>131192</xdr:rowOff>
    </xdr:to>
    <xdr:sp macro="" textlink="">
      <xdr:nvSpPr>
        <xdr:cNvPr id="191" name="楕円 190"/>
        <xdr:cNvSpPr/>
      </xdr:nvSpPr>
      <xdr:spPr>
        <a:xfrm>
          <a:off x="4584700" y="13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8019</xdr:rowOff>
    </xdr:from>
    <xdr:ext cx="599010" cy="259045"/>
    <xdr:sp macro="" textlink="">
      <xdr:nvSpPr>
        <xdr:cNvPr id="192" name="民生費該当値テキスト"/>
        <xdr:cNvSpPr txBox="1"/>
      </xdr:nvSpPr>
      <xdr:spPr>
        <a:xfrm>
          <a:off x="4686300" y="132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46458</xdr:rowOff>
    </xdr:from>
    <xdr:to>
      <xdr:col>20</xdr:col>
      <xdr:colOff>38100</xdr:colOff>
      <xdr:row>77</xdr:row>
      <xdr:rowOff>148058</xdr:rowOff>
    </xdr:to>
    <xdr:sp macro="" textlink="">
      <xdr:nvSpPr>
        <xdr:cNvPr id="193" name="楕円 192"/>
        <xdr:cNvSpPr/>
      </xdr:nvSpPr>
      <xdr:spPr>
        <a:xfrm>
          <a:off x="3746500" y="132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139185</xdr:rowOff>
    </xdr:from>
    <xdr:ext cx="599010" cy="259045"/>
    <xdr:sp macro="" textlink="">
      <xdr:nvSpPr>
        <xdr:cNvPr id="194" name="テキスト ボックス 193"/>
        <xdr:cNvSpPr txBox="1"/>
      </xdr:nvSpPr>
      <xdr:spPr>
        <a:xfrm>
          <a:off x="3497795" y="133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72865</xdr:rowOff>
    </xdr:from>
    <xdr:to>
      <xdr:col>15</xdr:col>
      <xdr:colOff>101600</xdr:colOff>
      <xdr:row>78</xdr:row>
      <xdr:rowOff>3015</xdr:rowOff>
    </xdr:to>
    <xdr:sp macro="" textlink="">
      <xdr:nvSpPr>
        <xdr:cNvPr id="195" name="楕円 194"/>
        <xdr:cNvSpPr/>
      </xdr:nvSpPr>
      <xdr:spPr>
        <a:xfrm>
          <a:off x="2857500" y="132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165592</xdr:rowOff>
    </xdr:from>
    <xdr:ext cx="599010" cy="259045"/>
    <xdr:sp macro="" textlink="">
      <xdr:nvSpPr>
        <xdr:cNvPr id="196" name="テキスト ボックス 195"/>
        <xdr:cNvSpPr txBox="1"/>
      </xdr:nvSpPr>
      <xdr:spPr>
        <a:xfrm>
          <a:off x="2608795" y="1336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86482</xdr:rowOff>
    </xdr:from>
    <xdr:to>
      <xdr:col>10</xdr:col>
      <xdr:colOff>165100</xdr:colOff>
      <xdr:row>78</xdr:row>
      <xdr:rowOff>16632</xdr:rowOff>
    </xdr:to>
    <xdr:sp macro="" textlink="">
      <xdr:nvSpPr>
        <xdr:cNvPr id="197" name="楕円 196"/>
        <xdr:cNvSpPr/>
      </xdr:nvSpPr>
      <xdr:spPr>
        <a:xfrm>
          <a:off x="1968500" y="132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7759</xdr:rowOff>
    </xdr:from>
    <xdr:ext cx="599010" cy="259045"/>
    <xdr:sp macro="" textlink="">
      <xdr:nvSpPr>
        <xdr:cNvPr id="198" name="テキスト ボックス 197"/>
        <xdr:cNvSpPr txBox="1"/>
      </xdr:nvSpPr>
      <xdr:spPr>
        <a:xfrm>
          <a:off x="1719795" y="1338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166784</xdr:rowOff>
    </xdr:from>
    <xdr:to>
      <xdr:col>6</xdr:col>
      <xdr:colOff>38100</xdr:colOff>
      <xdr:row>78</xdr:row>
      <xdr:rowOff>96934</xdr:rowOff>
    </xdr:to>
    <xdr:sp macro="" textlink="">
      <xdr:nvSpPr>
        <xdr:cNvPr id="199" name="楕円 198"/>
        <xdr:cNvSpPr/>
      </xdr:nvSpPr>
      <xdr:spPr>
        <a:xfrm>
          <a:off x="1079500" y="133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88061</xdr:rowOff>
    </xdr:from>
    <xdr:ext cx="599010" cy="259045"/>
    <xdr:sp macro="" textlink="">
      <xdr:nvSpPr>
        <xdr:cNvPr id="200" name="テキスト ボックス 199"/>
        <xdr:cNvSpPr txBox="1"/>
      </xdr:nvSpPr>
      <xdr:spPr>
        <a:xfrm>
          <a:off x="830795" y="1346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111068</xdr:rowOff>
    </xdr:from>
    <xdr:to>
      <xdr:col>24</xdr:col>
      <xdr:colOff>63500</xdr:colOff>
      <xdr:row>98</xdr:row>
      <xdr:rowOff>115838</xdr:rowOff>
    </xdr:to>
    <xdr:cxnSp macro="">
      <xdr:nvCxnSpPr>
        <xdr:cNvPr id="229" name="直線コネクタ 228"/>
        <xdr:cNvCxnSpPr/>
      </xdr:nvCxnSpPr>
      <xdr:spPr>
        <a:xfrm>
          <a:off x="3797300" y="16913168"/>
          <a:ext cx="8382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111068</xdr:rowOff>
    </xdr:from>
    <xdr:to>
      <xdr:col>19</xdr:col>
      <xdr:colOff>177800</xdr:colOff>
      <xdr:row>98</xdr:row>
      <xdr:rowOff>123241</xdr:rowOff>
    </xdr:to>
    <xdr:cxnSp macro="">
      <xdr:nvCxnSpPr>
        <xdr:cNvPr id="232" name="直線コネクタ 231"/>
        <xdr:cNvCxnSpPr/>
      </xdr:nvCxnSpPr>
      <xdr:spPr>
        <a:xfrm flipV="1">
          <a:off x="2908300" y="16913168"/>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123241</xdr:rowOff>
    </xdr:from>
    <xdr:to>
      <xdr:col>15</xdr:col>
      <xdr:colOff>50800</xdr:colOff>
      <xdr:row>98</xdr:row>
      <xdr:rowOff>123672</xdr:rowOff>
    </xdr:to>
    <xdr:cxnSp macro="">
      <xdr:nvCxnSpPr>
        <xdr:cNvPr id="235" name="直線コネクタ 234"/>
        <xdr:cNvCxnSpPr/>
      </xdr:nvCxnSpPr>
      <xdr:spPr>
        <a:xfrm flipV="1">
          <a:off x="2019300" y="16925341"/>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123672</xdr:rowOff>
    </xdr:from>
    <xdr:to>
      <xdr:col>10</xdr:col>
      <xdr:colOff>114300</xdr:colOff>
      <xdr:row>98</xdr:row>
      <xdr:rowOff>137455</xdr:rowOff>
    </xdr:to>
    <xdr:cxnSp macro="">
      <xdr:nvCxnSpPr>
        <xdr:cNvPr id="238" name="直線コネクタ 237"/>
        <xdr:cNvCxnSpPr/>
      </xdr:nvCxnSpPr>
      <xdr:spPr>
        <a:xfrm flipV="1">
          <a:off x="1130300" y="16925772"/>
          <a:ext cx="8890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65038</xdr:rowOff>
    </xdr:from>
    <xdr:to>
      <xdr:col>24</xdr:col>
      <xdr:colOff>114300</xdr:colOff>
      <xdr:row>98</xdr:row>
      <xdr:rowOff>166638</xdr:rowOff>
    </xdr:to>
    <xdr:sp macro="" textlink="">
      <xdr:nvSpPr>
        <xdr:cNvPr id="248" name="楕円 247"/>
        <xdr:cNvSpPr/>
      </xdr:nvSpPr>
      <xdr:spPr>
        <a:xfrm>
          <a:off x="4584700" y="168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151415</xdr:rowOff>
    </xdr:from>
    <xdr:ext cx="534377" cy="259045"/>
    <xdr:sp macro="" textlink="">
      <xdr:nvSpPr>
        <xdr:cNvPr id="249" name="衛生費該当値テキスト"/>
        <xdr:cNvSpPr txBox="1"/>
      </xdr:nvSpPr>
      <xdr:spPr>
        <a:xfrm>
          <a:off x="4686300" y="167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60268</xdr:rowOff>
    </xdr:from>
    <xdr:to>
      <xdr:col>20</xdr:col>
      <xdr:colOff>38100</xdr:colOff>
      <xdr:row>98</xdr:row>
      <xdr:rowOff>161868</xdr:rowOff>
    </xdr:to>
    <xdr:sp macro="" textlink="">
      <xdr:nvSpPr>
        <xdr:cNvPr id="250" name="楕円 249"/>
        <xdr:cNvSpPr/>
      </xdr:nvSpPr>
      <xdr:spPr>
        <a:xfrm>
          <a:off x="3746500" y="168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152995</xdr:rowOff>
    </xdr:from>
    <xdr:ext cx="534377" cy="259045"/>
    <xdr:sp macro="" textlink="">
      <xdr:nvSpPr>
        <xdr:cNvPr id="251" name="テキスト ボックス 250"/>
        <xdr:cNvSpPr txBox="1"/>
      </xdr:nvSpPr>
      <xdr:spPr>
        <a:xfrm>
          <a:off x="3530111" y="169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72441</xdr:rowOff>
    </xdr:from>
    <xdr:to>
      <xdr:col>15</xdr:col>
      <xdr:colOff>101600</xdr:colOff>
      <xdr:row>99</xdr:row>
      <xdr:rowOff>2591</xdr:rowOff>
    </xdr:to>
    <xdr:sp macro="" textlink="">
      <xdr:nvSpPr>
        <xdr:cNvPr id="252" name="楕円 251"/>
        <xdr:cNvSpPr/>
      </xdr:nvSpPr>
      <xdr:spPr>
        <a:xfrm>
          <a:off x="2857500" y="168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165168</xdr:rowOff>
    </xdr:from>
    <xdr:ext cx="534377" cy="259045"/>
    <xdr:sp macro="" textlink="">
      <xdr:nvSpPr>
        <xdr:cNvPr id="253" name="テキスト ボックス 252"/>
        <xdr:cNvSpPr txBox="1"/>
      </xdr:nvSpPr>
      <xdr:spPr>
        <a:xfrm>
          <a:off x="2641111" y="1696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72872</xdr:rowOff>
    </xdr:from>
    <xdr:to>
      <xdr:col>10</xdr:col>
      <xdr:colOff>165100</xdr:colOff>
      <xdr:row>99</xdr:row>
      <xdr:rowOff>3022</xdr:rowOff>
    </xdr:to>
    <xdr:sp macro="" textlink="">
      <xdr:nvSpPr>
        <xdr:cNvPr id="254" name="楕円 253"/>
        <xdr:cNvSpPr/>
      </xdr:nvSpPr>
      <xdr:spPr>
        <a:xfrm>
          <a:off x="1968500" y="168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165599</xdr:rowOff>
    </xdr:from>
    <xdr:ext cx="534377" cy="259045"/>
    <xdr:sp macro="" textlink="">
      <xdr:nvSpPr>
        <xdr:cNvPr id="255" name="テキスト ボックス 254"/>
        <xdr:cNvSpPr txBox="1"/>
      </xdr:nvSpPr>
      <xdr:spPr>
        <a:xfrm>
          <a:off x="1752111" y="1696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86655</xdr:rowOff>
    </xdr:from>
    <xdr:to>
      <xdr:col>6</xdr:col>
      <xdr:colOff>38100</xdr:colOff>
      <xdr:row>99</xdr:row>
      <xdr:rowOff>16805</xdr:rowOff>
    </xdr:to>
    <xdr:sp macro="" textlink="">
      <xdr:nvSpPr>
        <xdr:cNvPr id="256" name="楕円 255"/>
        <xdr:cNvSpPr/>
      </xdr:nvSpPr>
      <xdr:spPr>
        <a:xfrm>
          <a:off x="1079500" y="168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7932</xdr:rowOff>
    </xdr:from>
    <xdr:ext cx="534377" cy="259045"/>
    <xdr:sp macro="" textlink="">
      <xdr:nvSpPr>
        <xdr:cNvPr id="257" name="テキスト ボックス 256"/>
        <xdr:cNvSpPr txBox="1"/>
      </xdr:nvSpPr>
      <xdr:spPr>
        <a:xfrm>
          <a:off x="863111" y="169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37338</xdr:rowOff>
    </xdr:from>
    <xdr:to>
      <xdr:col>55</xdr:col>
      <xdr:colOff>0</xdr:colOff>
      <xdr:row>39</xdr:row>
      <xdr:rowOff>37719</xdr:rowOff>
    </xdr:to>
    <xdr:cxnSp macro="">
      <xdr:nvCxnSpPr>
        <xdr:cNvPr id="286" name="直線コネクタ 285"/>
        <xdr:cNvCxnSpPr/>
      </xdr:nvCxnSpPr>
      <xdr:spPr>
        <a:xfrm>
          <a:off x="9639300" y="672388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34290</xdr:rowOff>
    </xdr:from>
    <xdr:to>
      <xdr:col>50</xdr:col>
      <xdr:colOff>114300</xdr:colOff>
      <xdr:row>39</xdr:row>
      <xdr:rowOff>37338</xdr:rowOff>
    </xdr:to>
    <xdr:cxnSp macro="">
      <xdr:nvCxnSpPr>
        <xdr:cNvPr id="289" name="直線コネクタ 288"/>
        <xdr:cNvCxnSpPr/>
      </xdr:nvCxnSpPr>
      <xdr:spPr>
        <a:xfrm>
          <a:off x="8750300" y="67208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14859</xdr:rowOff>
    </xdr:from>
    <xdr:to>
      <xdr:col>45</xdr:col>
      <xdr:colOff>177800</xdr:colOff>
      <xdr:row>39</xdr:row>
      <xdr:rowOff>34290</xdr:rowOff>
    </xdr:to>
    <xdr:cxnSp macro="">
      <xdr:nvCxnSpPr>
        <xdr:cNvPr id="292" name="直線コネクタ 291"/>
        <xdr:cNvCxnSpPr/>
      </xdr:nvCxnSpPr>
      <xdr:spPr>
        <a:xfrm>
          <a:off x="7861300" y="670140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126492</xdr:rowOff>
    </xdr:from>
    <xdr:to>
      <xdr:col>41</xdr:col>
      <xdr:colOff>50800</xdr:colOff>
      <xdr:row>39</xdr:row>
      <xdr:rowOff>14859</xdr:rowOff>
    </xdr:to>
    <xdr:cxnSp macro="">
      <xdr:nvCxnSpPr>
        <xdr:cNvPr id="295" name="直線コネクタ 294"/>
        <xdr:cNvCxnSpPr/>
      </xdr:nvCxnSpPr>
      <xdr:spPr>
        <a:xfrm>
          <a:off x="6972300" y="6470142"/>
          <a:ext cx="889000" cy="2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158369</xdr:rowOff>
    </xdr:from>
    <xdr:to>
      <xdr:col>55</xdr:col>
      <xdr:colOff>50800</xdr:colOff>
      <xdr:row>39</xdr:row>
      <xdr:rowOff>88519</xdr:rowOff>
    </xdr:to>
    <xdr:sp macro="" textlink="">
      <xdr:nvSpPr>
        <xdr:cNvPr id="305" name="楕円 304"/>
        <xdr:cNvSpPr/>
      </xdr:nvSpPr>
      <xdr:spPr>
        <a:xfrm>
          <a:off x="104267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73296</xdr:rowOff>
    </xdr:from>
    <xdr:ext cx="313932" cy="259045"/>
    <xdr:sp macro="" textlink="">
      <xdr:nvSpPr>
        <xdr:cNvPr id="306" name="労働費該当値テキスト"/>
        <xdr:cNvSpPr txBox="1"/>
      </xdr:nvSpPr>
      <xdr:spPr>
        <a:xfrm>
          <a:off x="10528300" y="658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157988</xdr:rowOff>
    </xdr:from>
    <xdr:to>
      <xdr:col>50</xdr:col>
      <xdr:colOff>165100</xdr:colOff>
      <xdr:row>39</xdr:row>
      <xdr:rowOff>88138</xdr:rowOff>
    </xdr:to>
    <xdr:sp macro="" textlink="">
      <xdr:nvSpPr>
        <xdr:cNvPr id="307" name="楕円 306"/>
        <xdr:cNvSpPr/>
      </xdr:nvSpPr>
      <xdr:spPr>
        <a:xfrm>
          <a:off x="958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79265</xdr:rowOff>
    </xdr:from>
    <xdr:ext cx="313932" cy="259045"/>
    <xdr:sp macro="" textlink="">
      <xdr:nvSpPr>
        <xdr:cNvPr id="308" name="テキスト ボックス 307"/>
        <xdr:cNvSpPr txBox="1"/>
      </xdr:nvSpPr>
      <xdr:spPr>
        <a:xfrm>
          <a:off x="9482333" y="6765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154940</xdr:rowOff>
    </xdr:from>
    <xdr:to>
      <xdr:col>46</xdr:col>
      <xdr:colOff>38100</xdr:colOff>
      <xdr:row>39</xdr:row>
      <xdr:rowOff>85090</xdr:rowOff>
    </xdr:to>
    <xdr:sp macro="" textlink="">
      <xdr:nvSpPr>
        <xdr:cNvPr id="309" name="楕円 308"/>
        <xdr:cNvSpPr/>
      </xdr:nvSpPr>
      <xdr:spPr>
        <a:xfrm>
          <a:off x="8699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76217</xdr:rowOff>
    </xdr:from>
    <xdr:ext cx="313932" cy="259045"/>
    <xdr:sp macro="" textlink="">
      <xdr:nvSpPr>
        <xdr:cNvPr id="310" name="テキスト ボックス 309"/>
        <xdr:cNvSpPr txBox="1"/>
      </xdr:nvSpPr>
      <xdr:spPr>
        <a:xfrm>
          <a:off x="8593333" y="676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135509</xdr:rowOff>
    </xdr:from>
    <xdr:to>
      <xdr:col>41</xdr:col>
      <xdr:colOff>101600</xdr:colOff>
      <xdr:row>39</xdr:row>
      <xdr:rowOff>65659</xdr:rowOff>
    </xdr:to>
    <xdr:sp macro="" textlink="">
      <xdr:nvSpPr>
        <xdr:cNvPr id="311" name="楕円 310"/>
        <xdr:cNvSpPr/>
      </xdr:nvSpPr>
      <xdr:spPr>
        <a:xfrm>
          <a:off x="7810500" y="66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56786</xdr:rowOff>
    </xdr:from>
    <xdr:ext cx="378565" cy="259045"/>
    <xdr:sp macro="" textlink="">
      <xdr:nvSpPr>
        <xdr:cNvPr id="312" name="テキスト ボックス 311"/>
        <xdr:cNvSpPr txBox="1"/>
      </xdr:nvSpPr>
      <xdr:spPr>
        <a:xfrm>
          <a:off x="7672017" y="674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75692</xdr:rowOff>
    </xdr:from>
    <xdr:to>
      <xdr:col>36</xdr:col>
      <xdr:colOff>165100</xdr:colOff>
      <xdr:row>38</xdr:row>
      <xdr:rowOff>5842</xdr:rowOff>
    </xdr:to>
    <xdr:sp macro="" textlink="">
      <xdr:nvSpPr>
        <xdr:cNvPr id="313" name="楕円 312"/>
        <xdr:cNvSpPr/>
      </xdr:nvSpPr>
      <xdr:spPr>
        <a:xfrm>
          <a:off x="6921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168419</xdr:rowOff>
    </xdr:from>
    <xdr:ext cx="469744" cy="259045"/>
    <xdr:sp macro="" textlink="">
      <xdr:nvSpPr>
        <xdr:cNvPr id="314" name="テキスト ボックス 313"/>
        <xdr:cNvSpPr txBox="1"/>
      </xdr:nvSpPr>
      <xdr:spPr>
        <a:xfrm>
          <a:off x="6737428" y="65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58193</xdr:rowOff>
    </xdr:from>
    <xdr:to>
      <xdr:col>55</xdr:col>
      <xdr:colOff>0</xdr:colOff>
      <xdr:row>58</xdr:row>
      <xdr:rowOff>96702</xdr:rowOff>
    </xdr:to>
    <xdr:cxnSp macro="">
      <xdr:nvCxnSpPr>
        <xdr:cNvPr id="343" name="直線コネクタ 342"/>
        <xdr:cNvCxnSpPr/>
      </xdr:nvCxnSpPr>
      <xdr:spPr>
        <a:xfrm flipV="1">
          <a:off x="9639300" y="10002293"/>
          <a:ext cx="838200" cy="3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51839</xdr:rowOff>
    </xdr:from>
    <xdr:to>
      <xdr:col>50</xdr:col>
      <xdr:colOff>114300</xdr:colOff>
      <xdr:row>58</xdr:row>
      <xdr:rowOff>96702</xdr:rowOff>
    </xdr:to>
    <xdr:cxnSp macro="">
      <xdr:nvCxnSpPr>
        <xdr:cNvPr id="346" name="直線コネクタ 345"/>
        <xdr:cNvCxnSpPr/>
      </xdr:nvCxnSpPr>
      <xdr:spPr>
        <a:xfrm>
          <a:off x="8750300" y="9995939"/>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51839</xdr:rowOff>
    </xdr:from>
    <xdr:to>
      <xdr:col>45</xdr:col>
      <xdr:colOff>177800</xdr:colOff>
      <xdr:row>58</xdr:row>
      <xdr:rowOff>56035</xdr:rowOff>
    </xdr:to>
    <xdr:cxnSp macro="">
      <xdr:nvCxnSpPr>
        <xdr:cNvPr id="349" name="直線コネクタ 348"/>
        <xdr:cNvCxnSpPr/>
      </xdr:nvCxnSpPr>
      <xdr:spPr>
        <a:xfrm flipV="1">
          <a:off x="7861300" y="9995939"/>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56035</xdr:rowOff>
    </xdr:from>
    <xdr:to>
      <xdr:col>41</xdr:col>
      <xdr:colOff>50800</xdr:colOff>
      <xdr:row>58</xdr:row>
      <xdr:rowOff>101767</xdr:rowOff>
    </xdr:to>
    <xdr:cxnSp macro="">
      <xdr:nvCxnSpPr>
        <xdr:cNvPr id="352" name="直線コネクタ 351"/>
        <xdr:cNvCxnSpPr/>
      </xdr:nvCxnSpPr>
      <xdr:spPr>
        <a:xfrm flipV="1">
          <a:off x="6972300" y="10000135"/>
          <a:ext cx="889000" cy="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7393</xdr:rowOff>
    </xdr:from>
    <xdr:to>
      <xdr:col>55</xdr:col>
      <xdr:colOff>50800</xdr:colOff>
      <xdr:row>58</xdr:row>
      <xdr:rowOff>108993</xdr:rowOff>
    </xdr:to>
    <xdr:sp macro="" textlink="">
      <xdr:nvSpPr>
        <xdr:cNvPr id="362" name="楕円 361"/>
        <xdr:cNvSpPr/>
      </xdr:nvSpPr>
      <xdr:spPr>
        <a:xfrm>
          <a:off x="10426700" y="99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30270</xdr:rowOff>
    </xdr:from>
    <xdr:ext cx="599010" cy="259045"/>
    <xdr:sp macro="" textlink="">
      <xdr:nvSpPr>
        <xdr:cNvPr id="363" name="農林水産業費該当値テキスト"/>
        <xdr:cNvSpPr txBox="1"/>
      </xdr:nvSpPr>
      <xdr:spPr>
        <a:xfrm>
          <a:off x="10528300" y="980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45902</xdr:rowOff>
    </xdr:from>
    <xdr:to>
      <xdr:col>50</xdr:col>
      <xdr:colOff>165100</xdr:colOff>
      <xdr:row>58</xdr:row>
      <xdr:rowOff>147502</xdr:rowOff>
    </xdr:to>
    <xdr:sp macro="" textlink="">
      <xdr:nvSpPr>
        <xdr:cNvPr id="364" name="楕円 363"/>
        <xdr:cNvSpPr/>
      </xdr:nvSpPr>
      <xdr:spPr>
        <a:xfrm>
          <a:off x="9588500" y="99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138629</xdr:rowOff>
    </xdr:from>
    <xdr:ext cx="534377" cy="259045"/>
    <xdr:sp macro="" textlink="">
      <xdr:nvSpPr>
        <xdr:cNvPr id="365" name="テキスト ボックス 364"/>
        <xdr:cNvSpPr txBox="1"/>
      </xdr:nvSpPr>
      <xdr:spPr>
        <a:xfrm>
          <a:off x="9372111" y="100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1039</xdr:rowOff>
    </xdr:from>
    <xdr:to>
      <xdr:col>46</xdr:col>
      <xdr:colOff>38100</xdr:colOff>
      <xdr:row>58</xdr:row>
      <xdr:rowOff>102639</xdr:rowOff>
    </xdr:to>
    <xdr:sp macro="" textlink="">
      <xdr:nvSpPr>
        <xdr:cNvPr id="366" name="楕円 365"/>
        <xdr:cNvSpPr/>
      </xdr:nvSpPr>
      <xdr:spPr>
        <a:xfrm>
          <a:off x="8699500" y="99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119166</xdr:rowOff>
    </xdr:from>
    <xdr:ext cx="599010" cy="259045"/>
    <xdr:sp macro="" textlink="">
      <xdr:nvSpPr>
        <xdr:cNvPr id="367" name="テキスト ボックス 366"/>
        <xdr:cNvSpPr txBox="1"/>
      </xdr:nvSpPr>
      <xdr:spPr>
        <a:xfrm>
          <a:off x="8450795" y="972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5235</xdr:rowOff>
    </xdr:from>
    <xdr:to>
      <xdr:col>41</xdr:col>
      <xdr:colOff>101600</xdr:colOff>
      <xdr:row>58</xdr:row>
      <xdr:rowOff>106835</xdr:rowOff>
    </xdr:to>
    <xdr:sp macro="" textlink="">
      <xdr:nvSpPr>
        <xdr:cNvPr id="368" name="楕円 367"/>
        <xdr:cNvSpPr/>
      </xdr:nvSpPr>
      <xdr:spPr>
        <a:xfrm>
          <a:off x="7810500" y="99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123362</xdr:rowOff>
    </xdr:from>
    <xdr:ext cx="599010" cy="259045"/>
    <xdr:sp macro="" textlink="">
      <xdr:nvSpPr>
        <xdr:cNvPr id="369" name="テキスト ボックス 368"/>
        <xdr:cNvSpPr txBox="1"/>
      </xdr:nvSpPr>
      <xdr:spPr>
        <a:xfrm>
          <a:off x="7561795" y="972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50967</xdr:rowOff>
    </xdr:from>
    <xdr:to>
      <xdr:col>36</xdr:col>
      <xdr:colOff>165100</xdr:colOff>
      <xdr:row>58</xdr:row>
      <xdr:rowOff>152567</xdr:rowOff>
    </xdr:to>
    <xdr:sp macro="" textlink="">
      <xdr:nvSpPr>
        <xdr:cNvPr id="370" name="楕円 369"/>
        <xdr:cNvSpPr/>
      </xdr:nvSpPr>
      <xdr:spPr>
        <a:xfrm>
          <a:off x="6921500" y="99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169094</xdr:rowOff>
    </xdr:from>
    <xdr:ext cx="534377" cy="259045"/>
    <xdr:sp macro="" textlink="">
      <xdr:nvSpPr>
        <xdr:cNvPr id="371" name="テキスト ボックス 370"/>
        <xdr:cNvSpPr txBox="1"/>
      </xdr:nvSpPr>
      <xdr:spPr>
        <a:xfrm>
          <a:off x="6705111" y="97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79268</xdr:rowOff>
    </xdr:from>
    <xdr:to>
      <xdr:col>55</xdr:col>
      <xdr:colOff>0</xdr:colOff>
      <xdr:row>79</xdr:row>
      <xdr:rowOff>80885</xdr:rowOff>
    </xdr:to>
    <xdr:cxnSp macro="">
      <xdr:nvCxnSpPr>
        <xdr:cNvPr id="402" name="直線コネクタ 401"/>
        <xdr:cNvCxnSpPr/>
      </xdr:nvCxnSpPr>
      <xdr:spPr>
        <a:xfrm>
          <a:off x="9639300" y="13623818"/>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53125</xdr:rowOff>
    </xdr:from>
    <xdr:to>
      <xdr:col>50</xdr:col>
      <xdr:colOff>114300</xdr:colOff>
      <xdr:row>79</xdr:row>
      <xdr:rowOff>79268</xdr:rowOff>
    </xdr:to>
    <xdr:cxnSp macro="">
      <xdr:nvCxnSpPr>
        <xdr:cNvPr id="405" name="直線コネクタ 404"/>
        <xdr:cNvCxnSpPr/>
      </xdr:nvCxnSpPr>
      <xdr:spPr>
        <a:xfrm>
          <a:off x="8750300" y="13597675"/>
          <a:ext cx="889000" cy="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53125</xdr:rowOff>
    </xdr:from>
    <xdr:to>
      <xdr:col>45</xdr:col>
      <xdr:colOff>177800</xdr:colOff>
      <xdr:row>79</xdr:row>
      <xdr:rowOff>79268</xdr:rowOff>
    </xdr:to>
    <xdr:cxnSp macro="">
      <xdr:nvCxnSpPr>
        <xdr:cNvPr id="408" name="直線コネクタ 407"/>
        <xdr:cNvCxnSpPr/>
      </xdr:nvCxnSpPr>
      <xdr:spPr>
        <a:xfrm flipV="1">
          <a:off x="7861300" y="13597675"/>
          <a:ext cx="889000" cy="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79268</xdr:rowOff>
    </xdr:from>
    <xdr:to>
      <xdr:col>41</xdr:col>
      <xdr:colOff>50800</xdr:colOff>
      <xdr:row>79</xdr:row>
      <xdr:rowOff>87074</xdr:rowOff>
    </xdr:to>
    <xdr:cxnSp macro="">
      <xdr:nvCxnSpPr>
        <xdr:cNvPr id="411" name="直線コネクタ 410"/>
        <xdr:cNvCxnSpPr/>
      </xdr:nvCxnSpPr>
      <xdr:spPr>
        <a:xfrm flipV="1">
          <a:off x="6972300" y="13623818"/>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30085</xdr:rowOff>
    </xdr:from>
    <xdr:to>
      <xdr:col>55</xdr:col>
      <xdr:colOff>50800</xdr:colOff>
      <xdr:row>79</xdr:row>
      <xdr:rowOff>131685</xdr:rowOff>
    </xdr:to>
    <xdr:sp macro="" textlink="">
      <xdr:nvSpPr>
        <xdr:cNvPr id="421" name="楕円 420"/>
        <xdr:cNvSpPr/>
      </xdr:nvSpPr>
      <xdr:spPr>
        <a:xfrm>
          <a:off x="10426700" y="135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116462</xdr:rowOff>
    </xdr:from>
    <xdr:ext cx="469744" cy="259045"/>
    <xdr:sp macro="" textlink="">
      <xdr:nvSpPr>
        <xdr:cNvPr id="422" name="商工費該当値テキスト"/>
        <xdr:cNvSpPr txBox="1"/>
      </xdr:nvSpPr>
      <xdr:spPr>
        <a:xfrm>
          <a:off x="10528300" y="1348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28468</xdr:rowOff>
    </xdr:from>
    <xdr:to>
      <xdr:col>50</xdr:col>
      <xdr:colOff>165100</xdr:colOff>
      <xdr:row>79</xdr:row>
      <xdr:rowOff>130068</xdr:rowOff>
    </xdr:to>
    <xdr:sp macro="" textlink="">
      <xdr:nvSpPr>
        <xdr:cNvPr id="423" name="楕円 422"/>
        <xdr:cNvSpPr/>
      </xdr:nvSpPr>
      <xdr:spPr>
        <a:xfrm>
          <a:off x="9588500" y="1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121195</xdr:rowOff>
    </xdr:from>
    <xdr:ext cx="469744" cy="259045"/>
    <xdr:sp macro="" textlink="">
      <xdr:nvSpPr>
        <xdr:cNvPr id="424" name="テキスト ボックス 423"/>
        <xdr:cNvSpPr txBox="1"/>
      </xdr:nvSpPr>
      <xdr:spPr>
        <a:xfrm>
          <a:off x="9404428" y="136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2325</xdr:rowOff>
    </xdr:from>
    <xdr:to>
      <xdr:col>46</xdr:col>
      <xdr:colOff>38100</xdr:colOff>
      <xdr:row>79</xdr:row>
      <xdr:rowOff>103925</xdr:rowOff>
    </xdr:to>
    <xdr:sp macro="" textlink="">
      <xdr:nvSpPr>
        <xdr:cNvPr id="425" name="楕円 424"/>
        <xdr:cNvSpPr/>
      </xdr:nvSpPr>
      <xdr:spPr>
        <a:xfrm>
          <a:off x="8699500" y="135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95052</xdr:rowOff>
    </xdr:from>
    <xdr:ext cx="469744" cy="259045"/>
    <xdr:sp macro="" textlink="">
      <xdr:nvSpPr>
        <xdr:cNvPr id="426" name="テキスト ボックス 425"/>
        <xdr:cNvSpPr txBox="1"/>
      </xdr:nvSpPr>
      <xdr:spPr>
        <a:xfrm>
          <a:off x="8515428" y="136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28468</xdr:rowOff>
    </xdr:from>
    <xdr:to>
      <xdr:col>41</xdr:col>
      <xdr:colOff>101600</xdr:colOff>
      <xdr:row>79</xdr:row>
      <xdr:rowOff>130068</xdr:rowOff>
    </xdr:to>
    <xdr:sp macro="" textlink="">
      <xdr:nvSpPr>
        <xdr:cNvPr id="427" name="楕円 426"/>
        <xdr:cNvSpPr/>
      </xdr:nvSpPr>
      <xdr:spPr>
        <a:xfrm>
          <a:off x="7810500" y="1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121195</xdr:rowOff>
    </xdr:from>
    <xdr:ext cx="469744" cy="259045"/>
    <xdr:sp macro="" textlink="">
      <xdr:nvSpPr>
        <xdr:cNvPr id="428" name="テキスト ボックス 427"/>
        <xdr:cNvSpPr txBox="1"/>
      </xdr:nvSpPr>
      <xdr:spPr>
        <a:xfrm>
          <a:off x="7626428" y="136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36274</xdr:rowOff>
    </xdr:from>
    <xdr:to>
      <xdr:col>36</xdr:col>
      <xdr:colOff>165100</xdr:colOff>
      <xdr:row>79</xdr:row>
      <xdr:rowOff>137874</xdr:rowOff>
    </xdr:to>
    <xdr:sp macro="" textlink="">
      <xdr:nvSpPr>
        <xdr:cNvPr id="429" name="楕円 428"/>
        <xdr:cNvSpPr/>
      </xdr:nvSpPr>
      <xdr:spPr>
        <a:xfrm>
          <a:off x="6921500" y="135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129001</xdr:rowOff>
    </xdr:from>
    <xdr:ext cx="378565" cy="259045"/>
    <xdr:sp macro="" textlink="">
      <xdr:nvSpPr>
        <xdr:cNvPr id="430" name="テキスト ボックス 429"/>
        <xdr:cNvSpPr txBox="1"/>
      </xdr:nvSpPr>
      <xdr:spPr>
        <a:xfrm>
          <a:off x="6783017" y="1367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63553</xdr:rowOff>
    </xdr:from>
    <xdr:to>
      <xdr:col>55</xdr:col>
      <xdr:colOff>0</xdr:colOff>
      <xdr:row>97</xdr:row>
      <xdr:rowOff>88818</xdr:rowOff>
    </xdr:to>
    <xdr:cxnSp macro="">
      <xdr:nvCxnSpPr>
        <xdr:cNvPr id="457" name="直線コネクタ 456"/>
        <xdr:cNvCxnSpPr/>
      </xdr:nvCxnSpPr>
      <xdr:spPr>
        <a:xfrm flipV="1">
          <a:off x="9639300" y="16694203"/>
          <a:ext cx="8382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88818</xdr:rowOff>
    </xdr:from>
    <xdr:to>
      <xdr:col>50</xdr:col>
      <xdr:colOff>114300</xdr:colOff>
      <xdr:row>97</xdr:row>
      <xdr:rowOff>96366</xdr:rowOff>
    </xdr:to>
    <xdr:cxnSp macro="">
      <xdr:nvCxnSpPr>
        <xdr:cNvPr id="460" name="直線コネクタ 459"/>
        <xdr:cNvCxnSpPr/>
      </xdr:nvCxnSpPr>
      <xdr:spPr>
        <a:xfrm flipV="1">
          <a:off x="8750300" y="16719468"/>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96366</xdr:rowOff>
    </xdr:from>
    <xdr:to>
      <xdr:col>45</xdr:col>
      <xdr:colOff>177800</xdr:colOff>
      <xdr:row>97</xdr:row>
      <xdr:rowOff>112162</xdr:rowOff>
    </xdr:to>
    <xdr:cxnSp macro="">
      <xdr:nvCxnSpPr>
        <xdr:cNvPr id="463" name="直線コネクタ 462"/>
        <xdr:cNvCxnSpPr/>
      </xdr:nvCxnSpPr>
      <xdr:spPr>
        <a:xfrm flipV="1">
          <a:off x="7861300" y="16727016"/>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112162</xdr:rowOff>
    </xdr:from>
    <xdr:to>
      <xdr:col>41</xdr:col>
      <xdr:colOff>50800</xdr:colOff>
      <xdr:row>97</xdr:row>
      <xdr:rowOff>129710</xdr:rowOff>
    </xdr:to>
    <xdr:cxnSp macro="">
      <xdr:nvCxnSpPr>
        <xdr:cNvPr id="466" name="直線コネクタ 465"/>
        <xdr:cNvCxnSpPr/>
      </xdr:nvCxnSpPr>
      <xdr:spPr>
        <a:xfrm flipV="1">
          <a:off x="6972300" y="16742812"/>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12753</xdr:rowOff>
    </xdr:from>
    <xdr:to>
      <xdr:col>55</xdr:col>
      <xdr:colOff>50800</xdr:colOff>
      <xdr:row>97</xdr:row>
      <xdr:rowOff>114353</xdr:rowOff>
    </xdr:to>
    <xdr:sp macro="" textlink="">
      <xdr:nvSpPr>
        <xdr:cNvPr id="476" name="楕円 475"/>
        <xdr:cNvSpPr/>
      </xdr:nvSpPr>
      <xdr:spPr>
        <a:xfrm>
          <a:off x="10426700" y="166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162630</xdr:rowOff>
    </xdr:from>
    <xdr:ext cx="534377" cy="259045"/>
    <xdr:sp macro="" textlink="">
      <xdr:nvSpPr>
        <xdr:cNvPr id="477" name="土木費該当値テキスト"/>
        <xdr:cNvSpPr txBox="1"/>
      </xdr:nvSpPr>
      <xdr:spPr>
        <a:xfrm>
          <a:off x="10528300" y="1662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38018</xdr:rowOff>
    </xdr:from>
    <xdr:to>
      <xdr:col>50</xdr:col>
      <xdr:colOff>165100</xdr:colOff>
      <xdr:row>97</xdr:row>
      <xdr:rowOff>139618</xdr:rowOff>
    </xdr:to>
    <xdr:sp macro="" textlink="">
      <xdr:nvSpPr>
        <xdr:cNvPr id="478" name="楕円 477"/>
        <xdr:cNvSpPr/>
      </xdr:nvSpPr>
      <xdr:spPr>
        <a:xfrm>
          <a:off x="9588500" y="166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130745</xdr:rowOff>
    </xdr:from>
    <xdr:ext cx="534377" cy="259045"/>
    <xdr:sp macro="" textlink="">
      <xdr:nvSpPr>
        <xdr:cNvPr id="479" name="テキスト ボックス 478"/>
        <xdr:cNvSpPr txBox="1"/>
      </xdr:nvSpPr>
      <xdr:spPr>
        <a:xfrm>
          <a:off x="9372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45566</xdr:rowOff>
    </xdr:from>
    <xdr:to>
      <xdr:col>46</xdr:col>
      <xdr:colOff>38100</xdr:colOff>
      <xdr:row>97</xdr:row>
      <xdr:rowOff>147166</xdr:rowOff>
    </xdr:to>
    <xdr:sp macro="" textlink="">
      <xdr:nvSpPr>
        <xdr:cNvPr id="480" name="楕円 479"/>
        <xdr:cNvSpPr/>
      </xdr:nvSpPr>
      <xdr:spPr>
        <a:xfrm>
          <a:off x="8699500" y="166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138293</xdr:rowOff>
    </xdr:from>
    <xdr:ext cx="534377" cy="259045"/>
    <xdr:sp macro="" textlink="">
      <xdr:nvSpPr>
        <xdr:cNvPr id="481" name="テキスト ボックス 480"/>
        <xdr:cNvSpPr txBox="1"/>
      </xdr:nvSpPr>
      <xdr:spPr>
        <a:xfrm>
          <a:off x="8483111" y="167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61362</xdr:rowOff>
    </xdr:from>
    <xdr:to>
      <xdr:col>41</xdr:col>
      <xdr:colOff>101600</xdr:colOff>
      <xdr:row>97</xdr:row>
      <xdr:rowOff>162962</xdr:rowOff>
    </xdr:to>
    <xdr:sp macro="" textlink="">
      <xdr:nvSpPr>
        <xdr:cNvPr id="482" name="楕円 481"/>
        <xdr:cNvSpPr/>
      </xdr:nvSpPr>
      <xdr:spPr>
        <a:xfrm>
          <a:off x="7810500" y="166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154089</xdr:rowOff>
    </xdr:from>
    <xdr:ext cx="534377" cy="259045"/>
    <xdr:sp macro="" textlink="">
      <xdr:nvSpPr>
        <xdr:cNvPr id="483" name="テキスト ボックス 482"/>
        <xdr:cNvSpPr txBox="1"/>
      </xdr:nvSpPr>
      <xdr:spPr>
        <a:xfrm>
          <a:off x="7594111" y="167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78910</xdr:rowOff>
    </xdr:from>
    <xdr:to>
      <xdr:col>36</xdr:col>
      <xdr:colOff>165100</xdr:colOff>
      <xdr:row>98</xdr:row>
      <xdr:rowOff>9060</xdr:rowOff>
    </xdr:to>
    <xdr:sp macro="" textlink="">
      <xdr:nvSpPr>
        <xdr:cNvPr id="484" name="楕円 483"/>
        <xdr:cNvSpPr/>
      </xdr:nvSpPr>
      <xdr:spPr>
        <a:xfrm>
          <a:off x="6921500" y="167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187</xdr:rowOff>
    </xdr:from>
    <xdr:ext cx="534377" cy="259045"/>
    <xdr:sp macro="" textlink="">
      <xdr:nvSpPr>
        <xdr:cNvPr id="485" name="テキスト ボックス 484"/>
        <xdr:cNvSpPr txBox="1"/>
      </xdr:nvSpPr>
      <xdr:spPr>
        <a:xfrm>
          <a:off x="6705111" y="168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111906</xdr:rowOff>
    </xdr:from>
    <xdr:to>
      <xdr:col>85</xdr:col>
      <xdr:colOff>127000</xdr:colOff>
      <xdr:row>38</xdr:row>
      <xdr:rowOff>126727</xdr:rowOff>
    </xdr:to>
    <xdr:cxnSp macro="">
      <xdr:nvCxnSpPr>
        <xdr:cNvPr id="515" name="直線コネクタ 514"/>
        <xdr:cNvCxnSpPr/>
      </xdr:nvCxnSpPr>
      <xdr:spPr>
        <a:xfrm flipV="1">
          <a:off x="15481300" y="6627006"/>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153663</xdr:rowOff>
    </xdr:from>
    <xdr:to>
      <xdr:col>81</xdr:col>
      <xdr:colOff>50800</xdr:colOff>
      <xdr:row>38</xdr:row>
      <xdr:rowOff>126727</xdr:rowOff>
    </xdr:to>
    <xdr:cxnSp macro="">
      <xdr:nvCxnSpPr>
        <xdr:cNvPr id="518" name="直線コネクタ 517"/>
        <xdr:cNvCxnSpPr/>
      </xdr:nvCxnSpPr>
      <xdr:spPr>
        <a:xfrm>
          <a:off x="14592300" y="5982963"/>
          <a:ext cx="889000" cy="6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153663</xdr:rowOff>
    </xdr:from>
    <xdr:to>
      <xdr:col>76</xdr:col>
      <xdr:colOff>114300</xdr:colOff>
      <xdr:row>38</xdr:row>
      <xdr:rowOff>154616</xdr:rowOff>
    </xdr:to>
    <xdr:cxnSp macro="">
      <xdr:nvCxnSpPr>
        <xdr:cNvPr id="521" name="直線コネクタ 520"/>
        <xdr:cNvCxnSpPr/>
      </xdr:nvCxnSpPr>
      <xdr:spPr>
        <a:xfrm flipV="1">
          <a:off x="13703300" y="5982963"/>
          <a:ext cx="889000" cy="6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96380</xdr:rowOff>
    </xdr:from>
    <xdr:to>
      <xdr:col>71</xdr:col>
      <xdr:colOff>177800</xdr:colOff>
      <xdr:row>38</xdr:row>
      <xdr:rowOff>154616</xdr:rowOff>
    </xdr:to>
    <xdr:cxnSp macro="">
      <xdr:nvCxnSpPr>
        <xdr:cNvPr id="524" name="直線コネクタ 523"/>
        <xdr:cNvCxnSpPr/>
      </xdr:nvCxnSpPr>
      <xdr:spPr>
        <a:xfrm>
          <a:off x="12814300" y="6611480"/>
          <a:ext cx="889000" cy="5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61106</xdr:rowOff>
    </xdr:from>
    <xdr:to>
      <xdr:col>85</xdr:col>
      <xdr:colOff>177800</xdr:colOff>
      <xdr:row>38</xdr:row>
      <xdr:rowOff>162706</xdr:rowOff>
    </xdr:to>
    <xdr:sp macro="" textlink="">
      <xdr:nvSpPr>
        <xdr:cNvPr id="534" name="楕円 533"/>
        <xdr:cNvSpPr/>
      </xdr:nvSpPr>
      <xdr:spPr>
        <a:xfrm>
          <a:off x="16268700" y="65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147483</xdr:rowOff>
    </xdr:from>
    <xdr:ext cx="534377" cy="259045"/>
    <xdr:sp macro="" textlink="">
      <xdr:nvSpPr>
        <xdr:cNvPr id="535" name="消防費該当値テキスト"/>
        <xdr:cNvSpPr txBox="1"/>
      </xdr:nvSpPr>
      <xdr:spPr>
        <a:xfrm>
          <a:off x="16370300" y="64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75927</xdr:rowOff>
    </xdr:from>
    <xdr:to>
      <xdr:col>81</xdr:col>
      <xdr:colOff>101600</xdr:colOff>
      <xdr:row>39</xdr:row>
      <xdr:rowOff>6077</xdr:rowOff>
    </xdr:to>
    <xdr:sp macro="" textlink="">
      <xdr:nvSpPr>
        <xdr:cNvPr id="536" name="楕円 535"/>
        <xdr:cNvSpPr/>
      </xdr:nvSpPr>
      <xdr:spPr>
        <a:xfrm>
          <a:off x="15430500" y="65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168654</xdr:rowOff>
    </xdr:from>
    <xdr:ext cx="534377" cy="259045"/>
    <xdr:sp macro="" textlink="">
      <xdr:nvSpPr>
        <xdr:cNvPr id="537" name="テキスト ボックス 536"/>
        <xdr:cNvSpPr txBox="1"/>
      </xdr:nvSpPr>
      <xdr:spPr>
        <a:xfrm>
          <a:off x="15214111" y="66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102863</xdr:rowOff>
    </xdr:from>
    <xdr:to>
      <xdr:col>76</xdr:col>
      <xdr:colOff>165100</xdr:colOff>
      <xdr:row>35</xdr:row>
      <xdr:rowOff>33013</xdr:rowOff>
    </xdr:to>
    <xdr:sp macro="" textlink="">
      <xdr:nvSpPr>
        <xdr:cNvPr id="538" name="楕円 537"/>
        <xdr:cNvSpPr/>
      </xdr:nvSpPr>
      <xdr:spPr>
        <a:xfrm>
          <a:off x="14541500" y="59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49540</xdr:rowOff>
    </xdr:from>
    <xdr:ext cx="534377" cy="259045"/>
    <xdr:sp macro="" textlink="">
      <xdr:nvSpPr>
        <xdr:cNvPr id="539" name="テキスト ボックス 538"/>
        <xdr:cNvSpPr txBox="1"/>
      </xdr:nvSpPr>
      <xdr:spPr>
        <a:xfrm>
          <a:off x="14325111" y="57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103816</xdr:rowOff>
    </xdr:from>
    <xdr:to>
      <xdr:col>72</xdr:col>
      <xdr:colOff>38100</xdr:colOff>
      <xdr:row>39</xdr:row>
      <xdr:rowOff>33966</xdr:rowOff>
    </xdr:to>
    <xdr:sp macro="" textlink="">
      <xdr:nvSpPr>
        <xdr:cNvPr id="540" name="楕円 539"/>
        <xdr:cNvSpPr/>
      </xdr:nvSpPr>
      <xdr:spPr>
        <a:xfrm>
          <a:off x="13652500" y="66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25093</xdr:rowOff>
    </xdr:from>
    <xdr:ext cx="534377" cy="259045"/>
    <xdr:sp macro="" textlink="">
      <xdr:nvSpPr>
        <xdr:cNvPr id="541" name="テキスト ボックス 540"/>
        <xdr:cNvSpPr txBox="1"/>
      </xdr:nvSpPr>
      <xdr:spPr>
        <a:xfrm>
          <a:off x="13436111" y="67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45580</xdr:rowOff>
    </xdr:from>
    <xdr:to>
      <xdr:col>67</xdr:col>
      <xdr:colOff>101600</xdr:colOff>
      <xdr:row>38</xdr:row>
      <xdr:rowOff>147180</xdr:rowOff>
    </xdr:to>
    <xdr:sp macro="" textlink="">
      <xdr:nvSpPr>
        <xdr:cNvPr id="542" name="楕円 541"/>
        <xdr:cNvSpPr/>
      </xdr:nvSpPr>
      <xdr:spPr>
        <a:xfrm>
          <a:off x="12763500" y="65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138307</xdr:rowOff>
    </xdr:from>
    <xdr:ext cx="534377" cy="259045"/>
    <xdr:sp macro="" textlink="">
      <xdr:nvSpPr>
        <xdr:cNvPr id="543" name="テキスト ボックス 542"/>
        <xdr:cNvSpPr txBox="1"/>
      </xdr:nvSpPr>
      <xdr:spPr>
        <a:xfrm>
          <a:off x="12547111" y="66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155186</xdr:rowOff>
    </xdr:from>
    <xdr:to>
      <xdr:col>85</xdr:col>
      <xdr:colOff>127000</xdr:colOff>
      <xdr:row>58</xdr:row>
      <xdr:rowOff>128867</xdr:rowOff>
    </xdr:to>
    <xdr:cxnSp macro="">
      <xdr:nvCxnSpPr>
        <xdr:cNvPr id="574" name="直線コネクタ 573"/>
        <xdr:cNvCxnSpPr/>
      </xdr:nvCxnSpPr>
      <xdr:spPr>
        <a:xfrm flipV="1">
          <a:off x="15481300" y="9927836"/>
          <a:ext cx="838200" cy="14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49387</xdr:rowOff>
    </xdr:from>
    <xdr:to>
      <xdr:col>81</xdr:col>
      <xdr:colOff>50800</xdr:colOff>
      <xdr:row>58</xdr:row>
      <xdr:rowOff>128867</xdr:rowOff>
    </xdr:to>
    <xdr:cxnSp macro="">
      <xdr:nvCxnSpPr>
        <xdr:cNvPr id="577" name="直線コネクタ 576"/>
        <xdr:cNvCxnSpPr/>
      </xdr:nvCxnSpPr>
      <xdr:spPr>
        <a:xfrm>
          <a:off x="14592300" y="9993487"/>
          <a:ext cx="889000" cy="7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158801</xdr:rowOff>
    </xdr:from>
    <xdr:to>
      <xdr:col>76</xdr:col>
      <xdr:colOff>114300</xdr:colOff>
      <xdr:row>58</xdr:row>
      <xdr:rowOff>49387</xdr:rowOff>
    </xdr:to>
    <xdr:cxnSp macro="">
      <xdr:nvCxnSpPr>
        <xdr:cNvPr id="580" name="直線コネクタ 579"/>
        <xdr:cNvCxnSpPr/>
      </xdr:nvCxnSpPr>
      <xdr:spPr>
        <a:xfrm>
          <a:off x="13703300" y="9931451"/>
          <a:ext cx="889000" cy="6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158801</xdr:rowOff>
    </xdr:from>
    <xdr:to>
      <xdr:col>71</xdr:col>
      <xdr:colOff>177800</xdr:colOff>
      <xdr:row>58</xdr:row>
      <xdr:rowOff>141718</xdr:rowOff>
    </xdr:to>
    <xdr:cxnSp macro="">
      <xdr:nvCxnSpPr>
        <xdr:cNvPr id="583" name="直線コネクタ 582"/>
        <xdr:cNvCxnSpPr/>
      </xdr:nvCxnSpPr>
      <xdr:spPr>
        <a:xfrm flipV="1">
          <a:off x="12814300" y="9931451"/>
          <a:ext cx="889000" cy="1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104386</xdr:rowOff>
    </xdr:from>
    <xdr:to>
      <xdr:col>85</xdr:col>
      <xdr:colOff>177800</xdr:colOff>
      <xdr:row>58</xdr:row>
      <xdr:rowOff>34536</xdr:rowOff>
    </xdr:to>
    <xdr:sp macro="" textlink="">
      <xdr:nvSpPr>
        <xdr:cNvPr id="593" name="楕円 592"/>
        <xdr:cNvSpPr/>
      </xdr:nvSpPr>
      <xdr:spPr>
        <a:xfrm>
          <a:off x="16268700" y="98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82813</xdr:rowOff>
    </xdr:from>
    <xdr:ext cx="534377" cy="259045"/>
    <xdr:sp macro="" textlink="">
      <xdr:nvSpPr>
        <xdr:cNvPr id="594" name="教育費該当値テキスト"/>
        <xdr:cNvSpPr txBox="1"/>
      </xdr:nvSpPr>
      <xdr:spPr>
        <a:xfrm>
          <a:off x="16370300" y="985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78067</xdr:rowOff>
    </xdr:from>
    <xdr:to>
      <xdr:col>81</xdr:col>
      <xdr:colOff>101600</xdr:colOff>
      <xdr:row>59</xdr:row>
      <xdr:rowOff>8217</xdr:rowOff>
    </xdr:to>
    <xdr:sp macro="" textlink="">
      <xdr:nvSpPr>
        <xdr:cNvPr id="595" name="楕円 594"/>
        <xdr:cNvSpPr/>
      </xdr:nvSpPr>
      <xdr:spPr>
        <a:xfrm>
          <a:off x="15430500" y="100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170794</xdr:rowOff>
    </xdr:from>
    <xdr:ext cx="534377" cy="259045"/>
    <xdr:sp macro="" textlink="">
      <xdr:nvSpPr>
        <xdr:cNvPr id="596" name="テキスト ボックス 595"/>
        <xdr:cNvSpPr txBox="1"/>
      </xdr:nvSpPr>
      <xdr:spPr>
        <a:xfrm>
          <a:off x="15214111" y="101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170037</xdr:rowOff>
    </xdr:from>
    <xdr:to>
      <xdr:col>76</xdr:col>
      <xdr:colOff>165100</xdr:colOff>
      <xdr:row>58</xdr:row>
      <xdr:rowOff>100187</xdr:rowOff>
    </xdr:to>
    <xdr:sp macro="" textlink="">
      <xdr:nvSpPr>
        <xdr:cNvPr id="597" name="楕円 596"/>
        <xdr:cNvSpPr/>
      </xdr:nvSpPr>
      <xdr:spPr>
        <a:xfrm>
          <a:off x="14541500" y="99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91314</xdr:rowOff>
    </xdr:from>
    <xdr:ext cx="534377" cy="259045"/>
    <xdr:sp macro="" textlink="">
      <xdr:nvSpPr>
        <xdr:cNvPr id="598" name="テキスト ボックス 597"/>
        <xdr:cNvSpPr txBox="1"/>
      </xdr:nvSpPr>
      <xdr:spPr>
        <a:xfrm>
          <a:off x="14325111" y="100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108001</xdr:rowOff>
    </xdr:from>
    <xdr:to>
      <xdr:col>72</xdr:col>
      <xdr:colOff>38100</xdr:colOff>
      <xdr:row>58</xdr:row>
      <xdr:rowOff>38151</xdr:rowOff>
    </xdr:to>
    <xdr:sp macro="" textlink="">
      <xdr:nvSpPr>
        <xdr:cNvPr id="599" name="楕円 598"/>
        <xdr:cNvSpPr/>
      </xdr:nvSpPr>
      <xdr:spPr>
        <a:xfrm>
          <a:off x="13652500" y="98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29278</xdr:rowOff>
    </xdr:from>
    <xdr:ext cx="534377" cy="259045"/>
    <xdr:sp macro="" textlink="">
      <xdr:nvSpPr>
        <xdr:cNvPr id="600" name="テキスト ボックス 599"/>
        <xdr:cNvSpPr txBox="1"/>
      </xdr:nvSpPr>
      <xdr:spPr>
        <a:xfrm>
          <a:off x="13436111" y="99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90918</xdr:rowOff>
    </xdr:from>
    <xdr:to>
      <xdr:col>67</xdr:col>
      <xdr:colOff>101600</xdr:colOff>
      <xdr:row>59</xdr:row>
      <xdr:rowOff>21068</xdr:rowOff>
    </xdr:to>
    <xdr:sp macro="" textlink="">
      <xdr:nvSpPr>
        <xdr:cNvPr id="601" name="楕円 600"/>
        <xdr:cNvSpPr/>
      </xdr:nvSpPr>
      <xdr:spPr>
        <a:xfrm>
          <a:off x="12763500" y="1003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12195</xdr:rowOff>
    </xdr:from>
    <xdr:ext cx="534377" cy="259045"/>
    <xdr:sp macro="" textlink="">
      <xdr:nvSpPr>
        <xdr:cNvPr id="602" name="テキスト ボックス 601"/>
        <xdr:cNvSpPr txBox="1"/>
      </xdr:nvSpPr>
      <xdr:spPr>
        <a:xfrm>
          <a:off x="12547111" y="1012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122495</xdr:rowOff>
    </xdr:from>
    <xdr:to>
      <xdr:col>85</xdr:col>
      <xdr:colOff>127000</xdr:colOff>
      <xdr:row>78</xdr:row>
      <xdr:rowOff>137705</xdr:rowOff>
    </xdr:to>
    <xdr:cxnSp macro="">
      <xdr:nvCxnSpPr>
        <xdr:cNvPr id="629" name="直線コネクタ 628"/>
        <xdr:cNvCxnSpPr/>
      </xdr:nvCxnSpPr>
      <xdr:spPr>
        <a:xfrm>
          <a:off x="15481300" y="13495595"/>
          <a:ext cx="8382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122495</xdr:rowOff>
    </xdr:from>
    <xdr:to>
      <xdr:col>81</xdr:col>
      <xdr:colOff>50800</xdr:colOff>
      <xdr:row>78</xdr:row>
      <xdr:rowOff>139700</xdr:rowOff>
    </xdr:to>
    <xdr:cxnSp macro="">
      <xdr:nvCxnSpPr>
        <xdr:cNvPr id="632" name="直線コネクタ 631"/>
        <xdr:cNvCxnSpPr/>
      </xdr:nvCxnSpPr>
      <xdr:spPr>
        <a:xfrm flipV="1">
          <a:off x="14592300" y="13495595"/>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86905</xdr:rowOff>
    </xdr:from>
    <xdr:to>
      <xdr:col>85</xdr:col>
      <xdr:colOff>177800</xdr:colOff>
      <xdr:row>79</xdr:row>
      <xdr:rowOff>17055</xdr:rowOff>
    </xdr:to>
    <xdr:sp macro="" textlink="">
      <xdr:nvSpPr>
        <xdr:cNvPr id="648" name="楕円 647"/>
        <xdr:cNvSpPr/>
      </xdr:nvSpPr>
      <xdr:spPr>
        <a:xfrm>
          <a:off x="162687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378565" cy="259045"/>
    <xdr:sp macro="" textlink="">
      <xdr:nvSpPr>
        <xdr:cNvPr id="649" name="災害復旧費該当値テキスト"/>
        <xdr:cNvSpPr txBox="1"/>
      </xdr:nvSpPr>
      <xdr:spPr>
        <a:xfrm>
          <a:off x="16370300" y="13404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71695</xdr:rowOff>
    </xdr:from>
    <xdr:to>
      <xdr:col>81</xdr:col>
      <xdr:colOff>101600</xdr:colOff>
      <xdr:row>79</xdr:row>
      <xdr:rowOff>1845</xdr:rowOff>
    </xdr:to>
    <xdr:sp macro="" textlink="">
      <xdr:nvSpPr>
        <xdr:cNvPr id="650" name="楕円 649"/>
        <xdr:cNvSpPr/>
      </xdr:nvSpPr>
      <xdr:spPr>
        <a:xfrm>
          <a:off x="15430500" y="134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164422</xdr:rowOff>
    </xdr:from>
    <xdr:ext cx="469744" cy="259045"/>
    <xdr:sp macro="" textlink="">
      <xdr:nvSpPr>
        <xdr:cNvPr id="651" name="テキスト ボックス 650"/>
        <xdr:cNvSpPr txBox="1"/>
      </xdr:nvSpPr>
      <xdr:spPr>
        <a:xfrm>
          <a:off x="15246428" y="135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144218</xdr:rowOff>
    </xdr:from>
    <xdr:to>
      <xdr:col>85</xdr:col>
      <xdr:colOff>127000</xdr:colOff>
      <xdr:row>97</xdr:row>
      <xdr:rowOff>154403</xdr:rowOff>
    </xdr:to>
    <xdr:cxnSp macro="">
      <xdr:nvCxnSpPr>
        <xdr:cNvPr id="684" name="直線コネクタ 683"/>
        <xdr:cNvCxnSpPr/>
      </xdr:nvCxnSpPr>
      <xdr:spPr>
        <a:xfrm flipV="1">
          <a:off x="15481300" y="16774868"/>
          <a:ext cx="8382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154403</xdr:rowOff>
    </xdr:from>
    <xdr:to>
      <xdr:col>81</xdr:col>
      <xdr:colOff>50800</xdr:colOff>
      <xdr:row>97</xdr:row>
      <xdr:rowOff>162052</xdr:rowOff>
    </xdr:to>
    <xdr:cxnSp macro="">
      <xdr:nvCxnSpPr>
        <xdr:cNvPr id="687" name="直線コネクタ 686"/>
        <xdr:cNvCxnSpPr/>
      </xdr:nvCxnSpPr>
      <xdr:spPr>
        <a:xfrm flipV="1">
          <a:off x="14592300" y="1678505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147189</xdr:rowOff>
    </xdr:from>
    <xdr:to>
      <xdr:col>76</xdr:col>
      <xdr:colOff>114300</xdr:colOff>
      <xdr:row>97</xdr:row>
      <xdr:rowOff>162052</xdr:rowOff>
    </xdr:to>
    <xdr:cxnSp macro="">
      <xdr:nvCxnSpPr>
        <xdr:cNvPr id="690" name="直線コネクタ 689"/>
        <xdr:cNvCxnSpPr/>
      </xdr:nvCxnSpPr>
      <xdr:spPr>
        <a:xfrm>
          <a:off x="13703300" y="16777839"/>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144002</xdr:rowOff>
    </xdr:from>
    <xdr:to>
      <xdr:col>71</xdr:col>
      <xdr:colOff>177800</xdr:colOff>
      <xdr:row>97</xdr:row>
      <xdr:rowOff>147189</xdr:rowOff>
    </xdr:to>
    <xdr:cxnSp macro="">
      <xdr:nvCxnSpPr>
        <xdr:cNvPr id="693" name="直線コネクタ 692"/>
        <xdr:cNvCxnSpPr/>
      </xdr:nvCxnSpPr>
      <xdr:spPr>
        <a:xfrm>
          <a:off x="12814300" y="16774652"/>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93418</xdr:rowOff>
    </xdr:from>
    <xdr:to>
      <xdr:col>85</xdr:col>
      <xdr:colOff>177800</xdr:colOff>
      <xdr:row>98</xdr:row>
      <xdr:rowOff>23568</xdr:rowOff>
    </xdr:to>
    <xdr:sp macro="" textlink="">
      <xdr:nvSpPr>
        <xdr:cNvPr id="703" name="楕円 702"/>
        <xdr:cNvSpPr/>
      </xdr:nvSpPr>
      <xdr:spPr>
        <a:xfrm>
          <a:off x="16268700" y="167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71845</xdr:rowOff>
    </xdr:from>
    <xdr:ext cx="534377" cy="259045"/>
    <xdr:sp macro="" textlink="">
      <xdr:nvSpPr>
        <xdr:cNvPr id="704" name="公債費該当値テキスト"/>
        <xdr:cNvSpPr txBox="1"/>
      </xdr:nvSpPr>
      <xdr:spPr>
        <a:xfrm>
          <a:off x="16370300" y="167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103603</xdr:rowOff>
    </xdr:from>
    <xdr:to>
      <xdr:col>81</xdr:col>
      <xdr:colOff>101600</xdr:colOff>
      <xdr:row>98</xdr:row>
      <xdr:rowOff>33753</xdr:rowOff>
    </xdr:to>
    <xdr:sp macro="" textlink="">
      <xdr:nvSpPr>
        <xdr:cNvPr id="705" name="楕円 704"/>
        <xdr:cNvSpPr/>
      </xdr:nvSpPr>
      <xdr:spPr>
        <a:xfrm>
          <a:off x="15430500" y="167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24880</xdr:rowOff>
    </xdr:from>
    <xdr:ext cx="534377" cy="259045"/>
    <xdr:sp macro="" textlink="">
      <xdr:nvSpPr>
        <xdr:cNvPr id="706" name="テキスト ボックス 705"/>
        <xdr:cNvSpPr txBox="1"/>
      </xdr:nvSpPr>
      <xdr:spPr>
        <a:xfrm>
          <a:off x="15214111" y="168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111252</xdr:rowOff>
    </xdr:from>
    <xdr:to>
      <xdr:col>76</xdr:col>
      <xdr:colOff>165100</xdr:colOff>
      <xdr:row>98</xdr:row>
      <xdr:rowOff>41402</xdr:rowOff>
    </xdr:to>
    <xdr:sp macro="" textlink="">
      <xdr:nvSpPr>
        <xdr:cNvPr id="707" name="楕円 706"/>
        <xdr:cNvSpPr/>
      </xdr:nvSpPr>
      <xdr:spPr>
        <a:xfrm>
          <a:off x="14541500" y="16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32529</xdr:rowOff>
    </xdr:from>
    <xdr:ext cx="534377" cy="259045"/>
    <xdr:sp macro="" textlink="">
      <xdr:nvSpPr>
        <xdr:cNvPr id="708" name="テキスト ボックス 707"/>
        <xdr:cNvSpPr txBox="1"/>
      </xdr:nvSpPr>
      <xdr:spPr>
        <a:xfrm>
          <a:off x="14325111" y="168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96389</xdr:rowOff>
    </xdr:from>
    <xdr:to>
      <xdr:col>72</xdr:col>
      <xdr:colOff>38100</xdr:colOff>
      <xdr:row>98</xdr:row>
      <xdr:rowOff>26539</xdr:rowOff>
    </xdr:to>
    <xdr:sp macro="" textlink="">
      <xdr:nvSpPr>
        <xdr:cNvPr id="709" name="楕円 708"/>
        <xdr:cNvSpPr/>
      </xdr:nvSpPr>
      <xdr:spPr>
        <a:xfrm>
          <a:off x="13652500" y="167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17666</xdr:rowOff>
    </xdr:from>
    <xdr:ext cx="534377" cy="259045"/>
    <xdr:sp macro="" textlink="">
      <xdr:nvSpPr>
        <xdr:cNvPr id="710" name="テキスト ボックス 709"/>
        <xdr:cNvSpPr txBox="1"/>
      </xdr:nvSpPr>
      <xdr:spPr>
        <a:xfrm>
          <a:off x="13436111" y="168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93202</xdr:rowOff>
    </xdr:from>
    <xdr:to>
      <xdr:col>67</xdr:col>
      <xdr:colOff>101600</xdr:colOff>
      <xdr:row>98</xdr:row>
      <xdr:rowOff>23352</xdr:rowOff>
    </xdr:to>
    <xdr:sp macro="" textlink="">
      <xdr:nvSpPr>
        <xdr:cNvPr id="711" name="楕円 710"/>
        <xdr:cNvSpPr/>
      </xdr:nvSpPr>
      <xdr:spPr>
        <a:xfrm>
          <a:off x="12763500" y="1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14479</xdr:rowOff>
    </xdr:from>
    <xdr:ext cx="534377" cy="259045"/>
    <xdr:sp macro="" textlink="">
      <xdr:nvSpPr>
        <xdr:cNvPr id="712" name="テキスト ボックス 711"/>
        <xdr:cNvSpPr txBox="1"/>
      </xdr:nvSpPr>
      <xdr:spPr>
        <a:xfrm>
          <a:off x="12547111" y="168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総務費、</a:t>
          </a:r>
          <a:r>
            <a:rPr lang="ja-JP" altLang="ja-JP" sz="1100" b="0" i="0" baseline="0">
              <a:solidFill>
                <a:schemeClr val="dk1"/>
              </a:solidFill>
              <a:effectLst/>
              <a:latin typeface="+mn-lt"/>
              <a:ea typeface="+mn-ea"/>
              <a:cs typeface="+mn-cs"/>
            </a:rPr>
            <a:t>農林水産業費を除き、類似団体より一人当たりの支出額は低く推移している。これは、当村がこれまで行政ニーズを見極め、最小限の支出で最大の効果の上がる事業を選択し、実施してきた結果といえる。</a:t>
          </a:r>
          <a:endParaRPr lang="ja-JP" altLang="ja-JP">
            <a:effectLst/>
          </a:endParaRPr>
        </a:p>
        <a:p>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363,157</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前年度から急増となっているが、これは財政調整基金からの各基金への積み替えを</a:t>
          </a:r>
          <a:r>
            <a:rPr lang="en-US" altLang="ja-JP" sz="1100" b="0" i="0" baseline="0">
              <a:solidFill>
                <a:schemeClr val="dk1"/>
              </a:solidFill>
              <a:effectLst/>
              <a:latin typeface="+mn-lt"/>
              <a:ea typeface="+mn-ea"/>
              <a:cs typeface="+mn-cs"/>
            </a:rPr>
            <a:t>2,188</a:t>
          </a:r>
          <a:r>
            <a:rPr lang="ja-JP" altLang="en-US" sz="1100" b="0" i="0" baseline="0">
              <a:solidFill>
                <a:schemeClr val="dk1"/>
              </a:solidFill>
              <a:effectLst/>
              <a:latin typeface="+mn-lt"/>
              <a:ea typeface="+mn-ea"/>
              <a:cs typeface="+mn-cs"/>
            </a:rPr>
            <a:t>百万円行ったことが影響している。</a:t>
          </a:r>
          <a:endParaRPr lang="ja-JP" altLang="ja-JP">
            <a:effectLst/>
          </a:endParaRPr>
        </a:p>
        <a:p>
          <a:r>
            <a:rPr lang="ja-JP" altLang="ja-JP" sz="1100" b="0" i="0" baseline="0">
              <a:solidFill>
                <a:schemeClr val="dk1"/>
              </a:solidFill>
              <a:effectLst/>
              <a:latin typeface="+mn-lt"/>
              <a:ea typeface="+mn-ea"/>
              <a:cs typeface="+mn-cs"/>
            </a:rPr>
            <a:t>・農林水産業費は、住民一人当たり</a:t>
          </a:r>
          <a:r>
            <a:rPr lang="en-US" altLang="ja-JP" sz="1100" b="0" i="0" baseline="0">
              <a:solidFill>
                <a:schemeClr val="dk1"/>
              </a:solidFill>
              <a:effectLst/>
              <a:latin typeface="+mn-lt"/>
              <a:ea typeface="+mn-ea"/>
              <a:cs typeface="+mn-cs"/>
            </a:rPr>
            <a:t>124,179</a:t>
          </a:r>
          <a:r>
            <a:rPr lang="ja-JP" altLang="ja-JP" sz="1100" b="0" i="0" baseline="0">
              <a:solidFill>
                <a:schemeClr val="dk1"/>
              </a:solidFill>
              <a:effectLst/>
              <a:latin typeface="+mn-lt"/>
              <a:ea typeface="+mn-ea"/>
              <a:cs typeface="+mn-cs"/>
            </a:rPr>
            <a:t>円となっている。前年度より</a:t>
          </a:r>
          <a:r>
            <a:rPr lang="en-US" altLang="ja-JP" sz="1100" b="0" i="0" baseline="0">
              <a:solidFill>
                <a:schemeClr val="dk1"/>
              </a:solidFill>
              <a:effectLst/>
              <a:latin typeface="+mn-lt"/>
              <a:ea typeface="+mn-ea"/>
              <a:cs typeface="+mn-cs"/>
            </a:rPr>
            <a:t>33%</a:t>
          </a:r>
          <a:r>
            <a:rPr lang="ja-JP" altLang="en-US" sz="1100" b="0" i="0" baseline="0">
              <a:solidFill>
                <a:schemeClr val="dk1"/>
              </a:solidFill>
              <a:effectLst/>
              <a:latin typeface="+mn-lt"/>
              <a:ea typeface="+mn-ea"/>
              <a:cs typeface="+mn-cs"/>
            </a:rPr>
            <a:t>ほど増額</a:t>
          </a:r>
          <a:r>
            <a:rPr lang="ja-JP" altLang="ja-JP" sz="1100" b="0" i="0" baseline="0">
              <a:solidFill>
                <a:schemeClr val="dk1"/>
              </a:solidFill>
              <a:effectLst/>
              <a:latin typeface="+mn-lt"/>
              <a:ea typeface="+mn-ea"/>
              <a:cs typeface="+mn-cs"/>
            </a:rPr>
            <a:t>となったが、これは</a:t>
          </a:r>
          <a:r>
            <a:rPr lang="ja-JP" altLang="en-US" sz="1100" b="0" i="0" baseline="0">
              <a:solidFill>
                <a:schemeClr val="dk1"/>
              </a:solidFill>
              <a:effectLst/>
              <a:latin typeface="+mn-lt"/>
              <a:ea typeface="+mn-ea"/>
              <a:cs typeface="+mn-cs"/>
            </a:rPr>
            <a:t>民間法人が行う国庫事業（強い農業づくり交付金）が影響している</a:t>
          </a:r>
          <a:r>
            <a:rPr lang="ja-JP" altLang="ja-JP" sz="1100" b="0" i="0" baseline="0">
              <a:solidFill>
                <a:schemeClr val="dk1"/>
              </a:solidFill>
              <a:effectLst/>
              <a:latin typeface="+mn-lt"/>
              <a:ea typeface="+mn-ea"/>
              <a:cs typeface="+mn-cs"/>
            </a:rPr>
            <a:t>。農業を基幹産業とする当村においては、農業振興のため農地整備や各種補助事業を展開し、今後も農業振興を積極的に進めていく予定である。</a:t>
          </a:r>
          <a:endParaRPr lang="ja-JP" altLang="ja-JP">
            <a:effectLst/>
          </a:endParaRPr>
        </a:p>
        <a:p>
          <a:r>
            <a:rPr lang="ja-JP" altLang="ja-JP" sz="1100" b="0" i="0" baseline="0">
              <a:solidFill>
                <a:schemeClr val="dk1"/>
              </a:solidFill>
              <a:effectLst/>
              <a:latin typeface="+mn-lt"/>
              <a:ea typeface="+mn-ea"/>
              <a:cs typeface="+mn-cs"/>
            </a:rPr>
            <a:t>・消防費は住民一人当たり</a:t>
          </a:r>
          <a:r>
            <a:rPr lang="en-US" altLang="ja-JP" sz="1100" b="0" i="0" baseline="0">
              <a:solidFill>
                <a:schemeClr val="dk1"/>
              </a:solidFill>
              <a:effectLst/>
              <a:latin typeface="+mn-lt"/>
              <a:ea typeface="+mn-ea"/>
              <a:cs typeface="+mn-cs"/>
            </a:rPr>
            <a:t>25,459</a:t>
          </a:r>
          <a:r>
            <a:rPr lang="ja-JP" altLang="ja-JP" sz="1100" b="0" i="0" baseline="0">
              <a:solidFill>
                <a:schemeClr val="dk1"/>
              </a:solidFill>
              <a:effectLst/>
              <a:latin typeface="+mn-lt"/>
              <a:ea typeface="+mn-ea"/>
              <a:cs typeface="+mn-cs"/>
            </a:rPr>
            <a:t>円となっており、</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額となっている。これは、</a:t>
          </a:r>
          <a:r>
            <a:rPr lang="ja-JP" altLang="en-US" sz="1100" b="0" i="0" baseline="0">
              <a:solidFill>
                <a:schemeClr val="dk1"/>
              </a:solidFill>
              <a:effectLst/>
              <a:latin typeface="+mn-lt"/>
              <a:ea typeface="+mn-ea"/>
              <a:cs typeface="+mn-cs"/>
            </a:rPr>
            <a:t>災害に備え、雨量計を整備したこと</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主に</a:t>
          </a:r>
          <a:r>
            <a:rPr lang="ja-JP" altLang="ja-JP" sz="1100" b="0" i="0" baseline="0">
              <a:solidFill>
                <a:schemeClr val="dk1"/>
              </a:solidFill>
              <a:effectLst/>
              <a:latin typeface="+mn-lt"/>
              <a:ea typeface="+mn-ea"/>
              <a:cs typeface="+mn-cs"/>
            </a:rPr>
            <a:t>影響している。</a:t>
          </a:r>
          <a:endParaRPr lang="ja-JP" altLang="ja-JP">
            <a:effectLst/>
          </a:endParaRPr>
        </a:p>
        <a:p>
          <a:r>
            <a:rPr lang="ja-JP" altLang="ja-JP" sz="1100" b="0" i="0" baseline="0">
              <a:solidFill>
                <a:schemeClr val="dk1"/>
              </a:solidFill>
              <a:effectLst/>
              <a:latin typeface="+mn-lt"/>
              <a:ea typeface="+mn-ea"/>
              <a:cs typeface="+mn-cs"/>
            </a:rPr>
            <a:t>・教育費は住民一人あたりにすると、前年度比で</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44,441</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増えて</a:t>
          </a:r>
          <a:r>
            <a:rPr lang="ja-JP" altLang="ja-JP" sz="1100" b="0" i="0" baseline="0">
              <a:solidFill>
                <a:schemeClr val="dk1"/>
              </a:solidFill>
              <a:effectLst/>
              <a:latin typeface="+mn-lt"/>
              <a:ea typeface="+mn-ea"/>
              <a:cs typeface="+mn-cs"/>
            </a:rPr>
            <a:t>いるが、これは</a:t>
          </a:r>
          <a:r>
            <a:rPr lang="ja-JP" altLang="en-US" sz="1100" b="0" i="0" baseline="0">
              <a:solidFill>
                <a:schemeClr val="dk1"/>
              </a:solidFill>
              <a:effectLst/>
              <a:latin typeface="+mn-lt"/>
              <a:ea typeface="+mn-ea"/>
              <a:cs typeface="+mn-cs"/>
            </a:rPr>
            <a:t>昭和中学校体育館の改修を行った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が主に影響している</a:t>
          </a:r>
          <a:r>
            <a:rPr lang="ja-JP" altLang="ja-JP" sz="1100" b="0" i="0" baseline="0">
              <a:solidFill>
                <a:schemeClr val="dk1"/>
              </a:solidFill>
              <a:effectLst/>
              <a:latin typeface="+mn-lt"/>
              <a:ea typeface="+mn-ea"/>
              <a:cs typeface="+mn-cs"/>
            </a:rPr>
            <a:t>。今後も長期的な視点に立って計画的な施設管理に努めたい。</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a:effectLst/>
            </a:rPr>
            <a:t>　</a:t>
          </a:r>
          <a:r>
            <a:rPr lang="en-US" altLang="ja-JP" sz="1400">
              <a:effectLst/>
            </a:rPr>
            <a:t>H29</a:t>
          </a:r>
          <a:r>
            <a:rPr lang="ja-JP" altLang="en-US" sz="1400">
              <a:effectLst/>
            </a:rPr>
            <a:t>年度、実質単年度収支が大きく減少しているが、これは財政調整基金としての財源を、事業の目的に合わせ、減債基金や各特目基金へ振り分け・積立を行ったもので、その際の取り崩し額が数値に影響したものである。老朽化が進む公共施設の更新や社会保障の増加、災害への対応など、突然の支出に備え財源が必要となってくることから、今後はより計画的な財政運営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特別会計のいずれの会計も黒字であり、特に一般会計においての黒字額は多額となっている。特別会計は、一般会計からの繰入金に依存しており、今後も必要最小限の支出に努め、健全な財政運営が図れるよう努め</a:t>
          </a:r>
          <a:r>
            <a:rPr lang="ja-JP" altLang="en-US" sz="1100" b="0" i="0" baseline="0">
              <a:solidFill>
                <a:schemeClr val="dk1"/>
              </a:solidFill>
              <a:effectLst/>
              <a:latin typeface="+mn-lt"/>
              <a:ea typeface="+mn-ea"/>
              <a:cs typeface="+mn-cs"/>
            </a:rPr>
            <a:t>ていき</a:t>
          </a:r>
          <a:r>
            <a:rPr lang="ja-JP" altLang="ja-JP" sz="1100" b="0" i="0" baseline="0">
              <a:solidFill>
                <a:schemeClr val="dk1"/>
              </a:solidFill>
              <a:effectLst/>
              <a:latin typeface="+mn-lt"/>
              <a:ea typeface="+mn-ea"/>
              <a:cs typeface="+mn-cs"/>
            </a:rPr>
            <a:t>たい。</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65" zoomScaleNormal="100" zoomScaleSheetLayoutView="6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6910145</v>
      </c>
      <c r="BO4" s="441"/>
      <c r="BP4" s="441"/>
      <c r="BQ4" s="441"/>
      <c r="BR4" s="441"/>
      <c r="BS4" s="441"/>
      <c r="BT4" s="441"/>
      <c r="BU4" s="442"/>
      <c r="BV4" s="440">
        <v>4630317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12.3</v>
      </c>
      <c r="CU4" s="622"/>
      <c r="CV4" s="622"/>
      <c r="CW4" s="622"/>
      <c r="CX4" s="622"/>
      <c r="CY4" s="622"/>
      <c r="CZ4" s="622"/>
      <c r="DA4" s="623"/>
      <c r="DB4" s="621">
        <v>12.6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6548729</v>
      </c>
      <c r="BO5" s="446"/>
      <c r="BP5" s="446"/>
      <c r="BQ5" s="446"/>
      <c r="BR5" s="446"/>
      <c r="BS5" s="446"/>
      <c r="BT5" s="446"/>
      <c r="BU5" s="447"/>
      <c r="BV5" s="445">
        <v>4256261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87.3</v>
      </c>
      <c r="CU5" s="416"/>
      <c r="CV5" s="416"/>
      <c r="CW5" s="416"/>
      <c r="CX5" s="416"/>
      <c r="CY5" s="416"/>
      <c r="CZ5" s="416"/>
      <c r="DA5" s="417"/>
      <c r="DB5" s="415">
        <v>86.3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361416</v>
      </c>
      <c r="BO6" s="446"/>
      <c r="BP6" s="446"/>
      <c r="BQ6" s="446"/>
      <c r="BR6" s="446"/>
      <c r="BS6" s="446"/>
      <c r="BT6" s="446"/>
      <c r="BU6" s="447"/>
      <c r="BV6" s="445">
        <v>374056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v>
      </c>
      <c r="CU6" s="596"/>
      <c r="CV6" s="596"/>
      <c r="CW6" s="596"/>
      <c r="CX6" s="596"/>
      <c r="CY6" s="596"/>
      <c r="CZ6" s="596"/>
      <c r="DA6" s="597"/>
      <c r="DB6" s="595">
        <v>91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1773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2927760</v>
      </c>
      <c r="CU7" s="446"/>
      <c r="CV7" s="446"/>
      <c r="CW7" s="446"/>
      <c r="CX7" s="446"/>
      <c r="CY7" s="446"/>
      <c r="CZ7" s="446"/>
      <c r="DA7" s="447"/>
      <c r="DB7" s="445">
        <v>2961896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361416</v>
      </c>
      <c r="BO8" s="446"/>
      <c r="BP8" s="446"/>
      <c r="BQ8" s="446"/>
      <c r="BR8" s="446"/>
      <c r="BS8" s="446"/>
      <c r="BT8" s="446"/>
      <c r="BU8" s="447"/>
      <c r="BV8" s="445">
        <v>372283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0.42</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7347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-10867</v>
      </c>
      <c r="BO9" s="446"/>
      <c r="BP9" s="446"/>
      <c r="BQ9" s="446"/>
      <c r="BR9" s="446"/>
      <c r="BS9" s="446"/>
      <c r="BT9" s="446"/>
      <c r="BU9" s="447"/>
      <c r="BV9" s="445">
        <v>-40758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4.8</v>
      </c>
      <c r="CU9" s="416"/>
      <c r="CV9" s="416"/>
      <c r="CW9" s="416"/>
      <c r="CX9" s="416"/>
      <c r="CY9" s="416"/>
      <c r="CZ9" s="416"/>
      <c r="DA9" s="417"/>
      <c r="DB9" s="415">
        <v>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7620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1397</v>
      </c>
      <c r="BO10" s="446"/>
      <c r="BP10" s="446"/>
      <c r="BQ10" s="446"/>
      <c r="BR10" s="446"/>
      <c r="BS10" s="446"/>
      <c r="BT10" s="446"/>
      <c r="BU10" s="447"/>
      <c r="BV10" s="445">
        <v>1851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7450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2288000</v>
      </c>
      <c r="BO12" s="446"/>
      <c r="BP12" s="446"/>
      <c r="BQ12" s="446"/>
      <c r="BR12" s="446"/>
      <c r="BS12" s="446"/>
      <c r="BT12" s="446"/>
      <c r="BU12" s="447"/>
      <c r="BV12" s="445">
        <v>200000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7104</v>
      </c>
      <c r="S13" s="549"/>
      <c r="T13" s="549"/>
      <c r="U13" s="549"/>
      <c r="V13" s="550"/>
      <c r="W13" s="536" t="s">
        <v>134</v>
      </c>
      <c r="X13" s="458"/>
      <c r="Y13" s="458"/>
      <c r="Z13" s="458"/>
      <c r="AA13" s="458"/>
      <c r="AB13" s="459"/>
      <c r="AC13" s="421">
        <v>1936</v>
      </c>
      <c r="AD13" s="422"/>
      <c r="AE13" s="422"/>
      <c r="AF13" s="422"/>
      <c r="AG13" s="423"/>
      <c r="AH13" s="421">
        <v>1760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-2297470</v>
      </c>
      <c r="BO13" s="446"/>
      <c r="BP13" s="446"/>
      <c r="BQ13" s="446"/>
      <c r="BR13" s="446"/>
      <c r="BS13" s="446"/>
      <c r="BT13" s="446"/>
      <c r="BU13" s="447"/>
      <c r="BV13" s="445">
        <v>-238907</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v>
      </c>
      <c r="CU13" s="416"/>
      <c r="CV13" s="416"/>
      <c r="CW13" s="416"/>
      <c r="CX13" s="416"/>
      <c r="CY13" s="416"/>
      <c r="CZ13" s="416"/>
      <c r="DA13" s="417"/>
      <c r="DB13" s="415">
        <v>5.2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7524</v>
      </c>
      <c r="S14" s="549"/>
      <c r="T14" s="549"/>
      <c r="U14" s="549"/>
      <c r="V14" s="550"/>
      <c r="W14" s="551"/>
      <c r="X14" s="461"/>
      <c r="Y14" s="461"/>
      <c r="Z14" s="461"/>
      <c r="AA14" s="461"/>
      <c r="AB14" s="462"/>
      <c r="AC14" s="541">
        <v>45.6</v>
      </c>
      <c r="AD14" s="542"/>
      <c r="AE14" s="542"/>
      <c r="AF14" s="542"/>
      <c r="AG14" s="543"/>
      <c r="AH14" s="541">
        <v>44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7201</v>
      </c>
      <c r="S15" s="549"/>
      <c r="T15" s="549"/>
      <c r="U15" s="549"/>
      <c r="V15" s="550"/>
      <c r="W15" s="536" t="s">
        <v>142</v>
      </c>
      <c r="X15" s="458"/>
      <c r="Y15" s="458"/>
      <c r="Z15" s="458"/>
      <c r="AA15" s="458"/>
      <c r="AB15" s="459"/>
      <c r="AC15" s="421">
        <v>685</v>
      </c>
      <c r="AD15" s="422"/>
      <c r="AE15" s="422"/>
      <c r="AF15" s="422"/>
      <c r="AG15" s="423"/>
      <c r="AH15" s="421">
        <v>686</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1075683</v>
      </c>
      <c r="BO15" s="441"/>
      <c r="BP15" s="441"/>
      <c r="BQ15" s="441"/>
      <c r="BR15" s="441"/>
      <c r="BS15" s="441"/>
      <c r="BT15" s="441"/>
      <c r="BU15" s="442"/>
      <c r="BV15" s="440">
        <v>1064241</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16.2</v>
      </c>
      <c r="AD16" s="542"/>
      <c r="AE16" s="542"/>
      <c r="AF16" s="542"/>
      <c r="AG16" s="543"/>
      <c r="AH16" s="541">
        <v>17.2</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2475597</v>
      </c>
      <c r="BO16" s="446"/>
      <c r="BP16" s="446"/>
      <c r="BQ16" s="446"/>
      <c r="BR16" s="446"/>
      <c r="BS16" s="446"/>
      <c r="BT16" s="446"/>
      <c r="BU16" s="447"/>
      <c r="BV16" s="445">
        <v>2534235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1620</v>
      </c>
      <c r="AD17" s="422"/>
      <c r="AE17" s="422"/>
      <c r="AF17" s="422"/>
      <c r="AG17" s="423"/>
      <c r="AH17" s="421">
        <v>1551</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1376190</v>
      </c>
      <c r="BO17" s="446"/>
      <c r="BP17" s="446"/>
      <c r="BQ17" s="446"/>
      <c r="BR17" s="446"/>
      <c r="BS17" s="446"/>
      <c r="BT17" s="446"/>
      <c r="BU17" s="447"/>
      <c r="BV17" s="445">
        <v>1337996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64.14</v>
      </c>
      <c r="M18" s="510"/>
      <c r="N18" s="510"/>
      <c r="O18" s="510"/>
      <c r="P18" s="510"/>
      <c r="Q18" s="510"/>
      <c r="R18" s="511"/>
      <c r="S18" s="511"/>
      <c r="T18" s="511"/>
      <c r="U18" s="511"/>
      <c r="V18" s="512"/>
      <c r="W18" s="526"/>
      <c r="X18" s="527"/>
      <c r="Y18" s="527"/>
      <c r="Z18" s="527"/>
      <c r="AA18" s="527"/>
      <c r="AB18" s="537"/>
      <c r="AC18" s="409">
        <v>38.200000000000003</v>
      </c>
      <c r="AD18" s="410"/>
      <c r="AE18" s="410"/>
      <c r="AF18" s="410"/>
      <c r="AG18" s="513"/>
      <c r="AH18" s="409">
        <v>38.799999999999997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2592762</v>
      </c>
      <c r="BO18" s="446"/>
      <c r="BP18" s="446"/>
      <c r="BQ18" s="446"/>
      <c r="BR18" s="446"/>
      <c r="BS18" s="446"/>
      <c r="BT18" s="446"/>
      <c r="BU18" s="447"/>
      <c r="BV18" s="445">
        <v>2628563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115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5610955</v>
      </c>
      <c r="BO19" s="446"/>
      <c r="BP19" s="446"/>
      <c r="BQ19" s="446"/>
      <c r="BR19" s="446"/>
      <c r="BS19" s="446"/>
      <c r="BT19" s="446"/>
      <c r="BU19" s="447"/>
      <c r="BV19" s="445">
        <v>3663537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2476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2796374</v>
      </c>
      <c r="BO23" s="446"/>
      <c r="BP23" s="446"/>
      <c r="BQ23" s="446"/>
      <c r="BR23" s="446"/>
      <c r="BS23" s="446"/>
      <c r="BT23" s="446"/>
      <c r="BU23" s="447"/>
      <c r="BV23" s="445">
        <v>2826238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5900</v>
      </c>
      <c r="R24" s="422"/>
      <c r="S24" s="422"/>
      <c r="T24" s="422"/>
      <c r="U24" s="422"/>
      <c r="V24" s="423"/>
      <c r="W24" s="487"/>
      <c r="X24" s="478"/>
      <c r="Y24" s="479"/>
      <c r="Z24" s="418" t="s">
        <v>166</v>
      </c>
      <c r="AA24" s="419"/>
      <c r="AB24" s="419"/>
      <c r="AC24" s="419"/>
      <c r="AD24" s="419"/>
      <c r="AE24" s="419"/>
      <c r="AF24" s="419"/>
      <c r="AG24" s="420"/>
      <c r="AH24" s="421">
        <v>80</v>
      </c>
      <c r="AI24" s="422"/>
      <c r="AJ24" s="422"/>
      <c r="AK24" s="422"/>
      <c r="AL24" s="423"/>
      <c r="AM24" s="421">
        <v>244000</v>
      </c>
      <c r="AN24" s="422"/>
      <c r="AO24" s="422"/>
      <c r="AP24" s="422"/>
      <c r="AQ24" s="422"/>
      <c r="AR24" s="423"/>
      <c r="AS24" s="421">
        <v>3050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2063068</v>
      </c>
      <c r="BO24" s="446"/>
      <c r="BP24" s="446"/>
      <c r="BQ24" s="446"/>
      <c r="BR24" s="446"/>
      <c r="BS24" s="446"/>
      <c r="BT24" s="446"/>
      <c r="BU24" s="447"/>
      <c r="BV24" s="445">
        <v>2015520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4710</v>
      </c>
      <c r="R25" s="422"/>
      <c r="S25" s="422"/>
      <c r="T25" s="422"/>
      <c r="U25" s="422"/>
      <c r="V25" s="423"/>
      <c r="W25" s="487"/>
      <c r="X25" s="478"/>
      <c r="Y25" s="479"/>
      <c r="Z25" s="418" t="s">
        <v>169</v>
      </c>
      <c r="AA25" s="419"/>
      <c r="AB25" s="419"/>
      <c r="AC25" s="419"/>
      <c r="AD25" s="419"/>
      <c r="AE25" s="419"/>
      <c r="AF25" s="419"/>
      <c r="AG25" s="420"/>
      <c r="AH25" s="421" t="s">
        <v>123</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51313</v>
      </c>
      <c r="BO25" s="441"/>
      <c r="BP25" s="441"/>
      <c r="BQ25" s="441"/>
      <c r="BR25" s="441"/>
      <c r="BS25" s="441"/>
      <c r="BT25" s="441"/>
      <c r="BU25" s="442"/>
      <c r="BV25" s="440">
        <v>96275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4310</v>
      </c>
      <c r="R26" s="422"/>
      <c r="S26" s="422"/>
      <c r="T26" s="422"/>
      <c r="U26" s="422"/>
      <c r="V26" s="423"/>
      <c r="W26" s="487"/>
      <c r="X26" s="478"/>
      <c r="Y26" s="479"/>
      <c r="Z26" s="418" t="s">
        <v>172</v>
      </c>
      <c r="AA26" s="500"/>
      <c r="AB26" s="500"/>
      <c r="AC26" s="500"/>
      <c r="AD26" s="500"/>
      <c r="AE26" s="500"/>
      <c r="AF26" s="500"/>
      <c r="AG26" s="501"/>
      <c r="AH26" s="421">
        <v>8</v>
      </c>
      <c r="AI26" s="422"/>
      <c r="AJ26" s="422"/>
      <c r="AK26" s="422"/>
      <c r="AL26" s="423"/>
      <c r="AM26" s="421">
        <v>24640</v>
      </c>
      <c r="AN26" s="422"/>
      <c r="AO26" s="422"/>
      <c r="AP26" s="422"/>
      <c r="AQ26" s="422"/>
      <c r="AR26" s="423"/>
      <c r="AS26" s="421">
        <v>3080</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2480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103182</v>
      </c>
      <c r="BO27" s="449"/>
      <c r="BP27" s="449"/>
      <c r="BQ27" s="449"/>
      <c r="BR27" s="449"/>
      <c r="BS27" s="449"/>
      <c r="BT27" s="449"/>
      <c r="BU27" s="450"/>
      <c r="BV27" s="448">
        <v>103182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1990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1688076</v>
      </c>
      <c r="BO28" s="441"/>
      <c r="BP28" s="441"/>
      <c r="BQ28" s="441"/>
      <c r="BR28" s="441"/>
      <c r="BS28" s="441"/>
      <c r="BT28" s="441"/>
      <c r="BU28" s="442"/>
      <c r="BV28" s="440">
        <v>3787679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10</v>
      </c>
      <c r="M29" s="422"/>
      <c r="N29" s="422"/>
      <c r="O29" s="422"/>
      <c r="P29" s="423"/>
      <c r="Q29" s="421">
        <v>1770</v>
      </c>
      <c r="R29" s="422"/>
      <c r="S29" s="422"/>
      <c r="T29" s="422"/>
      <c r="U29" s="422"/>
      <c r="V29" s="423"/>
      <c r="W29" s="488"/>
      <c r="X29" s="489"/>
      <c r="Y29" s="490"/>
      <c r="Z29" s="418" t="s">
        <v>182</v>
      </c>
      <c r="AA29" s="419"/>
      <c r="AB29" s="419"/>
      <c r="AC29" s="419"/>
      <c r="AD29" s="419"/>
      <c r="AE29" s="419"/>
      <c r="AF29" s="419"/>
      <c r="AG29" s="420"/>
      <c r="AH29" s="421">
        <v>81</v>
      </c>
      <c r="AI29" s="422"/>
      <c r="AJ29" s="422"/>
      <c r="AK29" s="422"/>
      <c r="AL29" s="423"/>
      <c r="AM29" s="421">
        <v>247182</v>
      </c>
      <c r="AN29" s="422"/>
      <c r="AO29" s="422"/>
      <c r="AP29" s="422"/>
      <c r="AQ29" s="422"/>
      <c r="AR29" s="423"/>
      <c r="AS29" s="421">
        <v>3052</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323886</v>
      </c>
      <c r="BO29" s="446"/>
      <c r="BP29" s="446"/>
      <c r="BQ29" s="446"/>
      <c r="BR29" s="446"/>
      <c r="BS29" s="446"/>
      <c r="BT29" s="446"/>
      <c r="BU29" s="447"/>
      <c r="BV29" s="445">
        <v>23884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2712808</v>
      </c>
      <c r="BO30" s="449"/>
      <c r="BP30" s="449"/>
      <c r="BQ30" s="449"/>
      <c r="BR30" s="449"/>
      <c r="BS30" s="449"/>
      <c r="BT30" s="449"/>
      <c r="BU30" s="450"/>
      <c r="BV30" s="448">
        <v>753673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沼田市外二箇村清掃施設組合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昭和村土地開発公社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利根沼田広域市町村圏振興整備組合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株式会社あぐりーむ昭和</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利根沼田学校組合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群馬県市町村会館管理組合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群馬県市町村総合事務組合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群馬県後期高齢者医療広域連合（一般会計）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群馬県後期高齢者医療広域連合（事業会計）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VaivF5z2hjx2nrgKPZP9YJ3Z0Zj+aXqqh9ev4/Yu0QF69kBFh6IykKo3ZdniYcNKN4OHtVdoBsPlLP972dRaQ==" saltValue="uoEFd8rRdxTnwINYOI1v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election activeCell="AO36" sqref="AO36:BC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24" t="s">
        <v>544</v>
      </c>
      <c r="D34" s="1224"/>
      <c r="E34" s="1225"/>
      <c r="F34" s="32">
        <v>12.35</v>
      </c>
      <c r="G34" s="33">
        <v>12.32</v>
      </c>
      <c r="H34" s="33">
        <v>13.72</v>
      </c>
      <c r="I34" s="33">
        <v>12.56</v>
      </c>
      <c r="J34" s="34">
        <v>12.34</v>
      </c>
      <c r="K34" s="22"/>
      <c r="L34" s="22"/>
      <c r="M34" s="22"/>
      <c r="N34" s="22"/>
      <c r="O34" s="22"/>
      <c r="P34" s="22"/>
    </row>
    <row r="35" spans="1:16" ht="39" customHeight="1" x14ac:dyDescent="0.15">
      <c r="A35" s="22"/>
      <c r="B35" s="35"/>
      <c r="C35" s="1218" t="s">
        <v>545</v>
      </c>
      <c r="D35" s="1219"/>
      <c r="E35" s="1220"/>
      <c r="F35" s="36">
        <v>2.14</v>
      </c>
      <c r="G35" s="37">
        <v>1.9</v>
      </c>
      <c r="H35" s="37">
        <v>3.3</v>
      </c>
      <c r="I35" s="37">
        <v>1.6</v>
      </c>
      <c r="J35" s="38">
        <v>2.7</v>
      </c>
      <c r="K35" s="22"/>
      <c r="L35" s="22"/>
      <c r="M35" s="22"/>
      <c r="N35" s="22"/>
      <c r="O35" s="22"/>
      <c r="P35" s="22"/>
    </row>
    <row r="36" spans="1:16" ht="39" customHeight="1" x14ac:dyDescent="0.15">
      <c r="A36" s="22"/>
      <c r="B36" s="35"/>
      <c r="C36" s="1218" t="s">
        <v>546</v>
      </c>
      <c r="D36" s="1219"/>
      <c r="E36" s="1220"/>
      <c r="F36" s="36">
        <v>0.34</v>
      </c>
      <c r="G36" s="37">
        <v>0.27</v>
      </c>
      <c r="H36" s="37">
        <v>0.38</v>
      </c>
      <c r="I36" s="37">
        <v>0.55000000000000004</v>
      </c>
      <c r="J36" s="38">
        <v>0.88</v>
      </c>
      <c r="K36" s="22"/>
      <c r="L36" s="22"/>
      <c r="M36" s="22"/>
      <c r="N36" s="22"/>
      <c r="O36" s="22"/>
      <c r="P36" s="22"/>
    </row>
    <row r="37" spans="1:16" ht="39" customHeight="1" x14ac:dyDescent="0.15">
      <c r="A37" s="22"/>
      <c r="B37" s="35"/>
      <c r="C37" s="1218" t="s">
        <v>547</v>
      </c>
      <c r="D37" s="1219"/>
      <c r="E37" s="1220"/>
      <c r="F37" s="36">
        <v>0.84</v>
      </c>
      <c r="G37" s="37">
        <v>0.57999999999999996</v>
      </c>
      <c r="H37" s="37">
        <v>0.78</v>
      </c>
      <c r="I37" s="37">
        <v>0.99</v>
      </c>
      <c r="J37" s="38">
        <v>0.87</v>
      </c>
      <c r="K37" s="22"/>
      <c r="L37" s="22"/>
      <c r="M37" s="22"/>
      <c r="N37" s="22"/>
      <c r="O37" s="22"/>
      <c r="P37" s="22"/>
    </row>
    <row r="38" spans="1:16" ht="39" customHeight="1" x14ac:dyDescent="0.15">
      <c r="A38" s="22"/>
      <c r="B38" s="35"/>
      <c r="C38" s="1218" t="s">
        <v>548</v>
      </c>
      <c r="D38" s="1219"/>
      <c r="E38" s="1220"/>
      <c r="F38" s="36">
        <v>0.67</v>
      </c>
      <c r="G38" s="37">
        <v>0.33</v>
      </c>
      <c r="H38" s="37">
        <v>0.67</v>
      </c>
      <c r="I38" s="37">
        <v>1.03</v>
      </c>
      <c r="J38" s="38">
        <v>0.82</v>
      </c>
      <c r="K38" s="22"/>
      <c r="L38" s="22"/>
      <c r="M38" s="22"/>
      <c r="N38" s="22"/>
      <c r="O38" s="22"/>
      <c r="P38" s="22"/>
    </row>
    <row r="39" spans="1:16" ht="39" customHeight="1" x14ac:dyDescent="0.15">
      <c r="A39" s="22"/>
      <c r="B39" s="35"/>
      <c r="C39" s="1218" t="s">
        <v>549</v>
      </c>
      <c r="D39" s="1219"/>
      <c r="E39" s="1220"/>
      <c r="F39" s="36">
        <v>0.01</v>
      </c>
      <c r="G39" s="37">
        <v>0.04</v>
      </c>
      <c r="H39" s="37">
        <v>0.02</v>
      </c>
      <c r="I39" s="37">
        <v>0.04</v>
      </c>
      <c r="J39" s="38">
        <v>0.05</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550</v>
      </c>
      <c r="D42" s="1219"/>
      <c r="E42" s="1220"/>
      <c r="F42" s="36" t="s">
        <v>493</v>
      </c>
      <c r="G42" s="37" t="s">
        <v>493</v>
      </c>
      <c r="H42" s="37" t="s">
        <v>493</v>
      </c>
      <c r="I42" s="37" t="s">
        <v>493</v>
      </c>
      <c r="J42" s="38" t="s">
        <v>493</v>
      </c>
      <c r="K42" s="22"/>
      <c r="L42" s="22"/>
      <c r="M42" s="22"/>
      <c r="N42" s="22"/>
      <c r="O42" s="22"/>
      <c r="P42" s="22"/>
    </row>
    <row r="43" spans="1:16" ht="39" customHeight="1" thickBot="1" x14ac:dyDescent="0.2">
      <c r="A43" s="22"/>
      <c r="B43" s="40"/>
      <c r="C43" s="1221" t="s">
        <v>551</v>
      </c>
      <c r="D43" s="1222"/>
      <c r="E43" s="1223"/>
      <c r="F43" s="41" t="s">
        <v>493</v>
      </c>
      <c r="G43" s="42" t="s">
        <v>493</v>
      </c>
      <c r="H43" s="42" t="s">
        <v>493</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0P+HmQJeqDctEuxKAa5uGKOZ9DAiQXXo6zEhkNTJK+r6tmeNaPecMlLosrXfi3o9ewCYgVdgxWapgqL/t/5kg==" saltValue="Hn7lBjV7rqsFvrnvTpvz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65" zoomScaleNormal="65" zoomScaleSheetLayoutView="55" workbookViewId="0">
      <selection activeCell="AO36" sqref="AO36:BC3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282</v>
      </c>
      <c r="L45" s="60">
        <v>275</v>
      </c>
      <c r="M45" s="60">
        <v>247</v>
      </c>
      <c r="N45" s="60">
        <v>258</v>
      </c>
      <c r="O45" s="61">
        <v>272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x14ac:dyDescent="0.15">
      <c r="A48" s="48"/>
      <c r="B48" s="1236"/>
      <c r="C48" s="1237"/>
      <c r="D48" s="62"/>
      <c r="E48" s="1228" t="s">
        <v>15</v>
      </c>
      <c r="F48" s="1228"/>
      <c r="G48" s="1228"/>
      <c r="H48" s="1228"/>
      <c r="I48" s="1228"/>
      <c r="J48" s="1229"/>
      <c r="K48" s="63">
        <v>195</v>
      </c>
      <c r="L48" s="64">
        <v>197</v>
      </c>
      <c r="M48" s="64">
        <v>214</v>
      </c>
      <c r="N48" s="64">
        <v>202</v>
      </c>
      <c r="O48" s="65">
        <v>207</v>
      </c>
      <c r="P48" s="48"/>
      <c r="Q48" s="48"/>
      <c r="R48" s="48"/>
      <c r="S48" s="48"/>
      <c r="T48" s="48"/>
      <c r="U48" s="48"/>
    </row>
    <row r="49" spans="1:21" ht="30.75" customHeight="1" x14ac:dyDescent="0.15">
      <c r="A49" s="48"/>
      <c r="B49" s="1236"/>
      <c r="C49" s="1237"/>
      <c r="D49" s="62"/>
      <c r="E49" s="1228" t="s">
        <v>16</v>
      </c>
      <c r="F49" s="1228"/>
      <c r="G49" s="1228"/>
      <c r="H49" s="1228"/>
      <c r="I49" s="1228"/>
      <c r="J49" s="1229"/>
      <c r="K49" s="63">
        <v>0</v>
      </c>
      <c r="L49" s="64">
        <v>1</v>
      </c>
      <c r="M49" s="64">
        <v>1</v>
      </c>
      <c r="N49" s="64">
        <v>4</v>
      </c>
      <c r="O49" s="65">
        <v>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139</v>
      </c>
      <c r="L50" s="64">
        <v>119</v>
      </c>
      <c r="M50" s="64">
        <v>41</v>
      </c>
      <c r="N50" s="64">
        <v>41</v>
      </c>
      <c r="O50" s="65">
        <v>41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413</v>
      </c>
      <c r="L52" s="64">
        <v>428</v>
      </c>
      <c r="M52" s="64">
        <v>385</v>
      </c>
      <c r="N52" s="64">
        <v>379</v>
      </c>
      <c r="O52" s="65">
        <v>377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203</v>
      </c>
      <c r="L53" s="69">
        <v>164</v>
      </c>
      <c r="M53" s="69">
        <v>118</v>
      </c>
      <c r="N53" s="69">
        <v>126</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62yksubnFsRNpFhnf4rsK+Fx2JGORR+oMI5VMaUbabeVvbAZVEn4Vc8Ur3ltwB4dUbGJX9RzFqQHT8DcGdO3w==" saltValue="bf+RbyXTNzXfwUojb3oUY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5" zoomScaleNormal="65" zoomScaleSheetLayoutView="100" workbookViewId="0">
      <selection activeCell="AO36" sqref="AO36:BC3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54" t="s">
        <v>24</v>
      </c>
      <c r="C41" s="1255"/>
      <c r="D41" s="81"/>
      <c r="E41" s="1256" t="s">
        <v>25</v>
      </c>
      <c r="F41" s="1256"/>
      <c r="G41" s="1256"/>
      <c r="H41" s="1257"/>
      <c r="I41" s="82">
        <v>2418</v>
      </c>
      <c r="J41" s="83">
        <v>2534</v>
      </c>
      <c r="K41" s="83">
        <v>2906</v>
      </c>
      <c r="L41" s="83">
        <v>2826</v>
      </c>
      <c r="M41" s="84">
        <v>2796</v>
      </c>
    </row>
    <row r="42" spans="2:13" ht="27.75" customHeight="1" x14ac:dyDescent="0.15">
      <c r="B42" s="1244"/>
      <c r="C42" s="1245"/>
      <c r="D42" s="85"/>
      <c r="E42" s="1248" t="s">
        <v>26</v>
      </c>
      <c r="F42" s="1248"/>
      <c r="G42" s="1248"/>
      <c r="H42" s="1249"/>
      <c r="I42" s="86">
        <v>284</v>
      </c>
      <c r="J42" s="87">
        <v>155</v>
      </c>
      <c r="K42" s="87">
        <v>117</v>
      </c>
      <c r="L42" s="87">
        <v>79</v>
      </c>
      <c r="M42" s="88">
        <v>40</v>
      </c>
    </row>
    <row r="43" spans="2:13" ht="27.75" customHeight="1" x14ac:dyDescent="0.15">
      <c r="B43" s="1244"/>
      <c r="C43" s="1245"/>
      <c r="D43" s="85"/>
      <c r="E43" s="1248" t="s">
        <v>27</v>
      </c>
      <c r="F43" s="1248"/>
      <c r="G43" s="1248"/>
      <c r="H43" s="1249"/>
      <c r="I43" s="86">
        <v>2461</v>
      </c>
      <c r="J43" s="87">
        <v>2373</v>
      </c>
      <c r="K43" s="87">
        <v>2322</v>
      </c>
      <c r="L43" s="87">
        <v>2140</v>
      </c>
      <c r="M43" s="88">
        <v>2067</v>
      </c>
    </row>
    <row r="44" spans="2:13" ht="27.75" customHeight="1" x14ac:dyDescent="0.15">
      <c r="B44" s="1244"/>
      <c r="C44" s="1245"/>
      <c r="D44" s="85"/>
      <c r="E44" s="1248" t="s">
        <v>28</v>
      </c>
      <c r="F44" s="1248"/>
      <c r="G44" s="1248"/>
      <c r="H44" s="1249"/>
      <c r="I44" s="86">
        <v>12</v>
      </c>
      <c r="J44" s="87">
        <v>33</v>
      </c>
      <c r="K44" s="87">
        <v>38</v>
      </c>
      <c r="L44" s="87">
        <v>55</v>
      </c>
      <c r="M44" s="88">
        <v>135</v>
      </c>
    </row>
    <row r="45" spans="2:13" ht="27.75" customHeight="1" x14ac:dyDescent="0.15">
      <c r="B45" s="1244"/>
      <c r="C45" s="1245"/>
      <c r="D45" s="85"/>
      <c r="E45" s="1248" t="s">
        <v>29</v>
      </c>
      <c r="F45" s="1248"/>
      <c r="G45" s="1248"/>
      <c r="H45" s="1249"/>
      <c r="I45" s="86">
        <v>846</v>
      </c>
      <c r="J45" s="87">
        <v>796</v>
      </c>
      <c r="K45" s="87">
        <v>744</v>
      </c>
      <c r="L45" s="87">
        <v>734</v>
      </c>
      <c r="M45" s="88">
        <v>719</v>
      </c>
    </row>
    <row r="46" spans="2:13" ht="27.75" customHeight="1" x14ac:dyDescent="0.15">
      <c r="B46" s="1244"/>
      <c r="C46" s="1245"/>
      <c r="D46" s="89"/>
      <c r="E46" s="1248" t="s">
        <v>30</v>
      </c>
      <c r="F46" s="1248"/>
      <c r="G46" s="1248"/>
      <c r="H46" s="1249"/>
      <c r="I46" s="86" t="s">
        <v>493</v>
      </c>
      <c r="J46" s="87" t="s">
        <v>493</v>
      </c>
      <c r="K46" s="87" t="s">
        <v>493</v>
      </c>
      <c r="L46" s="87" t="s">
        <v>493</v>
      </c>
      <c r="M46" s="88" t="s">
        <v>493</v>
      </c>
    </row>
    <row r="47" spans="2:13" ht="27.75" customHeight="1" x14ac:dyDescent="0.15">
      <c r="B47" s="1244"/>
      <c r="C47" s="1245"/>
      <c r="D47" s="90"/>
      <c r="E47" s="1258" t="s">
        <v>31</v>
      </c>
      <c r="F47" s="1259"/>
      <c r="G47" s="1259"/>
      <c r="H47" s="1260"/>
      <c r="I47" s="86" t="s">
        <v>493</v>
      </c>
      <c r="J47" s="87" t="s">
        <v>493</v>
      </c>
      <c r="K47" s="87" t="s">
        <v>493</v>
      </c>
      <c r="L47" s="87" t="s">
        <v>493</v>
      </c>
      <c r="M47" s="88" t="s">
        <v>493</v>
      </c>
    </row>
    <row r="48" spans="2:13" ht="27.75" customHeight="1" x14ac:dyDescent="0.15">
      <c r="B48" s="1244"/>
      <c r="C48" s="1245"/>
      <c r="D48" s="85"/>
      <c r="E48" s="1248" t="s">
        <v>32</v>
      </c>
      <c r="F48" s="1248"/>
      <c r="G48" s="1248"/>
      <c r="H48" s="1249"/>
      <c r="I48" s="86" t="s">
        <v>493</v>
      </c>
      <c r="J48" s="87" t="s">
        <v>493</v>
      </c>
      <c r="K48" s="87" t="s">
        <v>493</v>
      </c>
      <c r="L48" s="87" t="s">
        <v>493</v>
      </c>
      <c r="M48" s="88" t="s">
        <v>493</v>
      </c>
    </row>
    <row r="49" spans="2:13" ht="27.75" customHeight="1" x14ac:dyDescent="0.15">
      <c r="B49" s="1246"/>
      <c r="C49" s="1247"/>
      <c r="D49" s="85"/>
      <c r="E49" s="1248" t="s">
        <v>33</v>
      </c>
      <c r="F49" s="1248"/>
      <c r="G49" s="1248"/>
      <c r="H49" s="1249"/>
      <c r="I49" s="86" t="s">
        <v>493</v>
      </c>
      <c r="J49" s="87" t="s">
        <v>493</v>
      </c>
      <c r="K49" s="87" t="s">
        <v>493</v>
      </c>
      <c r="L49" s="87" t="s">
        <v>493</v>
      </c>
      <c r="M49" s="88" t="s">
        <v>493</v>
      </c>
    </row>
    <row r="50" spans="2:13" ht="27.75" customHeight="1" x14ac:dyDescent="0.15">
      <c r="B50" s="1242" t="s">
        <v>34</v>
      </c>
      <c r="C50" s="1243"/>
      <c r="D50" s="91"/>
      <c r="E50" s="1248" t="s">
        <v>35</v>
      </c>
      <c r="F50" s="1248"/>
      <c r="G50" s="1248"/>
      <c r="H50" s="1249"/>
      <c r="I50" s="86">
        <v>3996</v>
      </c>
      <c r="J50" s="87">
        <v>3994</v>
      </c>
      <c r="K50" s="87">
        <v>4376</v>
      </c>
      <c r="L50" s="87">
        <v>4683</v>
      </c>
      <c r="M50" s="88">
        <v>4837</v>
      </c>
    </row>
    <row r="51" spans="2:13" ht="27.75" customHeight="1" x14ac:dyDescent="0.15">
      <c r="B51" s="1244"/>
      <c r="C51" s="1245"/>
      <c r="D51" s="85"/>
      <c r="E51" s="1248" t="s">
        <v>36</v>
      </c>
      <c r="F51" s="1248"/>
      <c r="G51" s="1248"/>
      <c r="H51" s="1249"/>
      <c r="I51" s="86" t="s">
        <v>493</v>
      </c>
      <c r="J51" s="87" t="s">
        <v>493</v>
      </c>
      <c r="K51" s="87" t="s">
        <v>493</v>
      </c>
      <c r="L51" s="87" t="s">
        <v>493</v>
      </c>
      <c r="M51" s="88" t="s">
        <v>493</v>
      </c>
    </row>
    <row r="52" spans="2:13" ht="27.75" customHeight="1" x14ac:dyDescent="0.15">
      <c r="B52" s="1246"/>
      <c r="C52" s="1247"/>
      <c r="D52" s="85"/>
      <c r="E52" s="1248" t="s">
        <v>37</v>
      </c>
      <c r="F52" s="1248"/>
      <c r="G52" s="1248"/>
      <c r="H52" s="1249"/>
      <c r="I52" s="86">
        <v>4289</v>
      </c>
      <c r="J52" s="87">
        <v>4140</v>
      </c>
      <c r="K52" s="87">
        <v>4215</v>
      </c>
      <c r="L52" s="87">
        <v>4056</v>
      </c>
      <c r="M52" s="88">
        <v>3977</v>
      </c>
    </row>
    <row r="53" spans="2:13" ht="27.75" customHeight="1" thickBot="1" x14ac:dyDescent="0.2">
      <c r="B53" s="1250" t="s">
        <v>38</v>
      </c>
      <c r="C53" s="1251"/>
      <c r="D53" s="92"/>
      <c r="E53" s="1252" t="s">
        <v>39</v>
      </c>
      <c r="F53" s="1252"/>
      <c r="G53" s="1252"/>
      <c r="H53" s="1253"/>
      <c r="I53" s="93">
        <v>-2265</v>
      </c>
      <c r="J53" s="94">
        <v>-2243</v>
      </c>
      <c r="K53" s="94">
        <v>-2464</v>
      </c>
      <c r="L53" s="94">
        <v>-2905</v>
      </c>
      <c r="M53" s="95">
        <v>-3057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o4VC/KpAqLedlzk/mV7WmFkl5i6pOS09GSycqDuq1CtYHMUp6vowbc+zUb3UhGXwGf33r35wV0Oj9/hxePe1Q==" saltValue="GX9pwoYVJd82TTJ5qEs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65" zoomScaleNormal="65" zoomScaleSheetLayoutView="100" workbookViewId="0">
      <selection activeCell="AO36" sqref="AO36:BC3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69" t="s">
        <v>42</v>
      </c>
      <c r="D55" s="1269"/>
      <c r="E55" s="1270"/>
      <c r="F55" s="107">
        <v>3766</v>
      </c>
      <c r="G55" s="107">
        <v>3788</v>
      </c>
      <c r="H55" s="108">
        <v>1688</v>
      </c>
    </row>
    <row r="56" spans="2:8" ht="52.5" customHeight="1" x14ac:dyDescent="0.15">
      <c r="B56" s="109"/>
      <c r="C56" s="1271" t="s">
        <v>43</v>
      </c>
      <c r="D56" s="1271"/>
      <c r="E56" s="1272"/>
      <c r="F56" s="110">
        <v>24</v>
      </c>
      <c r="G56" s="110">
        <v>24</v>
      </c>
      <c r="H56" s="111">
        <v>324</v>
      </c>
    </row>
    <row r="57" spans="2:8" ht="53.25" customHeight="1" x14ac:dyDescent="0.15">
      <c r="B57" s="109"/>
      <c r="C57" s="1273" t="s">
        <v>44</v>
      </c>
      <c r="D57" s="1273"/>
      <c r="E57" s="1274"/>
      <c r="F57" s="112">
        <v>469</v>
      </c>
      <c r="G57" s="112">
        <v>754</v>
      </c>
      <c r="H57" s="113">
        <v>2713</v>
      </c>
    </row>
    <row r="58" spans="2:8" ht="45.75" customHeight="1" x14ac:dyDescent="0.15">
      <c r="B58" s="114"/>
      <c r="C58" s="1261" t="s">
        <v>564</v>
      </c>
      <c r="D58" s="1262"/>
      <c r="E58" s="1263"/>
      <c r="F58" s="115" t="s">
        <v>565</v>
      </c>
      <c r="G58" s="115" t="s">
        <v>565</v>
      </c>
      <c r="H58" s="116">
        <v>1180</v>
      </c>
    </row>
    <row r="59" spans="2:8" ht="45.75" customHeight="1" x14ac:dyDescent="0.15">
      <c r="B59" s="114"/>
      <c r="C59" s="1261" t="s">
        <v>566</v>
      </c>
      <c r="D59" s="1262"/>
      <c r="E59" s="1263"/>
      <c r="F59" s="115">
        <v>257</v>
      </c>
      <c r="G59" s="115">
        <v>277</v>
      </c>
      <c r="H59" s="116">
        <v>554</v>
      </c>
    </row>
    <row r="60" spans="2:8" ht="45.75" customHeight="1" x14ac:dyDescent="0.15">
      <c r="B60" s="114"/>
      <c r="C60" s="1261" t="s">
        <v>567</v>
      </c>
      <c r="D60" s="1262"/>
      <c r="E60" s="1263"/>
      <c r="F60" s="115" t="s">
        <v>565</v>
      </c>
      <c r="G60" s="115">
        <v>100</v>
      </c>
      <c r="H60" s="116">
        <v>500</v>
      </c>
    </row>
    <row r="61" spans="2:8" ht="45.75" customHeight="1" x14ac:dyDescent="0.15">
      <c r="B61" s="114"/>
      <c r="C61" s="1261" t="s">
        <v>568</v>
      </c>
      <c r="D61" s="1262"/>
      <c r="E61" s="1263"/>
      <c r="F61" s="115">
        <v>6</v>
      </c>
      <c r="G61" s="115">
        <v>170</v>
      </c>
      <c r="H61" s="116">
        <v>222</v>
      </c>
    </row>
    <row r="62" spans="2:8" ht="45.75" customHeight="1" thickBot="1" x14ac:dyDescent="0.2">
      <c r="B62" s="117"/>
      <c r="C62" s="1264" t="s">
        <v>569</v>
      </c>
      <c r="D62" s="1265"/>
      <c r="E62" s="1266"/>
      <c r="F62" s="118">
        <v>157</v>
      </c>
      <c r="G62" s="118">
        <v>157</v>
      </c>
      <c r="H62" s="119">
        <v>157</v>
      </c>
    </row>
    <row r="63" spans="2:8" ht="52.5" customHeight="1" thickBot="1" x14ac:dyDescent="0.2">
      <c r="B63" s="120"/>
      <c r="C63" s="1267" t="s">
        <v>45</v>
      </c>
      <c r="D63" s="1267"/>
      <c r="E63" s="1268"/>
      <c r="F63" s="121">
        <v>4259</v>
      </c>
      <c r="G63" s="121">
        <v>4565</v>
      </c>
      <c r="H63" s="122">
        <v>4725</v>
      </c>
    </row>
    <row r="64" spans="2:8" ht="15" customHeight="1" x14ac:dyDescent="0.15"/>
    <row r="65" ht="0" hidden="1" customHeight="1" x14ac:dyDescent="0.15"/>
    <row r="66" ht="0" hidden="1" customHeight="1" x14ac:dyDescent="0.15"/>
  </sheetData>
  <sheetProtection algorithmName="SHA-512" hashValue="j0QFvMM8bCAJTzePwr/Z3A8H9evpRXc7nSWvNIdUECKXknhaWfqPASeoNiREQ2D7ueLalJ+1JXVXdzsQZ5hlBw==" saltValue="ok2I8isIf8P1vzD3a5q3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20" zoomScale="85" zoomScaleNormal="85" zoomScaleSheetLayoutView="55" workbookViewId="0">
      <selection activeCell="AL38" sqref="AL38"/>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584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575</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536</v>
      </c>
      <c r="BQ50" s="1288"/>
      <c r="BR50" s="1288"/>
      <c r="BS50" s="1288"/>
      <c r="BT50" s="1288"/>
      <c r="BU50" s="1288"/>
      <c r="BV50" s="1288"/>
      <c r="BW50" s="1288"/>
      <c r="BX50" s="1288" t="s">
        <v>537</v>
      </c>
      <c r="BY50" s="1288"/>
      <c r="BZ50" s="1288"/>
      <c r="CA50" s="1288"/>
      <c r="CB50" s="1288"/>
      <c r="CC50" s="1288"/>
      <c r="CD50" s="1288"/>
      <c r="CE50" s="1288"/>
      <c r="CF50" s="1288" t="s">
        <v>538</v>
      </c>
      <c r="CG50" s="1288"/>
      <c r="CH50" s="1288"/>
      <c r="CI50" s="1288"/>
      <c r="CJ50" s="1288"/>
      <c r="CK50" s="1288"/>
      <c r="CL50" s="1288"/>
      <c r="CM50" s="1288"/>
      <c r="CN50" s="1288" t="s">
        <v>539</v>
      </c>
      <c r="CO50" s="1288"/>
      <c r="CP50" s="1288"/>
      <c r="CQ50" s="1288"/>
      <c r="CR50" s="1288"/>
      <c r="CS50" s="1288"/>
      <c r="CT50" s="1288"/>
      <c r="CU50" s="1288"/>
      <c r="CV50" s="1288" t="s">
        <v>540</v>
      </c>
      <c r="CW50" s="1288"/>
      <c r="CX50" s="1288"/>
      <c r="CY50" s="1288"/>
      <c r="CZ50" s="1288"/>
      <c r="DA50" s="1288"/>
      <c r="DB50" s="1288"/>
      <c r="DC50" s="1288"/>
    </row>
    <row r="51" spans="1:109" ht="13.5" customHeight="1" x14ac:dyDescent="0.15">
      <c r="B51" s="366"/>
      <c r="G51" s="1292"/>
      <c r="H51" s="1292"/>
      <c r="I51" s="1294"/>
      <c r="J51" s="1294"/>
      <c r="K51" s="1293"/>
      <c r="L51" s="1293"/>
      <c r="M51" s="1293"/>
      <c r="N51" s="1293"/>
      <c r="AM51" s="373"/>
      <c r="AN51" s="1289" t="s">
        <v>574</v>
      </c>
      <c r="AO51" s="1289"/>
      <c r="AP51" s="1289"/>
      <c r="AQ51" s="1289"/>
      <c r="AR51" s="1289"/>
      <c r="AS51" s="1289"/>
      <c r="AT51" s="1289"/>
      <c r="AU51" s="1289"/>
      <c r="AV51" s="1289"/>
      <c r="AW51" s="1289"/>
      <c r="AX51" s="1289"/>
      <c r="AY51" s="1289"/>
      <c r="AZ51" s="1289"/>
      <c r="BA51" s="1289"/>
      <c r="BB51" s="1289" t="s">
        <v>579</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x14ac:dyDescent="0.1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578</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38</v>
      </c>
      <c r="CG53" s="1291"/>
      <c r="CH53" s="1291"/>
      <c r="CI53" s="1291"/>
      <c r="CJ53" s="1291"/>
      <c r="CK53" s="1291"/>
      <c r="CL53" s="1291"/>
      <c r="CM53" s="1291"/>
      <c r="CN53" s="1291">
        <v>27.9</v>
      </c>
      <c r="CO53" s="1291"/>
      <c r="CP53" s="1291"/>
      <c r="CQ53" s="1291"/>
      <c r="CR53" s="1291"/>
      <c r="CS53" s="1291"/>
      <c r="CT53" s="1291"/>
      <c r="CU53" s="1291"/>
      <c r="CV53" s="1291">
        <v>28.7</v>
      </c>
      <c r="CW53" s="1291"/>
      <c r="CX53" s="1291"/>
      <c r="CY53" s="1291"/>
      <c r="CZ53" s="1291"/>
      <c r="DA53" s="1291"/>
      <c r="DB53" s="1291"/>
      <c r="DC53" s="1291"/>
    </row>
    <row r="54" spans="1:109" ht="13.5" x14ac:dyDescent="0.1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3"/>
      <c r="L55" s="1293"/>
      <c r="M55" s="1293"/>
      <c r="N55" s="1293"/>
      <c r="AN55" s="1288" t="s">
        <v>580</v>
      </c>
      <c r="AO55" s="1288"/>
      <c r="AP55" s="1288"/>
      <c r="AQ55" s="1288"/>
      <c r="AR55" s="1288"/>
      <c r="AS55" s="1288"/>
      <c r="AT55" s="1288"/>
      <c r="AU55" s="1288"/>
      <c r="AV55" s="1288"/>
      <c r="AW55" s="1288"/>
      <c r="AX55" s="1288"/>
      <c r="AY55" s="1288"/>
      <c r="AZ55" s="1288"/>
      <c r="BA55" s="1288"/>
      <c r="BB55" s="1289" t="s">
        <v>579</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ht="13.5" x14ac:dyDescent="0.1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578</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55.3</v>
      </c>
      <c r="CG57" s="1291"/>
      <c r="CH57" s="1291"/>
      <c r="CI57" s="1291"/>
      <c r="CJ57" s="1291"/>
      <c r="CK57" s="1291"/>
      <c r="CL57" s="1291"/>
      <c r="CM57" s="1291"/>
      <c r="CN57" s="1291">
        <v>56.3</v>
      </c>
      <c r="CO57" s="1291"/>
      <c r="CP57" s="1291"/>
      <c r="CQ57" s="1291"/>
      <c r="CR57" s="1291"/>
      <c r="CS57" s="1291"/>
      <c r="CT57" s="1291"/>
      <c r="CU57" s="1291"/>
      <c r="CV57" s="1291">
        <v>58.5</v>
      </c>
      <c r="CW57" s="1291"/>
      <c r="CX57" s="1291"/>
      <c r="CY57" s="1291"/>
      <c r="CZ57" s="1291"/>
      <c r="DA57" s="1291"/>
      <c r="DB57" s="1291"/>
      <c r="DC57" s="1291"/>
      <c r="DD57" s="392"/>
      <c r="DE57" s="387"/>
    </row>
    <row r="58" spans="1:109" s="381" customFormat="1" ht="13.5" x14ac:dyDescent="0.1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577</v>
      </c>
    </row>
    <row r="64" spans="1:109" ht="13.5" x14ac:dyDescent="0.15">
      <c r="B64" s="366"/>
      <c r="G64" s="382"/>
      <c r="I64" s="384"/>
      <c r="J64" s="384"/>
      <c r="K64" s="384"/>
      <c r="L64" s="384"/>
      <c r="M64" s="384"/>
      <c r="N64" s="383"/>
      <c r="AM64" s="382"/>
      <c r="AN64" s="382" t="s">
        <v>576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585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575</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536</v>
      </c>
      <c r="BQ72" s="1288"/>
      <c r="BR72" s="1288"/>
      <c r="BS72" s="1288"/>
      <c r="BT72" s="1288"/>
      <c r="BU72" s="1288"/>
      <c r="BV72" s="1288"/>
      <c r="BW72" s="1288"/>
      <c r="BX72" s="1288" t="s">
        <v>537</v>
      </c>
      <c r="BY72" s="1288"/>
      <c r="BZ72" s="1288"/>
      <c r="CA72" s="1288"/>
      <c r="CB72" s="1288"/>
      <c r="CC72" s="1288"/>
      <c r="CD72" s="1288"/>
      <c r="CE72" s="1288"/>
      <c r="CF72" s="1288" t="s">
        <v>538</v>
      </c>
      <c r="CG72" s="1288"/>
      <c r="CH72" s="1288"/>
      <c r="CI72" s="1288"/>
      <c r="CJ72" s="1288"/>
      <c r="CK72" s="1288"/>
      <c r="CL72" s="1288"/>
      <c r="CM72" s="1288"/>
      <c r="CN72" s="1288" t="s">
        <v>539</v>
      </c>
      <c r="CO72" s="1288"/>
      <c r="CP72" s="1288"/>
      <c r="CQ72" s="1288"/>
      <c r="CR72" s="1288"/>
      <c r="CS72" s="1288"/>
      <c r="CT72" s="1288"/>
      <c r="CU72" s="1288"/>
      <c r="CV72" s="1288" t="s">
        <v>540</v>
      </c>
      <c r="CW72" s="1288"/>
      <c r="CX72" s="1288"/>
      <c r="CY72" s="1288"/>
      <c r="CZ72" s="1288"/>
      <c r="DA72" s="1288"/>
      <c r="DB72" s="1288"/>
      <c r="DC72" s="1288"/>
    </row>
    <row r="73" spans="2:107" ht="13.5" x14ac:dyDescent="0.15">
      <c r="B73" s="366"/>
      <c r="G73" s="1292"/>
      <c r="H73" s="1292"/>
      <c r="I73" s="1292"/>
      <c r="J73" s="1292"/>
      <c r="K73" s="1296"/>
      <c r="L73" s="1296"/>
      <c r="M73" s="1296"/>
      <c r="N73" s="1296"/>
      <c r="AM73" s="373"/>
      <c r="AN73" s="1289" t="s">
        <v>574</v>
      </c>
      <c r="AO73" s="1289"/>
      <c r="AP73" s="1289"/>
      <c r="AQ73" s="1289"/>
      <c r="AR73" s="1289"/>
      <c r="AS73" s="1289"/>
      <c r="AT73" s="1289"/>
      <c r="AU73" s="1289"/>
      <c r="AV73" s="1289"/>
      <c r="AW73" s="1289"/>
      <c r="AX73" s="1289"/>
      <c r="AY73" s="1289"/>
      <c r="AZ73" s="1289"/>
      <c r="BA73" s="1289"/>
      <c r="BB73" s="1289" t="s">
        <v>572</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571</v>
      </c>
      <c r="BC75" s="1289"/>
      <c r="BD75" s="1289"/>
      <c r="BE75" s="1289"/>
      <c r="BF75" s="1289"/>
      <c r="BG75" s="1289"/>
      <c r="BH75" s="1289"/>
      <c r="BI75" s="1289"/>
      <c r="BJ75" s="1289"/>
      <c r="BK75" s="1289"/>
      <c r="BL75" s="1289"/>
      <c r="BM75" s="1289"/>
      <c r="BN75" s="1289"/>
      <c r="BO75" s="1289"/>
      <c r="BP75" s="1291">
        <v>9.4</v>
      </c>
      <c r="BQ75" s="1291"/>
      <c r="BR75" s="1291"/>
      <c r="BS75" s="1291"/>
      <c r="BT75" s="1291"/>
      <c r="BU75" s="1291"/>
      <c r="BV75" s="1291"/>
      <c r="BW75" s="1291"/>
      <c r="BX75" s="1291">
        <v>8</v>
      </c>
      <c r="BY75" s="1291"/>
      <c r="BZ75" s="1291"/>
      <c r="CA75" s="1291"/>
      <c r="CB75" s="1291"/>
      <c r="CC75" s="1291"/>
      <c r="CD75" s="1291"/>
      <c r="CE75" s="1291"/>
      <c r="CF75" s="1291">
        <v>6.1</v>
      </c>
      <c r="CG75" s="1291"/>
      <c r="CH75" s="1291"/>
      <c r="CI75" s="1291"/>
      <c r="CJ75" s="1291"/>
      <c r="CK75" s="1291"/>
      <c r="CL75" s="1291"/>
      <c r="CM75" s="1291"/>
      <c r="CN75" s="1291">
        <v>5.2</v>
      </c>
      <c r="CO75" s="1291"/>
      <c r="CP75" s="1291"/>
      <c r="CQ75" s="1291"/>
      <c r="CR75" s="1291"/>
      <c r="CS75" s="1291"/>
      <c r="CT75" s="1291"/>
      <c r="CU75" s="1291"/>
      <c r="CV75" s="1291">
        <v>5</v>
      </c>
      <c r="CW75" s="1291"/>
      <c r="CX75" s="1291"/>
      <c r="CY75" s="1291"/>
      <c r="CZ75" s="1291"/>
      <c r="DA75" s="1291"/>
      <c r="DB75" s="1291"/>
      <c r="DC75" s="1291"/>
    </row>
    <row r="76" spans="2:107" ht="13.5" x14ac:dyDescent="0.1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573</v>
      </c>
      <c r="AO77" s="1288"/>
      <c r="AP77" s="1288"/>
      <c r="AQ77" s="1288"/>
      <c r="AR77" s="1288"/>
      <c r="AS77" s="1288"/>
      <c r="AT77" s="1288"/>
      <c r="AU77" s="1288"/>
      <c r="AV77" s="1288"/>
      <c r="AW77" s="1288"/>
      <c r="AX77" s="1288"/>
      <c r="AY77" s="1288"/>
      <c r="AZ77" s="1288"/>
      <c r="BA77" s="1288"/>
      <c r="BB77" s="1289" t="s">
        <v>572</v>
      </c>
      <c r="BC77" s="1289"/>
      <c r="BD77" s="1289"/>
      <c r="BE77" s="1289"/>
      <c r="BF77" s="1289"/>
      <c r="BG77" s="1289"/>
      <c r="BH77" s="1289"/>
      <c r="BI77" s="1289"/>
      <c r="BJ77" s="1289"/>
      <c r="BK77" s="1289"/>
      <c r="BL77" s="1289"/>
      <c r="BM77" s="1289"/>
      <c r="BN77" s="1289"/>
      <c r="BO77" s="1289"/>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571</v>
      </c>
      <c r="BC79" s="1289"/>
      <c r="BD79" s="1289"/>
      <c r="BE79" s="1289"/>
      <c r="BF79" s="1289"/>
      <c r="BG79" s="1289"/>
      <c r="BH79" s="1289"/>
      <c r="BI79" s="1289"/>
      <c r="BJ79" s="1289"/>
      <c r="BK79" s="1289"/>
      <c r="BL79" s="1289"/>
      <c r="BM79" s="1289"/>
      <c r="BN79" s="1289"/>
      <c r="BO79" s="1289"/>
      <c r="BP79" s="1291">
        <v>9.8000000000000007</v>
      </c>
      <c r="BQ79" s="1291"/>
      <c r="BR79" s="1291"/>
      <c r="BS79" s="1291"/>
      <c r="BT79" s="1291"/>
      <c r="BU79" s="1291"/>
      <c r="BV79" s="1291"/>
      <c r="BW79" s="1291"/>
      <c r="BX79" s="1291">
        <v>9.1</v>
      </c>
      <c r="BY79" s="1291"/>
      <c r="BZ79" s="1291"/>
      <c r="CA79" s="1291"/>
      <c r="CB79" s="1291"/>
      <c r="CC79" s="1291"/>
      <c r="CD79" s="1291"/>
      <c r="CE79" s="1291"/>
      <c r="CF79" s="1291">
        <v>8.6</v>
      </c>
      <c r="CG79" s="1291"/>
      <c r="CH79" s="1291"/>
      <c r="CI79" s="1291"/>
      <c r="CJ79" s="1291"/>
      <c r="CK79" s="1291"/>
      <c r="CL79" s="1291"/>
      <c r="CM79" s="1291"/>
      <c r="CN79" s="1291">
        <v>8.5</v>
      </c>
      <c r="CO79" s="1291"/>
      <c r="CP79" s="1291"/>
      <c r="CQ79" s="1291"/>
      <c r="CR79" s="1291"/>
      <c r="CS79" s="1291"/>
      <c r="CT79" s="1291"/>
      <c r="CU79" s="1291"/>
      <c r="CV79" s="1291">
        <v>8.5</v>
      </c>
      <c r="CW79" s="1291"/>
      <c r="CX79" s="1291"/>
      <c r="CY79" s="1291"/>
      <c r="CZ79" s="1291"/>
      <c r="DA79" s="1291"/>
      <c r="DB79" s="1291"/>
      <c r="DC79" s="1291"/>
    </row>
    <row r="80" spans="2:107" ht="13.5" x14ac:dyDescent="0.1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MAnRXJ6s+RF3ah5fU7gLFRYvEzVQSVBXQngvAF0NymGUzw4Pa15uFgLBYWp9vp5bM+YG95LFYx9TbUvCg5P6Q==" saltValue="jcUTZ9uDUpBka1rTHyebk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8" zoomScale="85" zoomScaleNormal="85" zoomScaleSheetLayoutView="70" workbookViewId="0">
      <selection activeCell="AT38" sqref="AT3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BGbOkk3JEAFBnTxR5RriZjoMOKJNpmsbI5UP2rJNbTDPr/zOvJDQEWfeGquD2Ps/KkYLH7BPM5snuHLx8RUbg==" saltValue="W0wIqbxjMF8XdEOCIDq5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1" zoomScale="85" zoomScaleNormal="85" zoomScaleSheetLayoutView="55" workbookViewId="0">
      <selection activeCell="AT38" sqref="AT3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C0EnlW37j92+sTAcYMRHAVAKySfV//L5g3YylVknfiOq3+CU9eTiIw8Rn9Qu9JyZY9WfuFXPrzR3U9FSOv9xg==" saltValue="T5cyBvstCnv9yeBe/UCR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533</v>
      </c>
      <c r="G2" s="136"/>
      <c r="H2" s="137"/>
    </row>
    <row r="3" spans="1:8" x14ac:dyDescent="0.15">
      <c r="A3" s="133" t="s">
        <v>526</v>
      </c>
      <c r="B3" s="138"/>
      <c r="C3" s="139"/>
      <c r="D3" s="140">
        <v>53274</v>
      </c>
      <c r="E3" s="141"/>
      <c r="F3" s="142">
        <v>174587</v>
      </c>
      <c r="G3" s="143"/>
      <c r="H3" s="144"/>
    </row>
    <row r="4" spans="1:8" x14ac:dyDescent="0.15">
      <c r="A4" s="145"/>
      <c r="B4" s="146"/>
      <c r="C4" s="147"/>
      <c r="D4" s="148">
        <v>23496</v>
      </c>
      <c r="E4" s="149"/>
      <c r="F4" s="150">
        <v>79695</v>
      </c>
      <c r="G4" s="151"/>
      <c r="H4" s="152"/>
    </row>
    <row r="5" spans="1:8" x14ac:dyDescent="0.15">
      <c r="A5" s="133" t="s">
        <v>528</v>
      </c>
      <c r="B5" s="138"/>
      <c r="C5" s="139"/>
      <c r="D5" s="140">
        <v>91837</v>
      </c>
      <c r="E5" s="141"/>
      <c r="F5" s="142">
        <v>175675</v>
      </c>
      <c r="G5" s="143"/>
      <c r="H5" s="144"/>
    </row>
    <row r="6" spans="1:8" x14ac:dyDescent="0.15">
      <c r="A6" s="145"/>
      <c r="B6" s="146"/>
      <c r="C6" s="147"/>
      <c r="D6" s="148">
        <v>32202</v>
      </c>
      <c r="E6" s="149"/>
      <c r="F6" s="150">
        <v>87698</v>
      </c>
      <c r="G6" s="151"/>
      <c r="H6" s="152"/>
    </row>
    <row r="7" spans="1:8" x14ac:dyDescent="0.15">
      <c r="A7" s="133" t="s">
        <v>529</v>
      </c>
      <c r="B7" s="138"/>
      <c r="C7" s="139"/>
      <c r="D7" s="140">
        <v>153834</v>
      </c>
      <c r="E7" s="141"/>
      <c r="F7" s="142">
        <v>162193</v>
      </c>
      <c r="G7" s="143"/>
      <c r="H7" s="144"/>
    </row>
    <row r="8" spans="1:8" x14ac:dyDescent="0.15">
      <c r="A8" s="145"/>
      <c r="B8" s="146"/>
      <c r="C8" s="147"/>
      <c r="D8" s="148">
        <v>57435</v>
      </c>
      <c r="E8" s="149"/>
      <c r="F8" s="150">
        <v>79985</v>
      </c>
      <c r="G8" s="151"/>
      <c r="H8" s="152"/>
    </row>
    <row r="9" spans="1:8" x14ac:dyDescent="0.15">
      <c r="A9" s="133" t="s">
        <v>530</v>
      </c>
      <c r="B9" s="138"/>
      <c r="C9" s="139"/>
      <c r="D9" s="140">
        <v>57092</v>
      </c>
      <c r="E9" s="141"/>
      <c r="F9" s="142">
        <v>168868</v>
      </c>
      <c r="G9" s="143"/>
      <c r="H9" s="144"/>
    </row>
    <row r="10" spans="1:8" x14ac:dyDescent="0.15">
      <c r="A10" s="145"/>
      <c r="B10" s="146"/>
      <c r="C10" s="147"/>
      <c r="D10" s="148">
        <v>37704</v>
      </c>
      <c r="E10" s="149"/>
      <c r="F10" s="150">
        <v>79360</v>
      </c>
      <c r="G10" s="151"/>
      <c r="H10" s="152"/>
    </row>
    <row r="11" spans="1:8" x14ac:dyDescent="0.15">
      <c r="A11" s="133" t="s">
        <v>531</v>
      </c>
      <c r="B11" s="138"/>
      <c r="C11" s="139"/>
      <c r="D11" s="140">
        <v>100292</v>
      </c>
      <c r="E11" s="141"/>
      <c r="F11" s="142">
        <v>202870</v>
      </c>
      <c r="G11" s="143"/>
      <c r="H11" s="144"/>
    </row>
    <row r="12" spans="1:8" x14ac:dyDescent="0.15">
      <c r="A12" s="145"/>
      <c r="B12" s="146"/>
      <c r="C12" s="153"/>
      <c r="D12" s="148">
        <v>49657</v>
      </c>
      <c r="E12" s="149"/>
      <c r="F12" s="150">
        <v>79735</v>
      </c>
      <c r="G12" s="151"/>
      <c r="H12" s="152"/>
    </row>
    <row r="13" spans="1:8" x14ac:dyDescent="0.15">
      <c r="A13" s="133"/>
      <c r="B13" s="138"/>
      <c r="C13" s="154"/>
      <c r="D13" s="155">
        <v>91266</v>
      </c>
      <c r="E13" s="156"/>
      <c r="F13" s="157">
        <v>176839</v>
      </c>
      <c r="G13" s="158"/>
      <c r="H13" s="144"/>
    </row>
    <row r="14" spans="1:8" x14ac:dyDescent="0.15">
      <c r="A14" s="145"/>
      <c r="B14" s="146"/>
      <c r="C14" s="147"/>
      <c r="D14" s="148">
        <v>40099</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12.35</v>
      </c>
      <c r="C19" s="159">
        <f>ROUND(VALUE(SUBSTITUTE(実質収支比率等に係る経年分析!G$48,"▲","-")),2)</f>
        <v>12.33</v>
      </c>
      <c r="D19" s="159">
        <f>ROUND(VALUE(SUBSTITUTE(実質収支比率等に係る経年分析!H$48,"▲","-")),2)</f>
        <v>13.73</v>
      </c>
      <c r="E19" s="159">
        <f>ROUND(VALUE(SUBSTITUTE(実質収支比率等に係る経年分析!I$48,"▲","-")),2)</f>
        <v>12.57</v>
      </c>
      <c r="F19" s="159">
        <f>ROUND(VALUE(SUBSTITUTE(実質収支比率等に係る経年分析!J$48,"▲","-")),2)</f>
        <v>12.34</v>
      </c>
    </row>
    <row r="20" spans="1:11" x14ac:dyDescent="0.15">
      <c r="A20" s="159" t="s">
        <v>49</v>
      </c>
      <c r="B20" s="159">
        <f>ROUND(VALUE(SUBSTITUTE(実質収支比率等に係る経年分析!F$47,"▲","-")),2)</f>
        <v>108.78</v>
      </c>
      <c r="C20" s="159">
        <f>ROUND(VALUE(SUBSTITUTE(実質収支比率等に係る経年分析!G$47,"▲","-")),2)</f>
        <v>113.14</v>
      </c>
      <c r="D20" s="159">
        <f>ROUND(VALUE(SUBSTITUTE(実質収支比率等に係る経年分析!H$47,"▲","-")),2)</f>
        <v>125.16</v>
      </c>
      <c r="E20" s="159">
        <f>ROUND(VALUE(SUBSTITUTE(実質収支比率等に係る経年分析!I$47,"▲","-")),2)</f>
        <v>127.88</v>
      </c>
      <c r="F20" s="159">
        <f>ROUND(VALUE(SUBSTITUTE(実質収支比率等に係る経年分析!J$47,"▲","-")),2)</f>
        <v>57.66</v>
      </c>
    </row>
    <row r="21" spans="1:11" x14ac:dyDescent="0.15">
      <c r="A21" s="159" t="s">
        <v>50</v>
      </c>
      <c r="B21" s="159">
        <f>IF(ISNUMBER(VALUE(SUBSTITUTE(実質収支比率等に係る経年分析!F$49,"▲","-"))),ROUND(VALUE(SUBSTITUTE(実質収支比率等に係る経年分析!F$49,"▲","-")),2),NA())</f>
        <v>7.11</v>
      </c>
      <c r="C21" s="159">
        <f>IF(ISNUMBER(VALUE(SUBSTITUTE(実質収支比率等に係る経年分析!G$49,"▲","-"))),ROUND(VALUE(SUBSTITUTE(実質収支比率等に係る経年分析!G$49,"▲","-")),2),NA())</f>
        <v>-6.25</v>
      </c>
      <c r="D21" s="159">
        <f>IF(ISNUMBER(VALUE(SUBSTITUTE(実質収支比率等に係る経年分析!H$49,"▲","-"))),ROUND(VALUE(SUBSTITUTE(実質収支比率等に係る経年分析!H$49,"▲","-")),2),NA())</f>
        <v>4.3099999999999996</v>
      </c>
      <c r="E21" s="159">
        <f>IF(ISNUMBER(VALUE(SUBSTITUTE(実質収支比率等に係る経年分析!I$49,"▲","-"))),ROUND(VALUE(SUBSTITUTE(実質収支比率等に係る経年分析!I$49,"▲","-")),2),NA())</f>
        <v>-8.07</v>
      </c>
      <c r="F21" s="159">
        <f>IF(ISNUMBER(VALUE(SUBSTITUTE(実質収支比率等に係る経年分析!J$49,"▲","-"))),ROUND(VALUE(SUBSTITUTE(実質収支比率等に係る経年分析!J$49,"▲","-")),2),NA())</f>
        <v>-78.47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0.82</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0.57999999999999996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0.55000000000000004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413</v>
      </c>
      <c r="E42" s="161"/>
      <c r="F42" s="161"/>
      <c r="G42" s="161">
        <f>'実質公債費比率（分子）の構造'!L$52</f>
        <v>428</v>
      </c>
      <c r="H42" s="161"/>
      <c r="I42" s="161"/>
      <c r="J42" s="161">
        <f>'実質公債費比率（分子）の構造'!M$52</f>
        <v>385</v>
      </c>
      <c r="K42" s="161"/>
      <c r="L42" s="161"/>
      <c r="M42" s="161">
        <f>'実質公債費比率（分子）の構造'!N$52</f>
        <v>379</v>
      </c>
      <c r="N42" s="161"/>
      <c r="O42" s="161"/>
      <c r="P42" s="161">
        <f>'実質公債費比率（分子）の構造'!O$52</f>
        <v>377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139</v>
      </c>
      <c r="C44" s="161"/>
      <c r="D44" s="161"/>
      <c r="E44" s="161">
        <f>'実質公債費比率（分子）の構造'!L$50</f>
        <v>119</v>
      </c>
      <c r="F44" s="161"/>
      <c r="G44" s="161"/>
      <c r="H44" s="161">
        <f>'実質公債費比率（分子）の構造'!M$50</f>
        <v>41</v>
      </c>
      <c r="I44" s="161"/>
      <c r="J44" s="161"/>
      <c r="K44" s="161">
        <f>'実質公債費比率（分子）の構造'!N$50</f>
        <v>41</v>
      </c>
      <c r="L44" s="161"/>
      <c r="M44" s="161"/>
      <c r="N44" s="161">
        <f>'実質公債費比率（分子）の構造'!O$50</f>
        <v>41</v>
      </c>
      <c r="O44" s="161"/>
      <c r="P44" s="161"/>
    </row>
    <row r="45" spans="1:16" x14ac:dyDescent="0.15">
      <c r="A45" s="161" t="s">
        <v>60</v>
      </c>
      <c r="B45" s="161">
        <f>'実質公債費比率（分子）の構造'!K$49</f>
        <v>0</v>
      </c>
      <c r="C45" s="161"/>
      <c r="D45" s="161"/>
      <c r="E45" s="161">
        <f>'実質公債費比率（分子）の構造'!L$49</f>
        <v>1</v>
      </c>
      <c r="F45" s="161"/>
      <c r="G45" s="161"/>
      <c r="H45" s="161">
        <f>'実質公債費比率（分子）の構造'!M$49</f>
        <v>1</v>
      </c>
      <c r="I45" s="161"/>
      <c r="J45" s="161"/>
      <c r="K45" s="161">
        <f>'実質公債費比率（分子）の構造'!N$49</f>
        <v>4</v>
      </c>
      <c r="L45" s="161"/>
      <c r="M45" s="161"/>
      <c r="N45" s="161">
        <f>'実質公債費比率（分子）の構造'!O$49</f>
        <v>4</v>
      </c>
      <c r="O45" s="161"/>
      <c r="P45" s="161"/>
    </row>
    <row r="46" spans="1:16" x14ac:dyDescent="0.15">
      <c r="A46" s="161" t="s">
        <v>61</v>
      </c>
      <c r="B46" s="161">
        <f>'実質公債費比率（分子）の構造'!K$48</f>
        <v>195</v>
      </c>
      <c r="C46" s="161"/>
      <c r="D46" s="161"/>
      <c r="E46" s="161">
        <f>'実質公債費比率（分子）の構造'!L$48</f>
        <v>197</v>
      </c>
      <c r="F46" s="161"/>
      <c r="G46" s="161"/>
      <c r="H46" s="161">
        <f>'実質公債費比率（分子）の構造'!M$48</f>
        <v>214</v>
      </c>
      <c r="I46" s="161"/>
      <c r="J46" s="161"/>
      <c r="K46" s="161">
        <f>'実質公債費比率（分子）の構造'!N$48</f>
        <v>202</v>
      </c>
      <c r="L46" s="161"/>
      <c r="M46" s="161"/>
      <c r="N46" s="161">
        <f>'実質公債費比率（分子）の構造'!O$48</f>
        <v>207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282</v>
      </c>
      <c r="C49" s="161"/>
      <c r="D49" s="161"/>
      <c r="E49" s="161">
        <f>'実質公債費比率（分子）の構造'!L$45</f>
        <v>275</v>
      </c>
      <c r="F49" s="161"/>
      <c r="G49" s="161"/>
      <c r="H49" s="161">
        <f>'実質公債費比率（分子）の構造'!M$45</f>
        <v>247</v>
      </c>
      <c r="I49" s="161"/>
      <c r="J49" s="161"/>
      <c r="K49" s="161">
        <f>'実質公債費比率（分子）の構造'!N$45</f>
        <v>258</v>
      </c>
      <c r="L49" s="161"/>
      <c r="M49" s="161"/>
      <c r="N49" s="161">
        <f>'実質公債費比率（分子）の構造'!O$45</f>
        <v>272</v>
      </c>
      <c r="O49" s="161"/>
      <c r="P49" s="161"/>
    </row>
    <row r="50" spans="1:16" x14ac:dyDescent="0.15">
      <c r="A50" s="161" t="s">
        <v>65</v>
      </c>
      <c r="B50" s="161" t="e">
        <f>NA()</f>
        <v>#N/A</v>
      </c>
      <c r="C50" s="161">
        <f>IF(ISNUMBER('実質公債費比率（分子）の構造'!K$53),'実質公債費比率（分子）の構造'!K$53,NA())</f>
        <v>203</v>
      </c>
      <c r="D50" s="161" t="e">
        <f>NA()</f>
        <v>#N/A</v>
      </c>
      <c r="E50" s="161" t="e">
        <f>NA()</f>
        <v>#N/A</v>
      </c>
      <c r="F50" s="161">
        <f>IF(ISNUMBER('実質公債費比率（分子）の構造'!L$53),'実質公債費比率（分子）の構造'!L$53,NA())</f>
        <v>164</v>
      </c>
      <c r="G50" s="161" t="e">
        <f>NA()</f>
        <v>#N/A</v>
      </c>
      <c r="H50" s="161" t="e">
        <f>NA()</f>
        <v>#N/A</v>
      </c>
      <c r="I50" s="161">
        <f>IF(ISNUMBER('実質公債費比率（分子）の構造'!M$53),'実質公債費比率（分子）の構造'!M$53,NA())</f>
        <v>118</v>
      </c>
      <c r="J50" s="161" t="e">
        <f>NA()</f>
        <v>#N/A</v>
      </c>
      <c r="K50" s="161" t="e">
        <f>NA()</f>
        <v>#N/A</v>
      </c>
      <c r="L50" s="161">
        <f>IF(ISNUMBER('実質公債費比率（分子）の構造'!N$53),'実質公債費比率（分子）の構造'!N$53,NA())</f>
        <v>126</v>
      </c>
      <c r="M50" s="161" t="e">
        <f>NA()</f>
        <v>#N/A</v>
      </c>
      <c r="N50" s="161" t="e">
        <f>NA()</f>
        <v>#N/A</v>
      </c>
      <c r="O50" s="161">
        <f>IF(ISNUMBER('実質公債費比率（分子）の構造'!O$53),'実質公債費比率（分子）の構造'!O$53,NA())</f>
        <v>147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4289</v>
      </c>
      <c r="E56" s="160"/>
      <c r="F56" s="160"/>
      <c r="G56" s="160">
        <f>'将来負担比率（分子）の構造'!J$52</f>
        <v>4140</v>
      </c>
      <c r="H56" s="160"/>
      <c r="I56" s="160"/>
      <c r="J56" s="160">
        <f>'将来負担比率（分子）の構造'!K$52</f>
        <v>4215</v>
      </c>
      <c r="K56" s="160"/>
      <c r="L56" s="160"/>
      <c r="M56" s="160">
        <f>'将来負担比率（分子）の構造'!L$52</f>
        <v>4056</v>
      </c>
      <c r="N56" s="160"/>
      <c r="O56" s="160"/>
      <c r="P56" s="160">
        <f>'将来負担比率（分子）の構造'!M$52</f>
        <v>3977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3996</v>
      </c>
      <c r="E58" s="160"/>
      <c r="F58" s="160"/>
      <c r="G58" s="160">
        <f>'将来負担比率（分子）の構造'!J$50</f>
        <v>3994</v>
      </c>
      <c r="H58" s="160"/>
      <c r="I58" s="160"/>
      <c r="J58" s="160">
        <f>'将来負担比率（分子）の構造'!K$50</f>
        <v>4376</v>
      </c>
      <c r="K58" s="160"/>
      <c r="L58" s="160"/>
      <c r="M58" s="160">
        <f>'将来負担比率（分子）の構造'!L$50</f>
        <v>4683</v>
      </c>
      <c r="N58" s="160"/>
      <c r="O58" s="160"/>
      <c r="P58" s="160">
        <f>'将来負担比率（分子）の構造'!M$50</f>
        <v>4837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846</v>
      </c>
      <c r="C62" s="160"/>
      <c r="D62" s="160"/>
      <c r="E62" s="160">
        <f>'将来負担比率（分子）の構造'!J$45</f>
        <v>796</v>
      </c>
      <c r="F62" s="160"/>
      <c r="G62" s="160"/>
      <c r="H62" s="160">
        <f>'将来負担比率（分子）の構造'!K$45</f>
        <v>744</v>
      </c>
      <c r="I62" s="160"/>
      <c r="J62" s="160"/>
      <c r="K62" s="160">
        <f>'将来負担比率（分子）の構造'!L$45</f>
        <v>734</v>
      </c>
      <c r="L62" s="160"/>
      <c r="M62" s="160"/>
      <c r="N62" s="160">
        <f>'将来負担比率（分子）の構造'!M$45</f>
        <v>719</v>
      </c>
      <c r="O62" s="160"/>
      <c r="P62" s="160"/>
    </row>
    <row r="63" spans="1:16" x14ac:dyDescent="0.15">
      <c r="A63" s="160" t="s">
        <v>28</v>
      </c>
      <c r="B63" s="160">
        <f>'将来負担比率（分子）の構造'!I$44</f>
        <v>12</v>
      </c>
      <c r="C63" s="160"/>
      <c r="D63" s="160"/>
      <c r="E63" s="160">
        <f>'将来負担比率（分子）の構造'!J$44</f>
        <v>33</v>
      </c>
      <c r="F63" s="160"/>
      <c r="G63" s="160"/>
      <c r="H63" s="160">
        <f>'将来負担比率（分子）の構造'!K$44</f>
        <v>38</v>
      </c>
      <c r="I63" s="160"/>
      <c r="J63" s="160"/>
      <c r="K63" s="160">
        <f>'将来負担比率（分子）の構造'!L$44</f>
        <v>55</v>
      </c>
      <c r="L63" s="160"/>
      <c r="M63" s="160"/>
      <c r="N63" s="160">
        <f>'将来負担比率（分子）の構造'!M$44</f>
        <v>135</v>
      </c>
      <c r="O63" s="160"/>
      <c r="P63" s="160"/>
    </row>
    <row r="64" spans="1:16" x14ac:dyDescent="0.15">
      <c r="A64" s="160" t="s">
        <v>27</v>
      </c>
      <c r="B64" s="160">
        <f>'将来負担比率（分子）の構造'!I$43</f>
        <v>2461</v>
      </c>
      <c r="C64" s="160"/>
      <c r="D64" s="160"/>
      <c r="E64" s="160">
        <f>'将来負担比率（分子）の構造'!J$43</f>
        <v>2373</v>
      </c>
      <c r="F64" s="160"/>
      <c r="G64" s="160"/>
      <c r="H64" s="160">
        <f>'将来負担比率（分子）の構造'!K$43</f>
        <v>2322</v>
      </c>
      <c r="I64" s="160"/>
      <c r="J64" s="160"/>
      <c r="K64" s="160">
        <f>'将来負担比率（分子）の構造'!L$43</f>
        <v>2140</v>
      </c>
      <c r="L64" s="160"/>
      <c r="M64" s="160"/>
      <c r="N64" s="160">
        <f>'将来負担比率（分子）の構造'!M$43</f>
        <v>2067</v>
      </c>
      <c r="O64" s="160"/>
      <c r="P64" s="160"/>
    </row>
    <row r="65" spans="1:16" x14ac:dyDescent="0.15">
      <c r="A65" s="160" t="s">
        <v>26</v>
      </c>
      <c r="B65" s="160">
        <f>'将来負担比率（分子）の構造'!I$42</f>
        <v>284</v>
      </c>
      <c r="C65" s="160"/>
      <c r="D65" s="160"/>
      <c r="E65" s="160">
        <f>'将来負担比率（分子）の構造'!J$42</f>
        <v>155</v>
      </c>
      <c r="F65" s="160"/>
      <c r="G65" s="160"/>
      <c r="H65" s="160">
        <f>'将来負担比率（分子）の構造'!K$42</f>
        <v>117</v>
      </c>
      <c r="I65" s="160"/>
      <c r="J65" s="160"/>
      <c r="K65" s="160">
        <f>'将来負担比率（分子）の構造'!L$42</f>
        <v>79</v>
      </c>
      <c r="L65" s="160"/>
      <c r="M65" s="160"/>
      <c r="N65" s="160">
        <f>'将来負担比率（分子）の構造'!M$42</f>
        <v>40</v>
      </c>
      <c r="O65" s="160"/>
      <c r="P65" s="160"/>
    </row>
    <row r="66" spans="1:16" x14ac:dyDescent="0.15">
      <c r="A66" s="160" t="s">
        <v>25</v>
      </c>
      <c r="B66" s="160">
        <f>'将来負担比率（分子）の構造'!I$41</f>
        <v>2418</v>
      </c>
      <c r="C66" s="160"/>
      <c r="D66" s="160"/>
      <c r="E66" s="160">
        <f>'将来負担比率（分子）の構造'!J$41</f>
        <v>2534</v>
      </c>
      <c r="F66" s="160"/>
      <c r="G66" s="160"/>
      <c r="H66" s="160">
        <f>'将来負担比率（分子）の構造'!K$41</f>
        <v>2906</v>
      </c>
      <c r="I66" s="160"/>
      <c r="J66" s="160"/>
      <c r="K66" s="160">
        <f>'将来負担比率（分子）の構造'!L$41</f>
        <v>2826</v>
      </c>
      <c r="L66" s="160"/>
      <c r="M66" s="160"/>
      <c r="N66" s="160">
        <f>'将来負担比率（分子）の構造'!M$41</f>
        <v>2796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3766</v>
      </c>
      <c r="C72" s="164">
        <f>基金残高に係る経年分析!G55</f>
        <v>3788</v>
      </c>
      <c r="D72" s="164">
        <f>基金残高に係る経年分析!H55</f>
        <v>1688</v>
      </c>
    </row>
    <row r="73" spans="1:16" x14ac:dyDescent="0.15">
      <c r="A73" s="163" t="s">
        <v>72</v>
      </c>
      <c r="B73" s="164">
        <f>基金残高に係る経年分析!F56</f>
        <v>24</v>
      </c>
      <c r="C73" s="164">
        <f>基金残高に係る経年分析!G56</f>
        <v>24</v>
      </c>
      <c r="D73" s="164">
        <f>基金残高に係る経年分析!H56</f>
        <v>324</v>
      </c>
    </row>
    <row r="74" spans="1:16" x14ac:dyDescent="0.15">
      <c r="A74" s="163" t="s">
        <v>73</v>
      </c>
      <c r="B74" s="164">
        <f>基金残高に係る経年分析!F57</f>
        <v>469</v>
      </c>
      <c r="C74" s="164">
        <f>基金残高に係る経年分析!G57</f>
        <v>754</v>
      </c>
      <c r="D74" s="164">
        <f>基金残高に係る経年分析!H57</f>
        <v>2713</v>
      </c>
    </row>
  </sheetData>
  <sheetProtection algorithmName="SHA-512" hashValue="QqCqODwXlV20AJZ+eS+eZFzQ1C94v/6CnpijsED+rwbF/j74kiEAMcQjX7GSj6BAI99QGRQwsJPOXitOiSF9ag==" saltValue="HUaf4FSH24pcvnFH+Uz7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65" zoomScaleNormal="100" zoomScaleSheetLayoutView="65" workbookViewId="0">
      <selection activeCell="AL37" sqref="AL36:BF37"/>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1081247</v>
      </c>
      <c r="S5" s="707"/>
      <c r="T5" s="707"/>
      <c r="U5" s="707"/>
      <c r="V5" s="707"/>
      <c r="W5" s="707"/>
      <c r="X5" s="707"/>
      <c r="Y5" s="753"/>
      <c r="Z5" s="771">
        <v>15.6</v>
      </c>
      <c r="AA5" s="771"/>
      <c r="AB5" s="771"/>
      <c r="AC5" s="771"/>
      <c r="AD5" s="772">
        <v>1081247</v>
      </c>
      <c r="AE5" s="772"/>
      <c r="AF5" s="772"/>
      <c r="AG5" s="772"/>
      <c r="AH5" s="772"/>
      <c r="AI5" s="772"/>
      <c r="AJ5" s="772"/>
      <c r="AK5" s="772"/>
      <c r="AL5" s="754">
        <v>38.4</v>
      </c>
      <c r="AM5" s="723"/>
      <c r="AN5" s="723"/>
      <c r="AO5" s="755"/>
      <c r="AP5" s="740" t="s">
        <v>221</v>
      </c>
      <c r="AQ5" s="741"/>
      <c r="AR5" s="741"/>
      <c r="AS5" s="741"/>
      <c r="AT5" s="741"/>
      <c r="AU5" s="741"/>
      <c r="AV5" s="741"/>
      <c r="AW5" s="741"/>
      <c r="AX5" s="741"/>
      <c r="AY5" s="741"/>
      <c r="AZ5" s="741"/>
      <c r="BA5" s="741"/>
      <c r="BB5" s="741"/>
      <c r="BC5" s="741"/>
      <c r="BD5" s="741"/>
      <c r="BE5" s="741"/>
      <c r="BF5" s="742"/>
      <c r="BG5" s="641">
        <v>1081124</v>
      </c>
      <c r="BH5" s="644"/>
      <c r="BI5" s="644"/>
      <c r="BJ5" s="644"/>
      <c r="BK5" s="644"/>
      <c r="BL5" s="644"/>
      <c r="BM5" s="644"/>
      <c r="BN5" s="645"/>
      <c r="BO5" s="703">
        <v>100</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114234</v>
      </c>
      <c r="S6" s="644"/>
      <c r="T6" s="644"/>
      <c r="U6" s="644"/>
      <c r="V6" s="644"/>
      <c r="W6" s="644"/>
      <c r="X6" s="644"/>
      <c r="Y6" s="645"/>
      <c r="Z6" s="703">
        <v>1.7</v>
      </c>
      <c r="AA6" s="703"/>
      <c r="AB6" s="703"/>
      <c r="AC6" s="703"/>
      <c r="AD6" s="704">
        <v>114234</v>
      </c>
      <c r="AE6" s="704"/>
      <c r="AF6" s="704"/>
      <c r="AG6" s="704"/>
      <c r="AH6" s="704"/>
      <c r="AI6" s="704"/>
      <c r="AJ6" s="704"/>
      <c r="AK6" s="704"/>
      <c r="AL6" s="646">
        <v>4.0999999999999996</v>
      </c>
      <c r="AM6" s="647"/>
      <c r="AN6" s="647"/>
      <c r="AO6" s="705"/>
      <c r="AP6" s="638" t="s">
        <v>227</v>
      </c>
      <c r="AQ6" s="639"/>
      <c r="AR6" s="639"/>
      <c r="AS6" s="639"/>
      <c r="AT6" s="639"/>
      <c r="AU6" s="639"/>
      <c r="AV6" s="639"/>
      <c r="AW6" s="639"/>
      <c r="AX6" s="639"/>
      <c r="AY6" s="639"/>
      <c r="AZ6" s="639"/>
      <c r="BA6" s="639"/>
      <c r="BB6" s="639"/>
      <c r="BC6" s="639"/>
      <c r="BD6" s="639"/>
      <c r="BE6" s="639"/>
      <c r="BF6" s="640"/>
      <c r="BG6" s="641">
        <v>1081124</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67346</v>
      </c>
      <c r="CS6" s="644"/>
      <c r="CT6" s="644"/>
      <c r="CU6" s="644"/>
      <c r="CV6" s="644"/>
      <c r="CW6" s="644"/>
      <c r="CX6" s="644"/>
      <c r="CY6" s="645"/>
      <c r="CZ6" s="754">
        <v>1</v>
      </c>
      <c r="DA6" s="723"/>
      <c r="DB6" s="723"/>
      <c r="DC6" s="757"/>
      <c r="DD6" s="649" t="s">
        <v>122</v>
      </c>
      <c r="DE6" s="644"/>
      <c r="DF6" s="644"/>
      <c r="DG6" s="644"/>
      <c r="DH6" s="644"/>
      <c r="DI6" s="644"/>
      <c r="DJ6" s="644"/>
      <c r="DK6" s="644"/>
      <c r="DL6" s="644"/>
      <c r="DM6" s="644"/>
      <c r="DN6" s="644"/>
      <c r="DO6" s="644"/>
      <c r="DP6" s="645"/>
      <c r="DQ6" s="649">
        <v>67346</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1556</v>
      </c>
      <c r="S7" s="644"/>
      <c r="T7" s="644"/>
      <c r="U7" s="644"/>
      <c r="V7" s="644"/>
      <c r="W7" s="644"/>
      <c r="X7" s="644"/>
      <c r="Y7" s="645"/>
      <c r="Z7" s="703">
        <v>0</v>
      </c>
      <c r="AA7" s="703"/>
      <c r="AB7" s="703"/>
      <c r="AC7" s="703"/>
      <c r="AD7" s="704">
        <v>1556</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461243</v>
      </c>
      <c r="BH7" s="644"/>
      <c r="BI7" s="644"/>
      <c r="BJ7" s="644"/>
      <c r="BK7" s="644"/>
      <c r="BL7" s="644"/>
      <c r="BM7" s="644"/>
      <c r="BN7" s="645"/>
      <c r="BO7" s="703">
        <v>42.7</v>
      </c>
      <c r="BP7" s="703"/>
      <c r="BQ7" s="703"/>
      <c r="BR7" s="703"/>
      <c r="BS7" s="704" t="s">
        <v>122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2705521</v>
      </c>
      <c r="CS7" s="644"/>
      <c r="CT7" s="644"/>
      <c r="CU7" s="644"/>
      <c r="CV7" s="644"/>
      <c r="CW7" s="644"/>
      <c r="CX7" s="644"/>
      <c r="CY7" s="645"/>
      <c r="CZ7" s="703">
        <v>41.3</v>
      </c>
      <c r="DA7" s="703"/>
      <c r="DB7" s="703"/>
      <c r="DC7" s="703"/>
      <c r="DD7" s="649">
        <v>25676</v>
      </c>
      <c r="DE7" s="644"/>
      <c r="DF7" s="644"/>
      <c r="DG7" s="644"/>
      <c r="DH7" s="644"/>
      <c r="DI7" s="644"/>
      <c r="DJ7" s="644"/>
      <c r="DK7" s="644"/>
      <c r="DL7" s="644"/>
      <c r="DM7" s="644"/>
      <c r="DN7" s="644"/>
      <c r="DO7" s="644"/>
      <c r="DP7" s="645"/>
      <c r="DQ7" s="649">
        <v>2390737</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4317</v>
      </c>
      <c r="S8" s="644"/>
      <c r="T8" s="644"/>
      <c r="U8" s="644"/>
      <c r="V8" s="644"/>
      <c r="W8" s="644"/>
      <c r="X8" s="644"/>
      <c r="Y8" s="645"/>
      <c r="Z8" s="703">
        <v>0.1</v>
      </c>
      <c r="AA8" s="703"/>
      <c r="AB8" s="703"/>
      <c r="AC8" s="703"/>
      <c r="AD8" s="704">
        <v>4317</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12743</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1121016</v>
      </c>
      <c r="CS8" s="644"/>
      <c r="CT8" s="644"/>
      <c r="CU8" s="644"/>
      <c r="CV8" s="644"/>
      <c r="CW8" s="644"/>
      <c r="CX8" s="644"/>
      <c r="CY8" s="645"/>
      <c r="CZ8" s="703">
        <v>17.100000000000001</v>
      </c>
      <c r="DA8" s="703"/>
      <c r="DB8" s="703"/>
      <c r="DC8" s="703"/>
      <c r="DD8" s="649">
        <v>15960</v>
      </c>
      <c r="DE8" s="644"/>
      <c r="DF8" s="644"/>
      <c r="DG8" s="644"/>
      <c r="DH8" s="644"/>
      <c r="DI8" s="644"/>
      <c r="DJ8" s="644"/>
      <c r="DK8" s="644"/>
      <c r="DL8" s="644"/>
      <c r="DM8" s="644"/>
      <c r="DN8" s="644"/>
      <c r="DO8" s="644"/>
      <c r="DP8" s="645"/>
      <c r="DQ8" s="649">
        <v>697820</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4454</v>
      </c>
      <c r="S9" s="644"/>
      <c r="T9" s="644"/>
      <c r="U9" s="644"/>
      <c r="V9" s="644"/>
      <c r="W9" s="644"/>
      <c r="X9" s="644"/>
      <c r="Y9" s="645"/>
      <c r="Z9" s="703">
        <v>0.1</v>
      </c>
      <c r="AA9" s="703"/>
      <c r="AB9" s="703"/>
      <c r="AC9" s="703"/>
      <c r="AD9" s="704">
        <v>4454</v>
      </c>
      <c r="AE9" s="704"/>
      <c r="AF9" s="704"/>
      <c r="AG9" s="704"/>
      <c r="AH9" s="704"/>
      <c r="AI9" s="704"/>
      <c r="AJ9" s="704"/>
      <c r="AK9" s="704"/>
      <c r="AL9" s="646">
        <v>0.2</v>
      </c>
      <c r="AM9" s="647"/>
      <c r="AN9" s="647"/>
      <c r="AO9" s="705"/>
      <c r="AP9" s="638" t="s">
        <v>236</v>
      </c>
      <c r="AQ9" s="639"/>
      <c r="AR9" s="639"/>
      <c r="AS9" s="639"/>
      <c r="AT9" s="639"/>
      <c r="AU9" s="639"/>
      <c r="AV9" s="639"/>
      <c r="AW9" s="639"/>
      <c r="AX9" s="639"/>
      <c r="AY9" s="639"/>
      <c r="AZ9" s="639"/>
      <c r="BA9" s="639"/>
      <c r="BB9" s="639"/>
      <c r="BC9" s="639"/>
      <c r="BD9" s="639"/>
      <c r="BE9" s="639"/>
      <c r="BF9" s="640"/>
      <c r="BG9" s="641">
        <v>348131</v>
      </c>
      <c r="BH9" s="644"/>
      <c r="BI9" s="644"/>
      <c r="BJ9" s="644"/>
      <c r="BK9" s="644"/>
      <c r="BL9" s="644"/>
      <c r="BM9" s="644"/>
      <c r="BN9" s="645"/>
      <c r="BO9" s="703">
        <v>32.200000000000003</v>
      </c>
      <c r="BP9" s="703"/>
      <c r="BQ9" s="703"/>
      <c r="BR9" s="703"/>
      <c r="BS9" s="649" t="s">
        <v>222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195661</v>
      </c>
      <c r="CS9" s="644"/>
      <c r="CT9" s="644"/>
      <c r="CU9" s="644"/>
      <c r="CV9" s="644"/>
      <c r="CW9" s="644"/>
      <c r="CX9" s="644"/>
      <c r="CY9" s="645"/>
      <c r="CZ9" s="703">
        <v>3</v>
      </c>
      <c r="DA9" s="703"/>
      <c r="DB9" s="703"/>
      <c r="DC9" s="703"/>
      <c r="DD9" s="649">
        <v>2268</v>
      </c>
      <c r="DE9" s="644"/>
      <c r="DF9" s="644"/>
      <c r="DG9" s="644"/>
      <c r="DH9" s="644"/>
      <c r="DI9" s="644"/>
      <c r="DJ9" s="644"/>
      <c r="DK9" s="644"/>
      <c r="DL9" s="644"/>
      <c r="DM9" s="644"/>
      <c r="DN9" s="644"/>
      <c r="DO9" s="644"/>
      <c r="DP9" s="645"/>
      <c r="DQ9" s="649">
        <v>185880</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222</v>
      </c>
      <c r="AA10" s="703"/>
      <c r="AB10" s="703"/>
      <c r="AC10" s="703"/>
      <c r="AD10" s="704" t="s">
        <v>122</v>
      </c>
      <c r="AE10" s="704"/>
      <c r="AF10" s="704"/>
      <c r="AG10" s="704"/>
      <c r="AH10" s="704"/>
      <c r="AI10" s="704"/>
      <c r="AJ10" s="704"/>
      <c r="AK10" s="704"/>
      <c r="AL10" s="646" t="s">
        <v>122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19716</v>
      </c>
      <c r="BH10" s="644"/>
      <c r="BI10" s="644"/>
      <c r="BJ10" s="644"/>
      <c r="BK10" s="644"/>
      <c r="BL10" s="644"/>
      <c r="BM10" s="644"/>
      <c r="BN10" s="645"/>
      <c r="BO10" s="703">
        <v>1.8</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396</v>
      </c>
      <c r="CS10" s="644"/>
      <c r="CT10" s="644"/>
      <c r="CU10" s="644"/>
      <c r="CV10" s="644"/>
      <c r="CW10" s="644"/>
      <c r="CX10" s="644"/>
      <c r="CY10" s="645"/>
      <c r="CZ10" s="703">
        <v>0</v>
      </c>
      <c r="DA10" s="703"/>
      <c r="DB10" s="703"/>
      <c r="DC10" s="703"/>
      <c r="DD10" s="649">
        <v>334</v>
      </c>
      <c r="DE10" s="644"/>
      <c r="DF10" s="644"/>
      <c r="DG10" s="644"/>
      <c r="DH10" s="644"/>
      <c r="DI10" s="644"/>
      <c r="DJ10" s="644"/>
      <c r="DK10" s="644"/>
      <c r="DL10" s="644"/>
      <c r="DM10" s="644"/>
      <c r="DN10" s="644"/>
      <c r="DO10" s="644"/>
      <c r="DP10" s="645"/>
      <c r="DQ10" s="649">
        <v>396</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222</v>
      </c>
      <c r="AA11" s="703"/>
      <c r="AB11" s="703"/>
      <c r="AC11" s="703"/>
      <c r="AD11" s="704" t="s">
        <v>222</v>
      </c>
      <c r="AE11" s="704"/>
      <c r="AF11" s="704"/>
      <c r="AG11" s="704"/>
      <c r="AH11" s="704"/>
      <c r="AI11" s="704"/>
      <c r="AJ11" s="704"/>
      <c r="AK11" s="704"/>
      <c r="AL11" s="646" t="s">
        <v>132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80653</v>
      </c>
      <c r="BH11" s="644"/>
      <c r="BI11" s="644"/>
      <c r="BJ11" s="644"/>
      <c r="BK11" s="644"/>
      <c r="BL11" s="644"/>
      <c r="BM11" s="644"/>
      <c r="BN11" s="645"/>
      <c r="BO11" s="703">
        <v>7.5</v>
      </c>
      <c r="BP11" s="703"/>
      <c r="BQ11" s="703"/>
      <c r="BR11" s="703"/>
      <c r="BS11" s="649" t="s">
        <v>222</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925136</v>
      </c>
      <c r="CS11" s="644"/>
      <c r="CT11" s="644"/>
      <c r="CU11" s="644"/>
      <c r="CV11" s="644"/>
      <c r="CW11" s="644"/>
      <c r="CX11" s="644"/>
      <c r="CY11" s="645"/>
      <c r="CZ11" s="703">
        <v>14.1</v>
      </c>
      <c r="DA11" s="703"/>
      <c r="DB11" s="703"/>
      <c r="DC11" s="703"/>
      <c r="DD11" s="649">
        <v>340467</v>
      </c>
      <c r="DE11" s="644"/>
      <c r="DF11" s="644"/>
      <c r="DG11" s="644"/>
      <c r="DH11" s="644"/>
      <c r="DI11" s="644"/>
      <c r="DJ11" s="644"/>
      <c r="DK11" s="644"/>
      <c r="DL11" s="644"/>
      <c r="DM11" s="644"/>
      <c r="DN11" s="644"/>
      <c r="DO11" s="644"/>
      <c r="DP11" s="645"/>
      <c r="DQ11" s="649">
        <v>530615</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125855</v>
      </c>
      <c r="S12" s="644"/>
      <c r="T12" s="644"/>
      <c r="U12" s="644"/>
      <c r="V12" s="644"/>
      <c r="W12" s="644"/>
      <c r="X12" s="644"/>
      <c r="Y12" s="645"/>
      <c r="Z12" s="703">
        <v>1.8</v>
      </c>
      <c r="AA12" s="703"/>
      <c r="AB12" s="703"/>
      <c r="AC12" s="703"/>
      <c r="AD12" s="704">
        <v>125855</v>
      </c>
      <c r="AE12" s="704"/>
      <c r="AF12" s="704"/>
      <c r="AG12" s="704"/>
      <c r="AH12" s="704"/>
      <c r="AI12" s="704"/>
      <c r="AJ12" s="704"/>
      <c r="AK12" s="704"/>
      <c r="AL12" s="646">
        <v>4.5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551889</v>
      </c>
      <c r="BH12" s="644"/>
      <c r="BI12" s="644"/>
      <c r="BJ12" s="644"/>
      <c r="BK12" s="644"/>
      <c r="BL12" s="644"/>
      <c r="BM12" s="644"/>
      <c r="BN12" s="645"/>
      <c r="BO12" s="703">
        <v>51</v>
      </c>
      <c r="BP12" s="703"/>
      <c r="BQ12" s="703"/>
      <c r="BR12" s="703"/>
      <c r="BS12" s="649" t="s">
        <v>132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8213</v>
      </c>
      <c r="CS12" s="644"/>
      <c r="CT12" s="644"/>
      <c r="CU12" s="644"/>
      <c r="CV12" s="644"/>
      <c r="CW12" s="644"/>
      <c r="CX12" s="644"/>
      <c r="CY12" s="645"/>
      <c r="CZ12" s="703">
        <v>0.1</v>
      </c>
      <c r="DA12" s="703"/>
      <c r="DB12" s="703"/>
      <c r="DC12" s="703"/>
      <c r="DD12" s="649" t="s">
        <v>122</v>
      </c>
      <c r="DE12" s="644"/>
      <c r="DF12" s="644"/>
      <c r="DG12" s="644"/>
      <c r="DH12" s="644"/>
      <c r="DI12" s="644"/>
      <c r="DJ12" s="644"/>
      <c r="DK12" s="644"/>
      <c r="DL12" s="644"/>
      <c r="DM12" s="644"/>
      <c r="DN12" s="644"/>
      <c r="DO12" s="644"/>
      <c r="DP12" s="645"/>
      <c r="DQ12" s="649">
        <v>8213</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1817</v>
      </c>
      <c r="S13" s="644"/>
      <c r="T13" s="644"/>
      <c r="U13" s="644"/>
      <c r="V13" s="644"/>
      <c r="W13" s="644"/>
      <c r="X13" s="644"/>
      <c r="Y13" s="645"/>
      <c r="Z13" s="703">
        <v>0</v>
      </c>
      <c r="AA13" s="703"/>
      <c r="AB13" s="703"/>
      <c r="AC13" s="703"/>
      <c r="AD13" s="704">
        <v>1817</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549046</v>
      </c>
      <c r="BH13" s="644"/>
      <c r="BI13" s="644"/>
      <c r="BJ13" s="644"/>
      <c r="BK13" s="644"/>
      <c r="BL13" s="644"/>
      <c r="BM13" s="644"/>
      <c r="BN13" s="645"/>
      <c r="BO13" s="703">
        <v>50.8</v>
      </c>
      <c r="BP13" s="703"/>
      <c r="BQ13" s="703"/>
      <c r="BR13" s="703"/>
      <c r="BS13" s="649" t="s">
        <v>222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403452</v>
      </c>
      <c r="CS13" s="644"/>
      <c r="CT13" s="644"/>
      <c r="CU13" s="644"/>
      <c r="CV13" s="644"/>
      <c r="CW13" s="644"/>
      <c r="CX13" s="644"/>
      <c r="CY13" s="645"/>
      <c r="CZ13" s="703">
        <v>6.2</v>
      </c>
      <c r="DA13" s="703"/>
      <c r="DB13" s="703"/>
      <c r="DC13" s="703"/>
      <c r="DD13" s="649">
        <v>270099</v>
      </c>
      <c r="DE13" s="644"/>
      <c r="DF13" s="644"/>
      <c r="DG13" s="644"/>
      <c r="DH13" s="644"/>
      <c r="DI13" s="644"/>
      <c r="DJ13" s="644"/>
      <c r="DK13" s="644"/>
      <c r="DL13" s="644"/>
      <c r="DM13" s="644"/>
      <c r="DN13" s="644"/>
      <c r="DO13" s="644"/>
      <c r="DP13" s="645"/>
      <c r="DQ13" s="649">
        <v>346509</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222</v>
      </c>
      <c r="S14" s="644"/>
      <c r="T14" s="644"/>
      <c r="U14" s="644"/>
      <c r="V14" s="644"/>
      <c r="W14" s="644"/>
      <c r="X14" s="644"/>
      <c r="Y14" s="645"/>
      <c r="Z14" s="703" t="s">
        <v>222</v>
      </c>
      <c r="AA14" s="703"/>
      <c r="AB14" s="703"/>
      <c r="AC14" s="703"/>
      <c r="AD14" s="704" t="s">
        <v>222</v>
      </c>
      <c r="AE14" s="704"/>
      <c r="AF14" s="704"/>
      <c r="AG14" s="704"/>
      <c r="AH14" s="704"/>
      <c r="AI14" s="704"/>
      <c r="AJ14" s="704"/>
      <c r="AK14" s="704"/>
      <c r="AL14" s="646" t="s">
        <v>222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32491</v>
      </c>
      <c r="BH14" s="644"/>
      <c r="BI14" s="644"/>
      <c r="BJ14" s="644"/>
      <c r="BK14" s="644"/>
      <c r="BL14" s="644"/>
      <c r="BM14" s="644"/>
      <c r="BN14" s="645"/>
      <c r="BO14" s="703">
        <v>3</v>
      </c>
      <c r="BP14" s="703"/>
      <c r="BQ14" s="703"/>
      <c r="BR14" s="703"/>
      <c r="BS14" s="649" t="s">
        <v>222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189668</v>
      </c>
      <c r="CS14" s="644"/>
      <c r="CT14" s="644"/>
      <c r="CU14" s="644"/>
      <c r="CV14" s="644"/>
      <c r="CW14" s="644"/>
      <c r="CX14" s="644"/>
      <c r="CY14" s="645"/>
      <c r="CZ14" s="703">
        <v>2.9</v>
      </c>
      <c r="DA14" s="703"/>
      <c r="DB14" s="703"/>
      <c r="DC14" s="703"/>
      <c r="DD14" s="649">
        <v>21527</v>
      </c>
      <c r="DE14" s="644"/>
      <c r="DF14" s="644"/>
      <c r="DG14" s="644"/>
      <c r="DH14" s="644"/>
      <c r="DI14" s="644"/>
      <c r="DJ14" s="644"/>
      <c r="DK14" s="644"/>
      <c r="DL14" s="644"/>
      <c r="DM14" s="644"/>
      <c r="DN14" s="644"/>
      <c r="DO14" s="644"/>
      <c r="DP14" s="645"/>
      <c r="DQ14" s="649">
        <v>186668</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35572</v>
      </c>
      <c r="S15" s="644"/>
      <c r="T15" s="644"/>
      <c r="U15" s="644"/>
      <c r="V15" s="644"/>
      <c r="W15" s="644"/>
      <c r="X15" s="644"/>
      <c r="Y15" s="645"/>
      <c r="Z15" s="703">
        <v>0.5</v>
      </c>
      <c r="AA15" s="703"/>
      <c r="AB15" s="703"/>
      <c r="AC15" s="703"/>
      <c r="AD15" s="704">
        <v>35572</v>
      </c>
      <c r="AE15" s="704"/>
      <c r="AF15" s="704"/>
      <c r="AG15" s="704"/>
      <c r="AH15" s="704"/>
      <c r="AI15" s="704"/>
      <c r="AJ15" s="704"/>
      <c r="AK15" s="704"/>
      <c r="AL15" s="646">
        <v>1.3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35501</v>
      </c>
      <c r="BH15" s="644"/>
      <c r="BI15" s="644"/>
      <c r="BJ15" s="644"/>
      <c r="BK15" s="644"/>
      <c r="BL15" s="644"/>
      <c r="BM15" s="644"/>
      <c r="BN15" s="645"/>
      <c r="BO15" s="703">
        <v>3.3</v>
      </c>
      <c r="BP15" s="703"/>
      <c r="BQ15" s="703"/>
      <c r="BR15" s="703"/>
      <c r="BS15" s="649" t="s">
        <v>122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653796</v>
      </c>
      <c r="CS15" s="644"/>
      <c r="CT15" s="644"/>
      <c r="CU15" s="644"/>
      <c r="CV15" s="644"/>
      <c r="CW15" s="644"/>
      <c r="CX15" s="644"/>
      <c r="CY15" s="645"/>
      <c r="CZ15" s="703">
        <v>10</v>
      </c>
      <c r="DA15" s="703"/>
      <c r="DB15" s="703"/>
      <c r="DC15" s="703"/>
      <c r="DD15" s="649">
        <v>70848</v>
      </c>
      <c r="DE15" s="644"/>
      <c r="DF15" s="644"/>
      <c r="DG15" s="644"/>
      <c r="DH15" s="644"/>
      <c r="DI15" s="644"/>
      <c r="DJ15" s="644"/>
      <c r="DK15" s="644"/>
      <c r="DL15" s="644"/>
      <c r="DM15" s="644"/>
      <c r="DN15" s="644"/>
      <c r="DO15" s="644"/>
      <c r="DP15" s="645"/>
      <c r="DQ15" s="649">
        <v>556831</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222</v>
      </c>
      <c r="AA16" s="703"/>
      <c r="AB16" s="703"/>
      <c r="AC16" s="703"/>
      <c r="AD16" s="704" t="s">
        <v>122</v>
      </c>
      <c r="AE16" s="704"/>
      <c r="AF16" s="704"/>
      <c r="AG16" s="704"/>
      <c r="AH16" s="704"/>
      <c r="AI16" s="704"/>
      <c r="AJ16" s="704"/>
      <c r="AK16" s="704"/>
      <c r="AL16" s="646" t="s">
        <v>222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222</v>
      </c>
      <c r="BH16" s="644"/>
      <c r="BI16" s="644"/>
      <c r="BJ16" s="644"/>
      <c r="BK16" s="644"/>
      <c r="BL16" s="644"/>
      <c r="BM16" s="644"/>
      <c r="BN16" s="645"/>
      <c r="BO16" s="703" t="s">
        <v>222</v>
      </c>
      <c r="BP16" s="703"/>
      <c r="BQ16" s="703"/>
      <c r="BR16" s="703"/>
      <c r="BS16" s="649" t="s">
        <v>222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6506</v>
      </c>
      <c r="CS16" s="644"/>
      <c r="CT16" s="644"/>
      <c r="CU16" s="644"/>
      <c r="CV16" s="644"/>
      <c r="CW16" s="644"/>
      <c r="CX16" s="644"/>
      <c r="CY16" s="645"/>
      <c r="CZ16" s="703">
        <v>0.1</v>
      </c>
      <c r="DA16" s="703"/>
      <c r="DB16" s="703"/>
      <c r="DC16" s="703"/>
      <c r="DD16" s="649" t="s">
        <v>222</v>
      </c>
      <c r="DE16" s="644"/>
      <c r="DF16" s="644"/>
      <c r="DG16" s="644"/>
      <c r="DH16" s="644"/>
      <c r="DI16" s="644"/>
      <c r="DJ16" s="644"/>
      <c r="DK16" s="644"/>
      <c r="DL16" s="644"/>
      <c r="DM16" s="644"/>
      <c r="DN16" s="644"/>
      <c r="DO16" s="644"/>
      <c r="DP16" s="645"/>
      <c r="DQ16" s="649">
        <v>6506</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2325</v>
      </c>
      <c r="S17" s="644"/>
      <c r="T17" s="644"/>
      <c r="U17" s="644"/>
      <c r="V17" s="644"/>
      <c r="W17" s="644"/>
      <c r="X17" s="644"/>
      <c r="Y17" s="645"/>
      <c r="Z17" s="703">
        <v>0</v>
      </c>
      <c r="AA17" s="703"/>
      <c r="AB17" s="703"/>
      <c r="AC17" s="703"/>
      <c r="AD17" s="704">
        <v>2325</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132</v>
      </c>
      <c r="BP17" s="703"/>
      <c r="BQ17" s="703"/>
      <c r="BR17" s="703"/>
      <c r="BS17" s="649" t="s">
        <v>122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272018</v>
      </c>
      <c r="CS17" s="644"/>
      <c r="CT17" s="644"/>
      <c r="CU17" s="644"/>
      <c r="CV17" s="644"/>
      <c r="CW17" s="644"/>
      <c r="CX17" s="644"/>
      <c r="CY17" s="645"/>
      <c r="CZ17" s="703">
        <v>4.2</v>
      </c>
      <c r="DA17" s="703"/>
      <c r="DB17" s="703"/>
      <c r="DC17" s="703"/>
      <c r="DD17" s="649" t="s">
        <v>122</v>
      </c>
      <c r="DE17" s="644"/>
      <c r="DF17" s="644"/>
      <c r="DG17" s="644"/>
      <c r="DH17" s="644"/>
      <c r="DI17" s="644"/>
      <c r="DJ17" s="644"/>
      <c r="DK17" s="644"/>
      <c r="DL17" s="644"/>
      <c r="DM17" s="644"/>
      <c r="DN17" s="644"/>
      <c r="DO17" s="644"/>
      <c r="DP17" s="645"/>
      <c r="DQ17" s="649">
        <v>272018</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1514501</v>
      </c>
      <c r="S18" s="644"/>
      <c r="T18" s="644"/>
      <c r="U18" s="644"/>
      <c r="V18" s="644"/>
      <c r="W18" s="644"/>
      <c r="X18" s="644"/>
      <c r="Y18" s="645"/>
      <c r="Z18" s="703">
        <v>21.9</v>
      </c>
      <c r="AA18" s="703"/>
      <c r="AB18" s="703"/>
      <c r="AC18" s="703"/>
      <c r="AD18" s="704">
        <v>1398532</v>
      </c>
      <c r="AE18" s="704"/>
      <c r="AF18" s="704"/>
      <c r="AG18" s="704"/>
      <c r="AH18" s="704"/>
      <c r="AI18" s="704"/>
      <c r="AJ18" s="704"/>
      <c r="AK18" s="704"/>
      <c r="AL18" s="646">
        <v>49.6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222</v>
      </c>
      <c r="BP18" s="703"/>
      <c r="BQ18" s="703"/>
      <c r="BR18" s="703"/>
      <c r="BS18" s="649" t="s">
        <v>222</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132</v>
      </c>
      <c r="DA18" s="703"/>
      <c r="DB18" s="703"/>
      <c r="DC18" s="703"/>
      <c r="DD18" s="649" t="s">
        <v>222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1398532</v>
      </c>
      <c r="S19" s="644"/>
      <c r="T19" s="644"/>
      <c r="U19" s="644"/>
      <c r="V19" s="644"/>
      <c r="W19" s="644"/>
      <c r="X19" s="644"/>
      <c r="Y19" s="645"/>
      <c r="Z19" s="703">
        <v>20.2</v>
      </c>
      <c r="AA19" s="703"/>
      <c r="AB19" s="703"/>
      <c r="AC19" s="703"/>
      <c r="AD19" s="704">
        <v>1398532</v>
      </c>
      <c r="AE19" s="704"/>
      <c r="AF19" s="704"/>
      <c r="AG19" s="704"/>
      <c r="AH19" s="704"/>
      <c r="AI19" s="704"/>
      <c r="AJ19" s="704"/>
      <c r="AK19" s="704"/>
      <c r="AL19" s="646">
        <v>49.6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123</v>
      </c>
      <c r="BH19" s="644"/>
      <c r="BI19" s="644"/>
      <c r="BJ19" s="644"/>
      <c r="BK19" s="644"/>
      <c r="BL19" s="644"/>
      <c r="BM19" s="644"/>
      <c r="BN19" s="645"/>
      <c r="BO19" s="703">
        <v>0</v>
      </c>
      <c r="BP19" s="703"/>
      <c r="BQ19" s="703"/>
      <c r="BR19" s="703"/>
      <c r="BS19" s="649" t="s">
        <v>132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222</v>
      </c>
      <c r="CS19" s="644"/>
      <c r="CT19" s="644"/>
      <c r="CU19" s="644"/>
      <c r="CV19" s="644"/>
      <c r="CW19" s="644"/>
      <c r="CX19" s="644"/>
      <c r="CY19" s="645"/>
      <c r="CZ19" s="703" t="s">
        <v>122</v>
      </c>
      <c r="DA19" s="703"/>
      <c r="DB19" s="703"/>
      <c r="DC19" s="703"/>
      <c r="DD19" s="649" t="s">
        <v>222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115969</v>
      </c>
      <c r="S20" s="644"/>
      <c r="T20" s="644"/>
      <c r="U20" s="644"/>
      <c r="V20" s="644"/>
      <c r="W20" s="644"/>
      <c r="X20" s="644"/>
      <c r="Y20" s="645"/>
      <c r="Z20" s="703">
        <v>1.7</v>
      </c>
      <c r="AA20" s="703"/>
      <c r="AB20" s="703"/>
      <c r="AC20" s="703"/>
      <c r="AD20" s="704" t="s">
        <v>122</v>
      </c>
      <c r="AE20" s="704"/>
      <c r="AF20" s="704"/>
      <c r="AG20" s="704"/>
      <c r="AH20" s="704"/>
      <c r="AI20" s="704"/>
      <c r="AJ20" s="704"/>
      <c r="AK20" s="704"/>
      <c r="AL20" s="646" t="s">
        <v>132</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123</v>
      </c>
      <c r="BH20" s="644"/>
      <c r="BI20" s="644"/>
      <c r="BJ20" s="644"/>
      <c r="BK20" s="644"/>
      <c r="BL20" s="644"/>
      <c r="BM20" s="644"/>
      <c r="BN20" s="645"/>
      <c r="BO20" s="703">
        <v>0</v>
      </c>
      <c r="BP20" s="703"/>
      <c r="BQ20" s="703"/>
      <c r="BR20" s="703"/>
      <c r="BS20" s="649" t="s">
        <v>222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6548729</v>
      </c>
      <c r="CS20" s="644"/>
      <c r="CT20" s="644"/>
      <c r="CU20" s="644"/>
      <c r="CV20" s="644"/>
      <c r="CW20" s="644"/>
      <c r="CX20" s="644"/>
      <c r="CY20" s="645"/>
      <c r="CZ20" s="703">
        <v>100</v>
      </c>
      <c r="DA20" s="703"/>
      <c r="DB20" s="703"/>
      <c r="DC20" s="703"/>
      <c r="DD20" s="649">
        <v>747179</v>
      </c>
      <c r="DE20" s="644"/>
      <c r="DF20" s="644"/>
      <c r="DG20" s="644"/>
      <c r="DH20" s="644"/>
      <c r="DI20" s="644"/>
      <c r="DJ20" s="644"/>
      <c r="DK20" s="644"/>
      <c r="DL20" s="644"/>
      <c r="DM20" s="644"/>
      <c r="DN20" s="644"/>
      <c r="DO20" s="644"/>
      <c r="DP20" s="645"/>
      <c r="DQ20" s="649">
        <v>5249539</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222</v>
      </c>
      <c r="S21" s="644"/>
      <c r="T21" s="644"/>
      <c r="U21" s="644"/>
      <c r="V21" s="644"/>
      <c r="W21" s="644"/>
      <c r="X21" s="644"/>
      <c r="Y21" s="645"/>
      <c r="Z21" s="703" t="s">
        <v>222</v>
      </c>
      <c r="AA21" s="703"/>
      <c r="AB21" s="703"/>
      <c r="AC21" s="703"/>
      <c r="AD21" s="704" t="s">
        <v>122</v>
      </c>
      <c r="AE21" s="704"/>
      <c r="AF21" s="704"/>
      <c r="AG21" s="704"/>
      <c r="AH21" s="704"/>
      <c r="AI21" s="704"/>
      <c r="AJ21" s="704"/>
      <c r="AK21" s="704"/>
      <c r="AL21" s="646" t="s">
        <v>132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123</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2885878</v>
      </c>
      <c r="S22" s="644"/>
      <c r="T22" s="644"/>
      <c r="U22" s="644"/>
      <c r="V22" s="644"/>
      <c r="W22" s="644"/>
      <c r="X22" s="644"/>
      <c r="Y22" s="645"/>
      <c r="Z22" s="703">
        <v>41.8</v>
      </c>
      <c r="AA22" s="703"/>
      <c r="AB22" s="703"/>
      <c r="AC22" s="703"/>
      <c r="AD22" s="704">
        <v>2769909</v>
      </c>
      <c r="AE22" s="704"/>
      <c r="AF22" s="704"/>
      <c r="AG22" s="704"/>
      <c r="AH22" s="704"/>
      <c r="AI22" s="704"/>
      <c r="AJ22" s="704"/>
      <c r="AK22" s="704"/>
      <c r="AL22" s="646">
        <v>98.3</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222</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1901</v>
      </c>
      <c r="S23" s="644"/>
      <c r="T23" s="644"/>
      <c r="U23" s="644"/>
      <c r="V23" s="644"/>
      <c r="W23" s="644"/>
      <c r="X23" s="644"/>
      <c r="Y23" s="645"/>
      <c r="Z23" s="703">
        <v>0</v>
      </c>
      <c r="AA23" s="703"/>
      <c r="AB23" s="703"/>
      <c r="AC23" s="703"/>
      <c r="AD23" s="704">
        <v>1901</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222</v>
      </c>
      <c r="BH23" s="644"/>
      <c r="BI23" s="644"/>
      <c r="BJ23" s="644"/>
      <c r="BK23" s="644"/>
      <c r="BL23" s="644"/>
      <c r="BM23" s="644"/>
      <c r="BN23" s="645"/>
      <c r="BO23" s="703" t="s">
        <v>222</v>
      </c>
      <c r="BP23" s="703"/>
      <c r="BQ23" s="703"/>
      <c r="BR23" s="703"/>
      <c r="BS23" s="649" t="s">
        <v>222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23394</v>
      </c>
      <c r="S24" s="644"/>
      <c r="T24" s="644"/>
      <c r="U24" s="644"/>
      <c r="V24" s="644"/>
      <c r="W24" s="644"/>
      <c r="X24" s="644"/>
      <c r="Y24" s="645"/>
      <c r="Z24" s="703">
        <v>0.3</v>
      </c>
      <c r="AA24" s="703"/>
      <c r="AB24" s="703"/>
      <c r="AC24" s="703"/>
      <c r="AD24" s="704" t="s">
        <v>122</v>
      </c>
      <c r="AE24" s="704"/>
      <c r="AF24" s="704"/>
      <c r="AG24" s="704"/>
      <c r="AH24" s="704"/>
      <c r="AI24" s="704"/>
      <c r="AJ24" s="704"/>
      <c r="AK24" s="704"/>
      <c r="AL24" s="646" t="s">
        <v>132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122</v>
      </c>
      <c r="BP24" s="703"/>
      <c r="BQ24" s="703"/>
      <c r="BR24" s="703"/>
      <c r="BS24" s="649" t="s">
        <v>222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1486110</v>
      </c>
      <c r="CS24" s="707"/>
      <c r="CT24" s="707"/>
      <c r="CU24" s="707"/>
      <c r="CV24" s="707"/>
      <c r="CW24" s="707"/>
      <c r="CX24" s="707"/>
      <c r="CY24" s="753"/>
      <c r="CZ24" s="754">
        <v>22.7</v>
      </c>
      <c r="DA24" s="723"/>
      <c r="DB24" s="723"/>
      <c r="DC24" s="757"/>
      <c r="DD24" s="752">
        <v>1157727</v>
      </c>
      <c r="DE24" s="707"/>
      <c r="DF24" s="707"/>
      <c r="DG24" s="707"/>
      <c r="DH24" s="707"/>
      <c r="DI24" s="707"/>
      <c r="DJ24" s="707"/>
      <c r="DK24" s="753"/>
      <c r="DL24" s="752">
        <v>1157727</v>
      </c>
      <c r="DM24" s="707"/>
      <c r="DN24" s="707"/>
      <c r="DO24" s="707"/>
      <c r="DP24" s="707"/>
      <c r="DQ24" s="707"/>
      <c r="DR24" s="707"/>
      <c r="DS24" s="707"/>
      <c r="DT24" s="707"/>
      <c r="DU24" s="707"/>
      <c r="DV24" s="753"/>
      <c r="DW24" s="754">
        <v>39</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27858</v>
      </c>
      <c r="S25" s="644"/>
      <c r="T25" s="644"/>
      <c r="U25" s="644"/>
      <c r="V25" s="644"/>
      <c r="W25" s="644"/>
      <c r="X25" s="644"/>
      <c r="Y25" s="645"/>
      <c r="Z25" s="703">
        <v>0.4</v>
      </c>
      <c r="AA25" s="703"/>
      <c r="AB25" s="703"/>
      <c r="AC25" s="703"/>
      <c r="AD25" s="704">
        <v>1022</v>
      </c>
      <c r="AE25" s="704"/>
      <c r="AF25" s="704"/>
      <c r="AG25" s="704"/>
      <c r="AH25" s="704"/>
      <c r="AI25" s="704"/>
      <c r="AJ25" s="704"/>
      <c r="AK25" s="704"/>
      <c r="AL25" s="646">
        <v>0</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222</v>
      </c>
      <c r="BH25" s="644"/>
      <c r="BI25" s="644"/>
      <c r="BJ25" s="644"/>
      <c r="BK25" s="644"/>
      <c r="BL25" s="644"/>
      <c r="BM25" s="644"/>
      <c r="BN25" s="645"/>
      <c r="BO25" s="703" t="s">
        <v>222</v>
      </c>
      <c r="BP25" s="703"/>
      <c r="BQ25" s="703"/>
      <c r="BR25" s="703"/>
      <c r="BS25" s="649" t="s">
        <v>222</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742784</v>
      </c>
      <c r="CS25" s="642"/>
      <c r="CT25" s="642"/>
      <c r="CU25" s="642"/>
      <c r="CV25" s="642"/>
      <c r="CW25" s="642"/>
      <c r="CX25" s="642"/>
      <c r="CY25" s="643"/>
      <c r="CZ25" s="646">
        <v>11.3</v>
      </c>
      <c r="DA25" s="675"/>
      <c r="DB25" s="675"/>
      <c r="DC25" s="676"/>
      <c r="DD25" s="649">
        <v>716430</v>
      </c>
      <c r="DE25" s="642"/>
      <c r="DF25" s="642"/>
      <c r="DG25" s="642"/>
      <c r="DH25" s="642"/>
      <c r="DI25" s="642"/>
      <c r="DJ25" s="642"/>
      <c r="DK25" s="643"/>
      <c r="DL25" s="649">
        <v>716430</v>
      </c>
      <c r="DM25" s="642"/>
      <c r="DN25" s="642"/>
      <c r="DO25" s="642"/>
      <c r="DP25" s="642"/>
      <c r="DQ25" s="642"/>
      <c r="DR25" s="642"/>
      <c r="DS25" s="642"/>
      <c r="DT25" s="642"/>
      <c r="DU25" s="642"/>
      <c r="DV25" s="643"/>
      <c r="DW25" s="646">
        <v>24.1</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10025</v>
      </c>
      <c r="S26" s="644"/>
      <c r="T26" s="644"/>
      <c r="U26" s="644"/>
      <c r="V26" s="644"/>
      <c r="W26" s="644"/>
      <c r="X26" s="644"/>
      <c r="Y26" s="645"/>
      <c r="Z26" s="703">
        <v>0.1</v>
      </c>
      <c r="AA26" s="703"/>
      <c r="AB26" s="703"/>
      <c r="AC26" s="703"/>
      <c r="AD26" s="704" t="s">
        <v>222</v>
      </c>
      <c r="AE26" s="704"/>
      <c r="AF26" s="704"/>
      <c r="AG26" s="704"/>
      <c r="AH26" s="704"/>
      <c r="AI26" s="704"/>
      <c r="AJ26" s="704"/>
      <c r="AK26" s="704"/>
      <c r="AL26" s="646" t="s">
        <v>132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222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464662</v>
      </c>
      <c r="CS26" s="644"/>
      <c r="CT26" s="644"/>
      <c r="CU26" s="644"/>
      <c r="CV26" s="644"/>
      <c r="CW26" s="644"/>
      <c r="CX26" s="644"/>
      <c r="CY26" s="645"/>
      <c r="CZ26" s="646">
        <v>7.1</v>
      </c>
      <c r="DA26" s="675"/>
      <c r="DB26" s="675"/>
      <c r="DC26" s="676"/>
      <c r="DD26" s="649">
        <v>448327</v>
      </c>
      <c r="DE26" s="644"/>
      <c r="DF26" s="644"/>
      <c r="DG26" s="644"/>
      <c r="DH26" s="644"/>
      <c r="DI26" s="644"/>
      <c r="DJ26" s="644"/>
      <c r="DK26" s="645"/>
      <c r="DL26" s="649" t="s">
        <v>122</v>
      </c>
      <c r="DM26" s="644"/>
      <c r="DN26" s="644"/>
      <c r="DO26" s="644"/>
      <c r="DP26" s="644"/>
      <c r="DQ26" s="644"/>
      <c r="DR26" s="644"/>
      <c r="DS26" s="644"/>
      <c r="DT26" s="644"/>
      <c r="DU26" s="644"/>
      <c r="DV26" s="645"/>
      <c r="DW26" s="646" t="s">
        <v>132</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271505</v>
      </c>
      <c r="S27" s="644"/>
      <c r="T27" s="644"/>
      <c r="U27" s="644"/>
      <c r="V27" s="644"/>
      <c r="W27" s="644"/>
      <c r="X27" s="644"/>
      <c r="Y27" s="645"/>
      <c r="Z27" s="703">
        <v>3.9</v>
      </c>
      <c r="AA27" s="703"/>
      <c r="AB27" s="703"/>
      <c r="AC27" s="703"/>
      <c r="AD27" s="704" t="s">
        <v>132</v>
      </c>
      <c r="AE27" s="704"/>
      <c r="AF27" s="704"/>
      <c r="AG27" s="704"/>
      <c r="AH27" s="704"/>
      <c r="AI27" s="704"/>
      <c r="AJ27" s="704"/>
      <c r="AK27" s="704"/>
      <c r="AL27" s="646" t="s">
        <v>222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1081247</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471308</v>
      </c>
      <c r="CS27" s="642"/>
      <c r="CT27" s="642"/>
      <c r="CU27" s="642"/>
      <c r="CV27" s="642"/>
      <c r="CW27" s="642"/>
      <c r="CX27" s="642"/>
      <c r="CY27" s="643"/>
      <c r="CZ27" s="646">
        <v>7.2</v>
      </c>
      <c r="DA27" s="675"/>
      <c r="DB27" s="675"/>
      <c r="DC27" s="676"/>
      <c r="DD27" s="649">
        <v>169279</v>
      </c>
      <c r="DE27" s="642"/>
      <c r="DF27" s="642"/>
      <c r="DG27" s="642"/>
      <c r="DH27" s="642"/>
      <c r="DI27" s="642"/>
      <c r="DJ27" s="642"/>
      <c r="DK27" s="643"/>
      <c r="DL27" s="649">
        <v>169279</v>
      </c>
      <c r="DM27" s="642"/>
      <c r="DN27" s="642"/>
      <c r="DO27" s="642"/>
      <c r="DP27" s="642"/>
      <c r="DQ27" s="642"/>
      <c r="DR27" s="642"/>
      <c r="DS27" s="642"/>
      <c r="DT27" s="642"/>
      <c r="DU27" s="642"/>
      <c r="DV27" s="643"/>
      <c r="DW27" s="646">
        <v>5.7</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222</v>
      </c>
      <c r="S28" s="644"/>
      <c r="T28" s="644"/>
      <c r="U28" s="644"/>
      <c r="V28" s="644"/>
      <c r="W28" s="644"/>
      <c r="X28" s="644"/>
      <c r="Y28" s="645"/>
      <c r="Z28" s="703" t="s">
        <v>222</v>
      </c>
      <c r="AA28" s="703"/>
      <c r="AB28" s="703"/>
      <c r="AC28" s="703"/>
      <c r="AD28" s="704" t="s">
        <v>222</v>
      </c>
      <c r="AE28" s="704"/>
      <c r="AF28" s="704"/>
      <c r="AG28" s="704"/>
      <c r="AH28" s="704"/>
      <c r="AI28" s="704"/>
      <c r="AJ28" s="704"/>
      <c r="AK28" s="704"/>
      <c r="AL28" s="646" t="s">
        <v>222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272018</v>
      </c>
      <c r="CS28" s="644"/>
      <c r="CT28" s="644"/>
      <c r="CU28" s="644"/>
      <c r="CV28" s="644"/>
      <c r="CW28" s="644"/>
      <c r="CX28" s="644"/>
      <c r="CY28" s="645"/>
      <c r="CZ28" s="646">
        <v>4.2</v>
      </c>
      <c r="DA28" s="675"/>
      <c r="DB28" s="675"/>
      <c r="DC28" s="676"/>
      <c r="DD28" s="649">
        <v>272018</v>
      </c>
      <c r="DE28" s="644"/>
      <c r="DF28" s="644"/>
      <c r="DG28" s="644"/>
      <c r="DH28" s="644"/>
      <c r="DI28" s="644"/>
      <c r="DJ28" s="644"/>
      <c r="DK28" s="645"/>
      <c r="DL28" s="649">
        <v>272018</v>
      </c>
      <c r="DM28" s="644"/>
      <c r="DN28" s="644"/>
      <c r="DO28" s="644"/>
      <c r="DP28" s="644"/>
      <c r="DQ28" s="644"/>
      <c r="DR28" s="644"/>
      <c r="DS28" s="644"/>
      <c r="DT28" s="644"/>
      <c r="DU28" s="644"/>
      <c r="DV28" s="645"/>
      <c r="DW28" s="646">
        <v>9.1999999999999993</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549911</v>
      </c>
      <c r="S29" s="644"/>
      <c r="T29" s="644"/>
      <c r="U29" s="644"/>
      <c r="V29" s="644"/>
      <c r="W29" s="644"/>
      <c r="X29" s="644"/>
      <c r="Y29" s="645"/>
      <c r="Z29" s="703">
        <v>8</v>
      </c>
      <c r="AA29" s="703"/>
      <c r="AB29" s="703"/>
      <c r="AC29" s="703"/>
      <c r="AD29" s="704" t="s">
        <v>132</v>
      </c>
      <c r="AE29" s="704"/>
      <c r="AF29" s="704"/>
      <c r="AG29" s="704"/>
      <c r="AH29" s="704"/>
      <c r="AI29" s="704"/>
      <c r="AJ29" s="704"/>
      <c r="AK29" s="704"/>
      <c r="AL29" s="646" t="s">
        <v>222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272018</v>
      </c>
      <c r="CS29" s="642"/>
      <c r="CT29" s="642"/>
      <c r="CU29" s="642"/>
      <c r="CV29" s="642"/>
      <c r="CW29" s="642"/>
      <c r="CX29" s="642"/>
      <c r="CY29" s="643"/>
      <c r="CZ29" s="646">
        <v>4.2</v>
      </c>
      <c r="DA29" s="675"/>
      <c r="DB29" s="675"/>
      <c r="DC29" s="676"/>
      <c r="DD29" s="649">
        <v>272018</v>
      </c>
      <c r="DE29" s="642"/>
      <c r="DF29" s="642"/>
      <c r="DG29" s="642"/>
      <c r="DH29" s="642"/>
      <c r="DI29" s="642"/>
      <c r="DJ29" s="642"/>
      <c r="DK29" s="643"/>
      <c r="DL29" s="649">
        <v>272018</v>
      </c>
      <c r="DM29" s="642"/>
      <c r="DN29" s="642"/>
      <c r="DO29" s="642"/>
      <c r="DP29" s="642"/>
      <c r="DQ29" s="642"/>
      <c r="DR29" s="642"/>
      <c r="DS29" s="642"/>
      <c r="DT29" s="642"/>
      <c r="DU29" s="642"/>
      <c r="DV29" s="643"/>
      <c r="DW29" s="646">
        <v>9.1999999999999993</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86238</v>
      </c>
      <c r="S30" s="644"/>
      <c r="T30" s="644"/>
      <c r="U30" s="644"/>
      <c r="V30" s="644"/>
      <c r="W30" s="644"/>
      <c r="X30" s="644"/>
      <c r="Y30" s="645"/>
      <c r="Z30" s="703">
        <v>1.2</v>
      </c>
      <c r="AA30" s="703"/>
      <c r="AB30" s="703"/>
      <c r="AC30" s="703"/>
      <c r="AD30" s="704">
        <v>45221</v>
      </c>
      <c r="AE30" s="704"/>
      <c r="AF30" s="704"/>
      <c r="AG30" s="704"/>
      <c r="AH30" s="704"/>
      <c r="AI30" s="704"/>
      <c r="AJ30" s="704"/>
      <c r="AK30" s="704"/>
      <c r="AL30" s="646">
        <v>1.6</v>
      </c>
      <c r="AM30" s="647"/>
      <c r="AN30" s="647"/>
      <c r="AO30" s="705"/>
      <c r="AP30" s="731" t="s">
        <v>302</v>
      </c>
      <c r="AQ30" s="732"/>
      <c r="AR30" s="732"/>
      <c r="AS30" s="732"/>
      <c r="AT30" s="737" t="s">
        <v>303</v>
      </c>
      <c r="AU30" s="210"/>
      <c r="AV30" s="210"/>
      <c r="AW30" s="210"/>
      <c r="AX30" s="740" t="s">
        <v>182</v>
      </c>
      <c r="AY30" s="741"/>
      <c r="AZ30" s="741"/>
      <c r="BA30" s="741"/>
      <c r="BB30" s="741"/>
      <c r="BC30" s="741"/>
      <c r="BD30" s="741"/>
      <c r="BE30" s="741"/>
      <c r="BF30" s="742"/>
      <c r="BG30" s="721">
        <v>99.2</v>
      </c>
      <c r="BH30" s="722"/>
      <c r="BI30" s="722"/>
      <c r="BJ30" s="722"/>
      <c r="BK30" s="722"/>
      <c r="BL30" s="722"/>
      <c r="BM30" s="723">
        <v>97.8</v>
      </c>
      <c r="BN30" s="722"/>
      <c r="BO30" s="722"/>
      <c r="BP30" s="722"/>
      <c r="BQ30" s="724"/>
      <c r="BR30" s="721">
        <v>99.1</v>
      </c>
      <c r="BS30" s="722"/>
      <c r="BT30" s="722"/>
      <c r="BU30" s="722"/>
      <c r="BV30" s="722"/>
      <c r="BW30" s="722"/>
      <c r="BX30" s="723">
        <v>98</v>
      </c>
      <c r="BY30" s="722"/>
      <c r="BZ30" s="722"/>
      <c r="CA30" s="722"/>
      <c r="CB30" s="724"/>
      <c r="CD30" s="727"/>
      <c r="CE30" s="728"/>
      <c r="CF30" s="685" t="s">
        <v>304</v>
      </c>
      <c r="CG30" s="682"/>
      <c r="CH30" s="682"/>
      <c r="CI30" s="682"/>
      <c r="CJ30" s="682"/>
      <c r="CK30" s="682"/>
      <c r="CL30" s="682"/>
      <c r="CM30" s="682"/>
      <c r="CN30" s="682"/>
      <c r="CO30" s="682"/>
      <c r="CP30" s="682"/>
      <c r="CQ30" s="683"/>
      <c r="CR30" s="641">
        <v>254302</v>
      </c>
      <c r="CS30" s="644"/>
      <c r="CT30" s="644"/>
      <c r="CU30" s="644"/>
      <c r="CV30" s="644"/>
      <c r="CW30" s="644"/>
      <c r="CX30" s="644"/>
      <c r="CY30" s="645"/>
      <c r="CZ30" s="646">
        <v>3.9</v>
      </c>
      <c r="DA30" s="675"/>
      <c r="DB30" s="675"/>
      <c r="DC30" s="676"/>
      <c r="DD30" s="649">
        <v>254302</v>
      </c>
      <c r="DE30" s="644"/>
      <c r="DF30" s="644"/>
      <c r="DG30" s="644"/>
      <c r="DH30" s="644"/>
      <c r="DI30" s="644"/>
      <c r="DJ30" s="644"/>
      <c r="DK30" s="645"/>
      <c r="DL30" s="649">
        <v>254302</v>
      </c>
      <c r="DM30" s="644"/>
      <c r="DN30" s="644"/>
      <c r="DO30" s="644"/>
      <c r="DP30" s="644"/>
      <c r="DQ30" s="644"/>
      <c r="DR30" s="644"/>
      <c r="DS30" s="644"/>
      <c r="DT30" s="644"/>
      <c r="DU30" s="644"/>
      <c r="DV30" s="645"/>
      <c r="DW30" s="646">
        <v>8.6</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183761</v>
      </c>
      <c r="S31" s="644"/>
      <c r="T31" s="644"/>
      <c r="U31" s="644"/>
      <c r="V31" s="644"/>
      <c r="W31" s="644"/>
      <c r="X31" s="644"/>
      <c r="Y31" s="645"/>
      <c r="Z31" s="703">
        <v>2.7</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99.3</v>
      </c>
      <c r="BH31" s="642"/>
      <c r="BI31" s="642"/>
      <c r="BJ31" s="642"/>
      <c r="BK31" s="642"/>
      <c r="BL31" s="642"/>
      <c r="BM31" s="647">
        <v>98</v>
      </c>
      <c r="BN31" s="720"/>
      <c r="BO31" s="720"/>
      <c r="BP31" s="720"/>
      <c r="BQ31" s="681"/>
      <c r="BR31" s="719">
        <v>99.1</v>
      </c>
      <c r="BS31" s="642"/>
      <c r="BT31" s="642"/>
      <c r="BU31" s="642"/>
      <c r="BV31" s="642"/>
      <c r="BW31" s="642"/>
      <c r="BX31" s="647">
        <v>98.2</v>
      </c>
      <c r="BY31" s="720"/>
      <c r="BZ31" s="720"/>
      <c r="CA31" s="720"/>
      <c r="CB31" s="681"/>
      <c r="CD31" s="727"/>
      <c r="CE31" s="728"/>
      <c r="CF31" s="685" t="s">
        <v>308</v>
      </c>
      <c r="CG31" s="682"/>
      <c r="CH31" s="682"/>
      <c r="CI31" s="682"/>
      <c r="CJ31" s="682"/>
      <c r="CK31" s="682"/>
      <c r="CL31" s="682"/>
      <c r="CM31" s="682"/>
      <c r="CN31" s="682"/>
      <c r="CO31" s="682"/>
      <c r="CP31" s="682"/>
      <c r="CQ31" s="683"/>
      <c r="CR31" s="641">
        <v>17716</v>
      </c>
      <c r="CS31" s="642"/>
      <c r="CT31" s="642"/>
      <c r="CU31" s="642"/>
      <c r="CV31" s="642"/>
      <c r="CW31" s="642"/>
      <c r="CX31" s="642"/>
      <c r="CY31" s="643"/>
      <c r="CZ31" s="646">
        <v>0.3</v>
      </c>
      <c r="DA31" s="675"/>
      <c r="DB31" s="675"/>
      <c r="DC31" s="676"/>
      <c r="DD31" s="649">
        <v>17716</v>
      </c>
      <c r="DE31" s="642"/>
      <c r="DF31" s="642"/>
      <c r="DG31" s="642"/>
      <c r="DH31" s="642"/>
      <c r="DI31" s="642"/>
      <c r="DJ31" s="642"/>
      <c r="DK31" s="643"/>
      <c r="DL31" s="649">
        <v>17716</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2422387</v>
      </c>
      <c r="S32" s="644"/>
      <c r="T32" s="644"/>
      <c r="U32" s="644"/>
      <c r="V32" s="644"/>
      <c r="W32" s="644"/>
      <c r="X32" s="644"/>
      <c r="Y32" s="645"/>
      <c r="Z32" s="703">
        <v>35.1</v>
      </c>
      <c r="AA32" s="703"/>
      <c r="AB32" s="703"/>
      <c r="AC32" s="703"/>
      <c r="AD32" s="704" t="s">
        <v>222</v>
      </c>
      <c r="AE32" s="704"/>
      <c r="AF32" s="704"/>
      <c r="AG32" s="704"/>
      <c r="AH32" s="704"/>
      <c r="AI32" s="704"/>
      <c r="AJ32" s="704"/>
      <c r="AK32" s="704"/>
      <c r="AL32" s="646" t="s">
        <v>222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v>
      </c>
      <c r="BH32" s="657"/>
      <c r="BI32" s="657"/>
      <c r="BJ32" s="657"/>
      <c r="BK32" s="657"/>
      <c r="BL32" s="657"/>
      <c r="BM32" s="701">
        <v>97.6</v>
      </c>
      <c r="BN32" s="657"/>
      <c r="BO32" s="657"/>
      <c r="BP32" s="657"/>
      <c r="BQ32" s="694"/>
      <c r="BR32" s="718">
        <v>99</v>
      </c>
      <c r="BS32" s="657"/>
      <c r="BT32" s="657"/>
      <c r="BU32" s="657"/>
      <c r="BV32" s="657"/>
      <c r="BW32" s="657"/>
      <c r="BX32" s="701">
        <v>97.6</v>
      </c>
      <c r="BY32" s="657"/>
      <c r="BZ32" s="657"/>
      <c r="CA32" s="657"/>
      <c r="CB32" s="694"/>
      <c r="CD32" s="729"/>
      <c r="CE32" s="730"/>
      <c r="CF32" s="685" t="s">
        <v>311</v>
      </c>
      <c r="CG32" s="682"/>
      <c r="CH32" s="682"/>
      <c r="CI32" s="682"/>
      <c r="CJ32" s="682"/>
      <c r="CK32" s="682"/>
      <c r="CL32" s="682"/>
      <c r="CM32" s="682"/>
      <c r="CN32" s="682"/>
      <c r="CO32" s="682"/>
      <c r="CP32" s="682"/>
      <c r="CQ32" s="683"/>
      <c r="CR32" s="641" t="s">
        <v>132</v>
      </c>
      <c r="CS32" s="644"/>
      <c r="CT32" s="644"/>
      <c r="CU32" s="644"/>
      <c r="CV32" s="644"/>
      <c r="CW32" s="644"/>
      <c r="CX32" s="644"/>
      <c r="CY32" s="645"/>
      <c r="CZ32" s="646" t="s">
        <v>222</v>
      </c>
      <c r="DA32" s="675"/>
      <c r="DB32" s="675"/>
      <c r="DC32" s="676"/>
      <c r="DD32" s="649" t="s">
        <v>132</v>
      </c>
      <c r="DE32" s="644"/>
      <c r="DF32" s="644"/>
      <c r="DG32" s="644"/>
      <c r="DH32" s="644"/>
      <c r="DI32" s="644"/>
      <c r="DJ32" s="644"/>
      <c r="DK32" s="645"/>
      <c r="DL32" s="649" t="s">
        <v>122</v>
      </c>
      <c r="DM32" s="644"/>
      <c r="DN32" s="644"/>
      <c r="DO32" s="644"/>
      <c r="DP32" s="644"/>
      <c r="DQ32" s="644"/>
      <c r="DR32" s="644"/>
      <c r="DS32" s="644"/>
      <c r="DT32" s="644"/>
      <c r="DU32" s="644"/>
      <c r="DV32" s="645"/>
      <c r="DW32" s="646" t="s">
        <v>222</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168442</v>
      </c>
      <c r="S33" s="644"/>
      <c r="T33" s="644"/>
      <c r="U33" s="644"/>
      <c r="V33" s="644"/>
      <c r="W33" s="644"/>
      <c r="X33" s="644"/>
      <c r="Y33" s="645"/>
      <c r="Z33" s="703">
        <v>2.4</v>
      </c>
      <c r="AA33" s="703"/>
      <c r="AB33" s="703"/>
      <c r="AC33" s="703"/>
      <c r="AD33" s="704" t="s">
        <v>222</v>
      </c>
      <c r="AE33" s="704"/>
      <c r="AF33" s="704"/>
      <c r="AG33" s="704"/>
      <c r="AH33" s="704"/>
      <c r="AI33" s="704"/>
      <c r="AJ33" s="704"/>
      <c r="AK33" s="704"/>
      <c r="AL33" s="646" t="s">
        <v>222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4308934</v>
      </c>
      <c r="CS33" s="642"/>
      <c r="CT33" s="642"/>
      <c r="CU33" s="642"/>
      <c r="CV33" s="642"/>
      <c r="CW33" s="642"/>
      <c r="CX33" s="642"/>
      <c r="CY33" s="643"/>
      <c r="CZ33" s="646">
        <v>65.8</v>
      </c>
      <c r="DA33" s="675"/>
      <c r="DB33" s="675"/>
      <c r="DC33" s="676"/>
      <c r="DD33" s="649">
        <v>3753719</v>
      </c>
      <c r="DE33" s="642"/>
      <c r="DF33" s="642"/>
      <c r="DG33" s="642"/>
      <c r="DH33" s="642"/>
      <c r="DI33" s="642"/>
      <c r="DJ33" s="642"/>
      <c r="DK33" s="643"/>
      <c r="DL33" s="649">
        <v>1435035</v>
      </c>
      <c r="DM33" s="642"/>
      <c r="DN33" s="642"/>
      <c r="DO33" s="642"/>
      <c r="DP33" s="642"/>
      <c r="DQ33" s="642"/>
      <c r="DR33" s="642"/>
      <c r="DS33" s="642"/>
      <c r="DT33" s="642"/>
      <c r="DU33" s="642"/>
      <c r="DV33" s="643"/>
      <c r="DW33" s="646">
        <v>48.3</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54407</v>
      </c>
      <c r="S34" s="644"/>
      <c r="T34" s="644"/>
      <c r="U34" s="644"/>
      <c r="V34" s="644"/>
      <c r="W34" s="644"/>
      <c r="X34" s="644"/>
      <c r="Y34" s="645"/>
      <c r="Z34" s="703">
        <v>0.8</v>
      </c>
      <c r="AA34" s="703"/>
      <c r="AB34" s="703"/>
      <c r="AC34" s="703"/>
      <c r="AD34" s="704" t="s">
        <v>222</v>
      </c>
      <c r="AE34" s="704"/>
      <c r="AF34" s="704"/>
      <c r="AG34" s="704"/>
      <c r="AH34" s="704"/>
      <c r="AI34" s="704"/>
      <c r="AJ34" s="704"/>
      <c r="AK34" s="704"/>
      <c r="AL34" s="646" t="s">
        <v>122</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618791</v>
      </c>
      <c r="CS34" s="644"/>
      <c r="CT34" s="644"/>
      <c r="CU34" s="644"/>
      <c r="CV34" s="644"/>
      <c r="CW34" s="644"/>
      <c r="CX34" s="644"/>
      <c r="CY34" s="645"/>
      <c r="CZ34" s="646">
        <v>9.4</v>
      </c>
      <c r="DA34" s="675"/>
      <c r="DB34" s="675"/>
      <c r="DC34" s="676"/>
      <c r="DD34" s="649">
        <v>471228</v>
      </c>
      <c r="DE34" s="644"/>
      <c r="DF34" s="644"/>
      <c r="DG34" s="644"/>
      <c r="DH34" s="644"/>
      <c r="DI34" s="644"/>
      <c r="DJ34" s="644"/>
      <c r="DK34" s="645"/>
      <c r="DL34" s="649">
        <v>438321</v>
      </c>
      <c r="DM34" s="644"/>
      <c r="DN34" s="644"/>
      <c r="DO34" s="644"/>
      <c r="DP34" s="644"/>
      <c r="DQ34" s="644"/>
      <c r="DR34" s="644"/>
      <c r="DS34" s="644"/>
      <c r="DT34" s="644"/>
      <c r="DU34" s="644"/>
      <c r="DV34" s="645"/>
      <c r="DW34" s="646">
        <v>14.8</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224438</v>
      </c>
      <c r="S35" s="644"/>
      <c r="T35" s="644"/>
      <c r="U35" s="644"/>
      <c r="V35" s="644"/>
      <c r="W35" s="644"/>
      <c r="X35" s="644"/>
      <c r="Y35" s="645"/>
      <c r="Z35" s="703">
        <v>3.2</v>
      </c>
      <c r="AA35" s="703"/>
      <c r="AB35" s="703"/>
      <c r="AC35" s="703"/>
      <c r="AD35" s="704" t="s">
        <v>222</v>
      </c>
      <c r="AE35" s="704"/>
      <c r="AF35" s="704"/>
      <c r="AG35" s="704"/>
      <c r="AH35" s="704"/>
      <c r="AI35" s="704"/>
      <c r="AJ35" s="704"/>
      <c r="AK35" s="704"/>
      <c r="AL35" s="646" t="s">
        <v>222</v>
      </c>
      <c r="AM35" s="647"/>
      <c r="AN35" s="647"/>
      <c r="AO35" s="705"/>
      <c r="AP35" s="214"/>
      <c r="AQ35" s="709" t="s">
        <v>319</v>
      </c>
      <c r="AR35" s="710"/>
      <c r="AS35" s="710"/>
      <c r="AT35" s="710"/>
      <c r="AU35" s="710"/>
      <c r="AV35" s="710"/>
      <c r="AW35" s="710"/>
      <c r="AX35" s="710"/>
      <c r="AY35" s="711"/>
      <c r="AZ35" s="706">
        <v>587490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79152</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108134</v>
      </c>
      <c r="CS35" s="642"/>
      <c r="CT35" s="642"/>
      <c r="CU35" s="642"/>
      <c r="CV35" s="642"/>
      <c r="CW35" s="642"/>
      <c r="CX35" s="642"/>
      <c r="CY35" s="643"/>
      <c r="CZ35" s="646">
        <v>1.7</v>
      </c>
      <c r="DA35" s="675"/>
      <c r="DB35" s="675"/>
      <c r="DC35" s="676"/>
      <c r="DD35" s="649">
        <v>108134</v>
      </c>
      <c r="DE35" s="642"/>
      <c r="DF35" s="642"/>
      <c r="DG35" s="642"/>
      <c r="DH35" s="642"/>
      <c r="DI35" s="642"/>
      <c r="DJ35" s="642"/>
      <c r="DK35" s="643"/>
      <c r="DL35" s="649">
        <v>108134</v>
      </c>
      <c r="DM35" s="642"/>
      <c r="DN35" s="642"/>
      <c r="DO35" s="642"/>
      <c r="DP35" s="642"/>
      <c r="DQ35" s="642"/>
      <c r="DR35" s="642"/>
      <c r="DS35" s="642"/>
      <c r="DT35" s="642"/>
      <c r="DU35" s="642"/>
      <c r="DV35" s="643"/>
      <c r="DW35" s="646">
        <v>3.6</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222</v>
      </c>
      <c r="AE36" s="704"/>
      <c r="AF36" s="704"/>
      <c r="AG36" s="704"/>
      <c r="AH36" s="704"/>
      <c r="AI36" s="704"/>
      <c r="AJ36" s="704"/>
      <c r="AK36" s="704"/>
      <c r="AL36" s="646" t="s">
        <v>222</v>
      </c>
      <c r="AM36" s="647"/>
      <c r="AN36" s="647"/>
      <c r="AO36" s="705"/>
      <c r="AQ36" s="678" t="s">
        <v>323</v>
      </c>
      <c r="AR36" s="679"/>
      <c r="AS36" s="679"/>
      <c r="AT36" s="679"/>
      <c r="AU36" s="679"/>
      <c r="AV36" s="679"/>
      <c r="AW36" s="679"/>
      <c r="AX36" s="679"/>
      <c r="AY36" s="680"/>
      <c r="AZ36" s="641">
        <v>211750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38739</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622599</v>
      </c>
      <c r="CS36" s="644"/>
      <c r="CT36" s="644"/>
      <c r="CU36" s="644"/>
      <c r="CV36" s="644"/>
      <c r="CW36" s="644"/>
      <c r="CX36" s="644"/>
      <c r="CY36" s="645"/>
      <c r="CZ36" s="646">
        <v>9.5</v>
      </c>
      <c r="DA36" s="675"/>
      <c r="DB36" s="675"/>
      <c r="DC36" s="676"/>
      <c r="DD36" s="649">
        <v>453494</v>
      </c>
      <c r="DE36" s="644"/>
      <c r="DF36" s="644"/>
      <c r="DG36" s="644"/>
      <c r="DH36" s="644"/>
      <c r="DI36" s="644"/>
      <c r="DJ36" s="644"/>
      <c r="DK36" s="645"/>
      <c r="DL36" s="649">
        <v>387654</v>
      </c>
      <c r="DM36" s="644"/>
      <c r="DN36" s="644"/>
      <c r="DO36" s="644"/>
      <c r="DP36" s="644"/>
      <c r="DQ36" s="644"/>
      <c r="DR36" s="644"/>
      <c r="DS36" s="644"/>
      <c r="DT36" s="644"/>
      <c r="DU36" s="644"/>
      <c r="DV36" s="645"/>
      <c r="DW36" s="646">
        <v>13</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153038</v>
      </c>
      <c r="S37" s="644"/>
      <c r="T37" s="644"/>
      <c r="U37" s="644"/>
      <c r="V37" s="644"/>
      <c r="W37" s="644"/>
      <c r="X37" s="644"/>
      <c r="Y37" s="645"/>
      <c r="Z37" s="703">
        <v>2.2000000000000002</v>
      </c>
      <c r="AA37" s="703"/>
      <c r="AB37" s="703"/>
      <c r="AC37" s="703"/>
      <c r="AD37" s="704" t="s">
        <v>122</v>
      </c>
      <c r="AE37" s="704"/>
      <c r="AF37" s="704"/>
      <c r="AG37" s="704"/>
      <c r="AH37" s="704"/>
      <c r="AI37" s="704"/>
      <c r="AJ37" s="704"/>
      <c r="AK37" s="704"/>
      <c r="AL37" s="646" t="s">
        <v>222</v>
      </c>
      <c r="AM37" s="647"/>
      <c r="AN37" s="647"/>
      <c r="AO37" s="705"/>
      <c r="AQ37" s="678" t="s">
        <v>327</v>
      </c>
      <c r="AR37" s="679"/>
      <c r="AS37" s="679"/>
      <c r="AT37" s="679"/>
      <c r="AU37" s="679"/>
      <c r="AV37" s="679"/>
      <c r="AW37" s="679"/>
      <c r="AX37" s="679"/>
      <c r="AY37" s="680"/>
      <c r="AZ37" s="641">
        <v>39049</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1426</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207299</v>
      </c>
      <c r="CS37" s="642"/>
      <c r="CT37" s="642"/>
      <c r="CU37" s="642"/>
      <c r="CV37" s="642"/>
      <c r="CW37" s="642"/>
      <c r="CX37" s="642"/>
      <c r="CY37" s="643"/>
      <c r="CZ37" s="646">
        <v>3.2</v>
      </c>
      <c r="DA37" s="675"/>
      <c r="DB37" s="675"/>
      <c r="DC37" s="676"/>
      <c r="DD37" s="649">
        <v>207299</v>
      </c>
      <c r="DE37" s="642"/>
      <c r="DF37" s="642"/>
      <c r="DG37" s="642"/>
      <c r="DH37" s="642"/>
      <c r="DI37" s="642"/>
      <c r="DJ37" s="642"/>
      <c r="DK37" s="643"/>
      <c r="DL37" s="649">
        <v>203985</v>
      </c>
      <c r="DM37" s="642"/>
      <c r="DN37" s="642"/>
      <c r="DO37" s="642"/>
      <c r="DP37" s="642"/>
      <c r="DQ37" s="642"/>
      <c r="DR37" s="642"/>
      <c r="DS37" s="642"/>
      <c r="DT37" s="642"/>
      <c r="DU37" s="642"/>
      <c r="DV37" s="643"/>
      <c r="DW37" s="646">
        <v>6.9</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6910145</v>
      </c>
      <c r="S38" s="693"/>
      <c r="T38" s="693"/>
      <c r="U38" s="693"/>
      <c r="V38" s="693"/>
      <c r="W38" s="693"/>
      <c r="X38" s="693"/>
      <c r="Y38" s="698"/>
      <c r="Z38" s="699">
        <v>100</v>
      </c>
      <c r="AA38" s="699"/>
      <c r="AB38" s="699"/>
      <c r="AC38" s="699"/>
      <c r="AD38" s="700">
        <v>2818053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3033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587490</v>
      </c>
      <c r="CS38" s="644"/>
      <c r="CT38" s="644"/>
      <c r="CU38" s="644"/>
      <c r="CV38" s="644"/>
      <c r="CW38" s="644"/>
      <c r="CX38" s="644"/>
      <c r="CY38" s="645"/>
      <c r="CZ38" s="646">
        <v>9</v>
      </c>
      <c r="DA38" s="675"/>
      <c r="DB38" s="675"/>
      <c r="DC38" s="676"/>
      <c r="DD38" s="649">
        <v>532863</v>
      </c>
      <c r="DE38" s="644"/>
      <c r="DF38" s="644"/>
      <c r="DG38" s="644"/>
      <c r="DH38" s="644"/>
      <c r="DI38" s="644"/>
      <c r="DJ38" s="644"/>
      <c r="DK38" s="645"/>
      <c r="DL38" s="649">
        <v>500926</v>
      </c>
      <c r="DM38" s="644"/>
      <c r="DN38" s="644"/>
      <c r="DO38" s="644"/>
      <c r="DP38" s="644"/>
      <c r="DQ38" s="644"/>
      <c r="DR38" s="644"/>
      <c r="DS38" s="644"/>
      <c r="DT38" s="644"/>
      <c r="DU38" s="644"/>
      <c r="DV38" s="645"/>
      <c r="DW38" s="646">
        <v>16.899999999999999</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132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132</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2371920</v>
      </c>
      <c r="CS39" s="642"/>
      <c r="CT39" s="642"/>
      <c r="CU39" s="642"/>
      <c r="CV39" s="642"/>
      <c r="CW39" s="642"/>
      <c r="CX39" s="642"/>
      <c r="CY39" s="643"/>
      <c r="CZ39" s="646">
        <v>36.200000000000003</v>
      </c>
      <c r="DA39" s="675"/>
      <c r="DB39" s="675"/>
      <c r="DC39" s="676"/>
      <c r="DD39" s="649">
        <v>2188000</v>
      </c>
      <c r="DE39" s="642"/>
      <c r="DF39" s="642"/>
      <c r="DG39" s="642"/>
      <c r="DH39" s="642"/>
      <c r="DI39" s="642"/>
      <c r="DJ39" s="642"/>
      <c r="DK39" s="643"/>
      <c r="DL39" s="649" t="s">
        <v>222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98574</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95</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222</v>
      </c>
      <c r="DA40" s="675"/>
      <c r="DB40" s="675"/>
      <c r="DC40" s="676"/>
      <c r="DD40" s="649" t="s">
        <v>222</v>
      </c>
      <c r="DE40" s="644"/>
      <c r="DF40" s="644"/>
      <c r="DG40" s="644"/>
      <c r="DH40" s="644"/>
      <c r="DI40" s="644"/>
      <c r="DJ40" s="644"/>
      <c r="DK40" s="645"/>
      <c r="DL40" s="649" t="s">
        <v>122</v>
      </c>
      <c r="DM40" s="644"/>
      <c r="DN40" s="644"/>
      <c r="DO40" s="644"/>
      <c r="DP40" s="644"/>
      <c r="DQ40" s="644"/>
      <c r="DR40" s="644"/>
      <c r="DS40" s="644"/>
      <c r="DT40" s="644"/>
      <c r="DU40" s="644"/>
      <c r="DV40" s="645"/>
      <c r="DW40" s="646" t="s">
        <v>222</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238117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246</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222</v>
      </c>
      <c r="CS41" s="642"/>
      <c r="CT41" s="642"/>
      <c r="CU41" s="642"/>
      <c r="CV41" s="642"/>
      <c r="CW41" s="642"/>
      <c r="CX41" s="642"/>
      <c r="CY41" s="643"/>
      <c r="CZ41" s="646" t="s">
        <v>222</v>
      </c>
      <c r="DA41" s="675"/>
      <c r="DB41" s="675"/>
      <c r="DC41" s="676"/>
      <c r="DD41" s="649" t="s">
        <v>222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753685</v>
      </c>
      <c r="CS42" s="644"/>
      <c r="CT42" s="644"/>
      <c r="CU42" s="644"/>
      <c r="CV42" s="644"/>
      <c r="CW42" s="644"/>
      <c r="CX42" s="644"/>
      <c r="CY42" s="645"/>
      <c r="CZ42" s="646">
        <v>11.5</v>
      </c>
      <c r="DA42" s="647"/>
      <c r="DB42" s="647"/>
      <c r="DC42" s="648"/>
      <c r="DD42" s="649">
        <v>338093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t="s">
        <v>222</v>
      </c>
      <c r="CS43" s="642"/>
      <c r="CT43" s="642"/>
      <c r="CU43" s="642"/>
      <c r="CV43" s="642"/>
      <c r="CW43" s="642"/>
      <c r="CX43" s="642"/>
      <c r="CY43" s="643"/>
      <c r="CZ43" s="646" t="s">
        <v>222</v>
      </c>
      <c r="DA43" s="675"/>
      <c r="DB43" s="675"/>
      <c r="DC43" s="676"/>
      <c r="DD43" s="649" t="s">
        <v>122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747179</v>
      </c>
      <c r="CS44" s="644"/>
      <c r="CT44" s="644"/>
      <c r="CU44" s="644"/>
      <c r="CV44" s="644"/>
      <c r="CW44" s="644"/>
      <c r="CX44" s="644"/>
      <c r="CY44" s="645"/>
      <c r="CZ44" s="646">
        <v>11.4</v>
      </c>
      <c r="DA44" s="647"/>
      <c r="DB44" s="647"/>
      <c r="DC44" s="648"/>
      <c r="DD44" s="649">
        <v>331587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363394</v>
      </c>
      <c r="CS45" s="642"/>
      <c r="CT45" s="642"/>
      <c r="CU45" s="642"/>
      <c r="CV45" s="642"/>
      <c r="CW45" s="642"/>
      <c r="CX45" s="642"/>
      <c r="CY45" s="643"/>
      <c r="CZ45" s="646">
        <v>5.5</v>
      </c>
      <c r="DA45" s="675"/>
      <c r="DB45" s="675"/>
      <c r="DC45" s="676"/>
      <c r="DD45" s="649">
        <v>78823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369946</v>
      </c>
      <c r="CS46" s="644"/>
      <c r="CT46" s="644"/>
      <c r="CU46" s="644"/>
      <c r="CV46" s="644"/>
      <c r="CW46" s="644"/>
      <c r="CX46" s="644"/>
      <c r="CY46" s="645"/>
      <c r="CZ46" s="646">
        <v>5.6</v>
      </c>
      <c r="DA46" s="647"/>
      <c r="DB46" s="647"/>
      <c r="DC46" s="648"/>
      <c r="DD46" s="649">
        <v>238925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6506</v>
      </c>
      <c r="CS47" s="642"/>
      <c r="CT47" s="642"/>
      <c r="CU47" s="642"/>
      <c r="CV47" s="642"/>
      <c r="CW47" s="642"/>
      <c r="CX47" s="642"/>
      <c r="CY47" s="643"/>
      <c r="CZ47" s="646">
        <v>0.1</v>
      </c>
      <c r="DA47" s="675"/>
      <c r="DB47" s="675"/>
      <c r="DC47" s="676"/>
      <c r="DD47" s="649">
        <v>6506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132</v>
      </c>
      <c r="CS48" s="644"/>
      <c r="CT48" s="644"/>
      <c r="CU48" s="644"/>
      <c r="CV48" s="644"/>
      <c r="CW48" s="644"/>
      <c r="CX48" s="644"/>
      <c r="CY48" s="645"/>
      <c r="CZ48" s="646" t="s">
        <v>222</v>
      </c>
      <c r="DA48" s="647"/>
      <c r="DB48" s="647"/>
      <c r="DC48" s="648"/>
      <c r="DD48" s="649" t="s">
        <v>222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6548729</v>
      </c>
      <c r="CS49" s="657"/>
      <c r="CT49" s="657"/>
      <c r="CU49" s="657"/>
      <c r="CV49" s="657"/>
      <c r="CW49" s="657"/>
      <c r="CX49" s="657"/>
      <c r="CY49" s="658"/>
      <c r="CZ49" s="659">
        <v>100</v>
      </c>
      <c r="DA49" s="660"/>
      <c r="DB49" s="660"/>
      <c r="DC49" s="661"/>
      <c r="DD49" s="662">
        <v>5249539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tLD6F+r0D+sWn9JdSDoOB/Kno8Gk+kHxbo/G0a5HLKSvDgBFQ0y27IqlpTXHQtu9a49ZqyLbxw7Sn3pD6Ay8IA==" saltValue="gV+D0t/UmZWEDtOht9pG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5" zoomScaleNormal="65" zoomScaleSheetLayoutView="70" workbookViewId="0">
      <selection activeCell="AK37" sqref="AK36:BD3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6917</v>
      </c>
      <c r="R7" s="1174"/>
      <c r="S7" s="1174"/>
      <c r="T7" s="1174"/>
      <c r="U7" s="1174"/>
      <c r="V7" s="1174">
        <v>6555</v>
      </c>
      <c r="W7" s="1174"/>
      <c r="X7" s="1174"/>
      <c r="Y7" s="1174"/>
      <c r="Z7" s="1174"/>
      <c r="AA7" s="1174">
        <v>361</v>
      </c>
      <c r="AB7" s="1174"/>
      <c r="AC7" s="1174"/>
      <c r="AD7" s="1174"/>
      <c r="AE7" s="1175"/>
      <c r="AF7" s="1176">
        <v>361</v>
      </c>
      <c r="AG7" s="1177"/>
      <c r="AH7" s="1177"/>
      <c r="AI7" s="1177"/>
      <c r="AJ7" s="1178"/>
      <c r="AK7" s="1160">
        <v>4</v>
      </c>
      <c r="AL7" s="1161"/>
      <c r="AM7" s="1161"/>
      <c r="AN7" s="1161"/>
      <c r="AO7" s="1161"/>
      <c r="AP7" s="1161">
        <v>2796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570</v>
      </c>
      <c r="BS7" s="1164" t="s">
        <v>563</v>
      </c>
      <c r="BT7" s="1165"/>
      <c r="BU7" s="1165"/>
      <c r="BV7" s="1165"/>
      <c r="BW7" s="1165"/>
      <c r="BX7" s="1165"/>
      <c r="BY7" s="1165"/>
      <c r="BZ7" s="1165"/>
      <c r="CA7" s="1165"/>
      <c r="CB7" s="1165"/>
      <c r="CC7" s="1165"/>
      <c r="CD7" s="1165"/>
      <c r="CE7" s="1165"/>
      <c r="CF7" s="1165"/>
      <c r="CG7" s="1166"/>
      <c r="CH7" s="1157">
        <v>0</v>
      </c>
      <c r="CI7" s="1158"/>
      <c r="CJ7" s="1158"/>
      <c r="CK7" s="1158"/>
      <c r="CL7" s="1159"/>
      <c r="CM7" s="1157">
        <v>15</v>
      </c>
      <c r="CN7" s="1158"/>
      <c r="CO7" s="1158"/>
      <c r="CP7" s="1158"/>
      <c r="CQ7" s="1159"/>
      <c r="CR7" s="1157">
        <v>5</v>
      </c>
      <c r="CS7" s="1158"/>
      <c r="CT7" s="1158"/>
      <c r="CU7" s="1158"/>
      <c r="CV7" s="1159"/>
      <c r="CW7" s="1157" t="s">
        <v>561</v>
      </c>
      <c r="CX7" s="1158"/>
      <c r="CY7" s="1158"/>
      <c r="CZ7" s="1158"/>
      <c r="DA7" s="1159"/>
      <c r="DB7" s="1157" t="s">
        <v>561</v>
      </c>
      <c r="DC7" s="1158"/>
      <c r="DD7" s="1158"/>
      <c r="DE7" s="1158"/>
      <c r="DF7" s="1159"/>
      <c r="DG7" s="1157" t="s">
        <v>561</v>
      </c>
      <c r="DH7" s="1158"/>
      <c r="DI7" s="1158"/>
      <c r="DJ7" s="1158"/>
      <c r="DK7" s="1159"/>
      <c r="DL7" s="1157" t="s">
        <v>561</v>
      </c>
      <c r="DM7" s="1158"/>
      <c r="DN7" s="1158"/>
      <c r="DO7" s="1158"/>
      <c r="DP7" s="1159"/>
      <c r="DQ7" s="1157" t="s">
        <v>561</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560</v>
      </c>
      <c r="BT8" s="1084"/>
      <c r="BU8" s="1084"/>
      <c r="BV8" s="1084"/>
      <c r="BW8" s="1084"/>
      <c r="BX8" s="1084"/>
      <c r="BY8" s="1084"/>
      <c r="BZ8" s="1084"/>
      <c r="CA8" s="1084"/>
      <c r="CB8" s="1084"/>
      <c r="CC8" s="1084"/>
      <c r="CD8" s="1084"/>
      <c r="CE8" s="1084"/>
      <c r="CF8" s="1084"/>
      <c r="CG8" s="1085"/>
      <c r="CH8" s="1058">
        <v>4</v>
      </c>
      <c r="CI8" s="1059"/>
      <c r="CJ8" s="1059"/>
      <c r="CK8" s="1059"/>
      <c r="CL8" s="1060"/>
      <c r="CM8" s="1058">
        <v>13</v>
      </c>
      <c r="CN8" s="1059"/>
      <c r="CO8" s="1059"/>
      <c r="CP8" s="1059"/>
      <c r="CQ8" s="1060"/>
      <c r="CR8" s="1058">
        <v>9</v>
      </c>
      <c r="CS8" s="1059"/>
      <c r="CT8" s="1059"/>
      <c r="CU8" s="1059"/>
      <c r="CV8" s="1060"/>
      <c r="CW8" s="1058" t="s">
        <v>562</v>
      </c>
      <c r="CX8" s="1059"/>
      <c r="CY8" s="1059"/>
      <c r="CZ8" s="1059"/>
      <c r="DA8" s="1060"/>
      <c r="DB8" s="1058" t="s">
        <v>562</v>
      </c>
      <c r="DC8" s="1059"/>
      <c r="DD8" s="1059"/>
      <c r="DE8" s="1059"/>
      <c r="DF8" s="1060"/>
      <c r="DG8" s="1058" t="s">
        <v>562</v>
      </c>
      <c r="DH8" s="1059"/>
      <c r="DI8" s="1059"/>
      <c r="DJ8" s="1059"/>
      <c r="DK8" s="1060"/>
      <c r="DL8" s="1058" t="s">
        <v>562</v>
      </c>
      <c r="DM8" s="1059"/>
      <c r="DN8" s="1059"/>
      <c r="DO8" s="1059"/>
      <c r="DP8" s="1060"/>
      <c r="DQ8" s="1058" t="s">
        <v>562</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6917</v>
      </c>
      <c r="R23" s="1138"/>
      <c r="S23" s="1138"/>
      <c r="T23" s="1138"/>
      <c r="U23" s="1138"/>
      <c r="V23" s="1138">
        <v>6555</v>
      </c>
      <c r="W23" s="1138"/>
      <c r="X23" s="1138"/>
      <c r="Y23" s="1138"/>
      <c r="Z23" s="1138"/>
      <c r="AA23" s="1138">
        <v>361</v>
      </c>
      <c r="AB23" s="1138"/>
      <c r="AC23" s="1138"/>
      <c r="AD23" s="1138"/>
      <c r="AE23" s="1139"/>
      <c r="AF23" s="1140">
        <v>361</v>
      </c>
      <c r="AG23" s="1138"/>
      <c r="AH23" s="1138"/>
      <c r="AI23" s="1138"/>
      <c r="AJ23" s="1141"/>
      <c r="AK23" s="1142"/>
      <c r="AL23" s="1143"/>
      <c r="AM23" s="1143"/>
      <c r="AN23" s="1143"/>
      <c r="AO23" s="1143"/>
      <c r="AP23" s="1138">
        <v>2796</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1438</v>
      </c>
      <c r="R28" s="1123"/>
      <c r="S28" s="1123"/>
      <c r="T28" s="1123"/>
      <c r="U28" s="1123"/>
      <c r="V28" s="1123">
        <v>1359</v>
      </c>
      <c r="W28" s="1123"/>
      <c r="X28" s="1123"/>
      <c r="Y28" s="1123"/>
      <c r="Z28" s="1123"/>
      <c r="AA28" s="1123">
        <v>79</v>
      </c>
      <c r="AB28" s="1123"/>
      <c r="AC28" s="1123"/>
      <c r="AD28" s="1123"/>
      <c r="AE28" s="1124"/>
      <c r="AF28" s="1125">
        <v>79</v>
      </c>
      <c r="AG28" s="1123"/>
      <c r="AH28" s="1123"/>
      <c r="AI28" s="1123"/>
      <c r="AJ28" s="1126"/>
      <c r="AK28" s="1127">
        <v>90</v>
      </c>
      <c r="AL28" s="1115"/>
      <c r="AM28" s="1115"/>
      <c r="AN28" s="1115"/>
      <c r="AO28" s="1115"/>
      <c r="AP28" s="1115" t="s">
        <v>559</v>
      </c>
      <c r="AQ28" s="1115"/>
      <c r="AR28" s="1115"/>
      <c r="AS28" s="1115"/>
      <c r="AT28" s="1115"/>
      <c r="AU28" s="1115" t="s">
        <v>559</v>
      </c>
      <c r="AV28" s="1115"/>
      <c r="AW28" s="1115"/>
      <c r="AX28" s="1115"/>
      <c r="AY28" s="1115"/>
      <c r="AZ28" s="1116" t="s">
        <v>559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818</v>
      </c>
      <c r="R29" s="1113"/>
      <c r="S29" s="1113"/>
      <c r="T29" s="1113"/>
      <c r="U29" s="1113"/>
      <c r="V29" s="1113">
        <v>793</v>
      </c>
      <c r="W29" s="1113"/>
      <c r="X29" s="1113"/>
      <c r="Y29" s="1113"/>
      <c r="Z29" s="1113"/>
      <c r="AA29" s="1113">
        <v>24</v>
      </c>
      <c r="AB29" s="1113"/>
      <c r="AC29" s="1113"/>
      <c r="AD29" s="1113"/>
      <c r="AE29" s="1114"/>
      <c r="AF29" s="1088">
        <v>24</v>
      </c>
      <c r="AG29" s="1089"/>
      <c r="AH29" s="1089"/>
      <c r="AI29" s="1089"/>
      <c r="AJ29" s="1090"/>
      <c r="AK29" s="1049">
        <v>114</v>
      </c>
      <c r="AL29" s="1040"/>
      <c r="AM29" s="1040"/>
      <c r="AN29" s="1040"/>
      <c r="AO29" s="1040"/>
      <c r="AP29" s="1040" t="s">
        <v>559</v>
      </c>
      <c r="AQ29" s="1040"/>
      <c r="AR29" s="1040"/>
      <c r="AS29" s="1040"/>
      <c r="AT29" s="1040"/>
      <c r="AU29" s="1040" t="s">
        <v>559</v>
      </c>
      <c r="AV29" s="1040"/>
      <c r="AW29" s="1040"/>
      <c r="AX29" s="1040"/>
      <c r="AY29" s="1040"/>
      <c r="AZ29" s="1111" t="s">
        <v>559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82</v>
      </c>
      <c r="R30" s="1113"/>
      <c r="S30" s="1113"/>
      <c r="T30" s="1113"/>
      <c r="U30" s="1113"/>
      <c r="V30" s="1113">
        <v>80</v>
      </c>
      <c r="W30" s="1113"/>
      <c r="X30" s="1113"/>
      <c r="Y30" s="1113"/>
      <c r="Z30" s="1113"/>
      <c r="AA30" s="1113">
        <v>2</v>
      </c>
      <c r="AB30" s="1113"/>
      <c r="AC30" s="1113"/>
      <c r="AD30" s="1113"/>
      <c r="AE30" s="1114"/>
      <c r="AF30" s="1088">
        <v>2</v>
      </c>
      <c r="AG30" s="1089"/>
      <c r="AH30" s="1089"/>
      <c r="AI30" s="1089"/>
      <c r="AJ30" s="1090"/>
      <c r="AK30" s="1049">
        <v>25</v>
      </c>
      <c r="AL30" s="1040"/>
      <c r="AM30" s="1040"/>
      <c r="AN30" s="1040"/>
      <c r="AO30" s="1040"/>
      <c r="AP30" s="1040" t="s">
        <v>559</v>
      </c>
      <c r="AQ30" s="1040"/>
      <c r="AR30" s="1040"/>
      <c r="AS30" s="1040"/>
      <c r="AT30" s="1040"/>
      <c r="AU30" s="1040" t="s">
        <v>559</v>
      </c>
      <c r="AV30" s="1040"/>
      <c r="AW30" s="1040"/>
      <c r="AX30" s="1040"/>
      <c r="AY30" s="1040"/>
      <c r="AZ30" s="1111" t="s">
        <v>559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155</v>
      </c>
      <c r="R31" s="1113"/>
      <c r="S31" s="1113"/>
      <c r="T31" s="1113"/>
      <c r="U31" s="1113"/>
      <c r="V31" s="1113">
        <v>129</v>
      </c>
      <c r="W31" s="1113"/>
      <c r="X31" s="1113"/>
      <c r="Y31" s="1113"/>
      <c r="Z31" s="1113"/>
      <c r="AA31" s="1113">
        <v>26</v>
      </c>
      <c r="AB31" s="1113"/>
      <c r="AC31" s="1113"/>
      <c r="AD31" s="1113"/>
      <c r="AE31" s="1114"/>
      <c r="AF31" s="1088">
        <v>26</v>
      </c>
      <c r="AG31" s="1089"/>
      <c r="AH31" s="1089"/>
      <c r="AI31" s="1089"/>
      <c r="AJ31" s="1090"/>
      <c r="AK31" s="1049">
        <v>39</v>
      </c>
      <c r="AL31" s="1040"/>
      <c r="AM31" s="1040"/>
      <c r="AN31" s="1040"/>
      <c r="AO31" s="1040"/>
      <c r="AP31" s="1040">
        <v>304</v>
      </c>
      <c r="AQ31" s="1040"/>
      <c r="AR31" s="1040"/>
      <c r="AS31" s="1040"/>
      <c r="AT31" s="1040"/>
      <c r="AU31" s="1040">
        <v>238</v>
      </c>
      <c r="AV31" s="1040"/>
      <c r="AW31" s="1040"/>
      <c r="AX31" s="1040"/>
      <c r="AY31" s="1040"/>
      <c r="AZ31" s="1111" t="s">
        <v>559</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314</v>
      </c>
      <c r="R32" s="1113"/>
      <c r="S32" s="1113"/>
      <c r="T32" s="1113"/>
      <c r="U32" s="1113"/>
      <c r="V32" s="1113">
        <v>288</v>
      </c>
      <c r="W32" s="1113"/>
      <c r="X32" s="1113"/>
      <c r="Y32" s="1113"/>
      <c r="Z32" s="1113"/>
      <c r="AA32" s="1113">
        <v>26</v>
      </c>
      <c r="AB32" s="1113"/>
      <c r="AC32" s="1113"/>
      <c r="AD32" s="1113"/>
      <c r="AE32" s="1114"/>
      <c r="AF32" s="1088">
        <v>26</v>
      </c>
      <c r="AG32" s="1089"/>
      <c r="AH32" s="1089"/>
      <c r="AI32" s="1089"/>
      <c r="AJ32" s="1090"/>
      <c r="AK32" s="1049">
        <v>212</v>
      </c>
      <c r="AL32" s="1040"/>
      <c r="AM32" s="1040"/>
      <c r="AN32" s="1040"/>
      <c r="AO32" s="1040"/>
      <c r="AP32" s="1040">
        <v>1888</v>
      </c>
      <c r="AQ32" s="1040"/>
      <c r="AR32" s="1040"/>
      <c r="AS32" s="1040"/>
      <c r="AT32" s="1040"/>
      <c r="AU32" s="1040">
        <v>1830</v>
      </c>
      <c r="AV32" s="1040"/>
      <c r="AW32" s="1040"/>
      <c r="AX32" s="1040"/>
      <c r="AY32" s="1040"/>
      <c r="AZ32" s="1111" t="s">
        <v>559</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157</v>
      </c>
      <c r="AG63" s="1028"/>
      <c r="AH63" s="1028"/>
      <c r="AI63" s="1028"/>
      <c r="AJ63" s="1099"/>
      <c r="AK63" s="1100"/>
      <c r="AL63" s="1032"/>
      <c r="AM63" s="1032"/>
      <c r="AN63" s="1032"/>
      <c r="AO63" s="1032"/>
      <c r="AP63" s="1028">
        <v>2192</v>
      </c>
      <c r="AQ63" s="1028"/>
      <c r="AR63" s="1028"/>
      <c r="AS63" s="1028"/>
      <c r="AT63" s="1028"/>
      <c r="AU63" s="1028">
        <v>2067</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383</v>
      </c>
      <c r="R66" s="1071"/>
      <c r="S66" s="1071"/>
      <c r="T66" s="1071"/>
      <c r="U66" s="1072"/>
      <c r="V66" s="1070" t="s">
        <v>384</v>
      </c>
      <c r="W66" s="1071"/>
      <c r="X66" s="1071"/>
      <c r="Y66" s="1071"/>
      <c r="Z66" s="1072"/>
      <c r="AA66" s="1070" t="s">
        <v>385</v>
      </c>
      <c r="AB66" s="1071"/>
      <c r="AC66" s="1071"/>
      <c r="AD66" s="1071"/>
      <c r="AE66" s="1072"/>
      <c r="AF66" s="1076" t="s">
        <v>401</v>
      </c>
      <c r="AG66" s="1077"/>
      <c r="AH66" s="1077"/>
      <c r="AI66" s="1077"/>
      <c r="AJ66" s="1078"/>
      <c r="AK66" s="1070" t="s">
        <v>387</v>
      </c>
      <c r="AL66" s="1065"/>
      <c r="AM66" s="1065"/>
      <c r="AN66" s="1065"/>
      <c r="AO66" s="1066"/>
      <c r="AP66" s="1070" t="s">
        <v>388</v>
      </c>
      <c r="AQ66" s="1071"/>
      <c r="AR66" s="1071"/>
      <c r="AS66" s="1071"/>
      <c r="AT66" s="1072"/>
      <c r="AU66" s="1070" t="s">
        <v>402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552</v>
      </c>
      <c r="C68" s="1055"/>
      <c r="D68" s="1055"/>
      <c r="E68" s="1055"/>
      <c r="F68" s="1055"/>
      <c r="G68" s="1055"/>
      <c r="H68" s="1055"/>
      <c r="I68" s="1055"/>
      <c r="J68" s="1055"/>
      <c r="K68" s="1055"/>
      <c r="L68" s="1055"/>
      <c r="M68" s="1055"/>
      <c r="N68" s="1055"/>
      <c r="O68" s="1055"/>
      <c r="P68" s="1056"/>
      <c r="Q68" s="1057">
        <v>431</v>
      </c>
      <c r="R68" s="1051"/>
      <c r="S68" s="1051"/>
      <c r="T68" s="1051"/>
      <c r="U68" s="1051"/>
      <c r="V68" s="1051">
        <v>419</v>
      </c>
      <c r="W68" s="1051"/>
      <c r="X68" s="1051"/>
      <c r="Y68" s="1051"/>
      <c r="Z68" s="1051"/>
      <c r="AA68" s="1051">
        <v>12</v>
      </c>
      <c r="AB68" s="1051"/>
      <c r="AC68" s="1051"/>
      <c r="AD68" s="1051"/>
      <c r="AE68" s="1051"/>
      <c r="AF68" s="1051">
        <v>12</v>
      </c>
      <c r="AG68" s="1051"/>
      <c r="AH68" s="1051"/>
      <c r="AI68" s="1051"/>
      <c r="AJ68" s="1051"/>
      <c r="AK68" s="1051">
        <v>20</v>
      </c>
      <c r="AL68" s="1051"/>
      <c r="AM68" s="1051"/>
      <c r="AN68" s="1051"/>
      <c r="AO68" s="1051"/>
      <c r="AP68" s="1051" t="s">
        <v>559</v>
      </c>
      <c r="AQ68" s="1051"/>
      <c r="AR68" s="1051"/>
      <c r="AS68" s="1051"/>
      <c r="AT68" s="1051"/>
      <c r="AU68" s="1051" t="s">
        <v>559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553</v>
      </c>
      <c r="C69" s="1044"/>
      <c r="D69" s="1044"/>
      <c r="E69" s="1044"/>
      <c r="F69" s="1044"/>
      <c r="G69" s="1044"/>
      <c r="H69" s="1044"/>
      <c r="I69" s="1044"/>
      <c r="J69" s="1044"/>
      <c r="K69" s="1044"/>
      <c r="L69" s="1044"/>
      <c r="M69" s="1044"/>
      <c r="N69" s="1044"/>
      <c r="O69" s="1044"/>
      <c r="P69" s="1045"/>
      <c r="Q69" s="1046">
        <v>2983</v>
      </c>
      <c r="R69" s="1040"/>
      <c r="S69" s="1040"/>
      <c r="T69" s="1040"/>
      <c r="U69" s="1040"/>
      <c r="V69" s="1040">
        <v>2969</v>
      </c>
      <c r="W69" s="1040"/>
      <c r="X69" s="1040"/>
      <c r="Y69" s="1040"/>
      <c r="Z69" s="1040"/>
      <c r="AA69" s="1040">
        <v>14</v>
      </c>
      <c r="AB69" s="1040"/>
      <c r="AC69" s="1040"/>
      <c r="AD69" s="1040"/>
      <c r="AE69" s="1040"/>
      <c r="AF69" s="1040">
        <v>14</v>
      </c>
      <c r="AG69" s="1040"/>
      <c r="AH69" s="1040"/>
      <c r="AI69" s="1040"/>
      <c r="AJ69" s="1040"/>
      <c r="AK69" s="1040">
        <v>76</v>
      </c>
      <c r="AL69" s="1040"/>
      <c r="AM69" s="1040"/>
      <c r="AN69" s="1040"/>
      <c r="AO69" s="1040"/>
      <c r="AP69" s="1040">
        <v>1430</v>
      </c>
      <c r="AQ69" s="1040"/>
      <c r="AR69" s="1040"/>
      <c r="AS69" s="1040"/>
      <c r="AT69" s="1040"/>
      <c r="AU69" s="1040">
        <v>135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554</v>
      </c>
      <c r="C70" s="1044"/>
      <c r="D70" s="1044"/>
      <c r="E70" s="1044"/>
      <c r="F70" s="1044"/>
      <c r="G70" s="1044"/>
      <c r="H70" s="1044"/>
      <c r="I70" s="1044"/>
      <c r="J70" s="1044"/>
      <c r="K70" s="1044"/>
      <c r="L70" s="1044"/>
      <c r="M70" s="1044"/>
      <c r="N70" s="1044"/>
      <c r="O70" s="1044"/>
      <c r="P70" s="1045"/>
      <c r="Q70" s="1046">
        <v>671</v>
      </c>
      <c r="R70" s="1040"/>
      <c r="S70" s="1040"/>
      <c r="T70" s="1040"/>
      <c r="U70" s="1040"/>
      <c r="V70" s="1040">
        <v>655</v>
      </c>
      <c r="W70" s="1040"/>
      <c r="X70" s="1040"/>
      <c r="Y70" s="1040"/>
      <c r="Z70" s="1040"/>
      <c r="AA70" s="1040">
        <v>16</v>
      </c>
      <c r="AB70" s="1040"/>
      <c r="AC70" s="1040"/>
      <c r="AD70" s="1040"/>
      <c r="AE70" s="1040"/>
      <c r="AF70" s="1040">
        <v>16</v>
      </c>
      <c r="AG70" s="1040"/>
      <c r="AH70" s="1040"/>
      <c r="AI70" s="1040"/>
      <c r="AJ70" s="1040"/>
      <c r="AK70" s="1040">
        <v>66</v>
      </c>
      <c r="AL70" s="1040"/>
      <c r="AM70" s="1040"/>
      <c r="AN70" s="1040"/>
      <c r="AO70" s="1040"/>
      <c r="AP70" s="1040">
        <v>125</v>
      </c>
      <c r="AQ70" s="1040"/>
      <c r="AR70" s="1040"/>
      <c r="AS70" s="1040"/>
      <c r="AT70" s="1040"/>
      <c r="AU70" s="1040" t="s">
        <v>559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555</v>
      </c>
      <c r="C71" s="1044"/>
      <c r="D71" s="1044"/>
      <c r="E71" s="1044"/>
      <c r="F71" s="1044"/>
      <c r="G71" s="1044"/>
      <c r="H71" s="1044"/>
      <c r="I71" s="1044"/>
      <c r="J71" s="1044"/>
      <c r="K71" s="1044"/>
      <c r="L71" s="1044"/>
      <c r="M71" s="1044"/>
      <c r="N71" s="1044"/>
      <c r="O71" s="1044"/>
      <c r="P71" s="1045"/>
      <c r="Q71" s="1046">
        <v>151</v>
      </c>
      <c r="R71" s="1040"/>
      <c r="S71" s="1040"/>
      <c r="T71" s="1040"/>
      <c r="U71" s="1040"/>
      <c r="V71" s="1040">
        <v>124</v>
      </c>
      <c r="W71" s="1040"/>
      <c r="X71" s="1040"/>
      <c r="Y71" s="1040"/>
      <c r="Z71" s="1040"/>
      <c r="AA71" s="1040">
        <v>26</v>
      </c>
      <c r="AB71" s="1040"/>
      <c r="AC71" s="1040"/>
      <c r="AD71" s="1040"/>
      <c r="AE71" s="1040"/>
      <c r="AF71" s="1040">
        <v>26</v>
      </c>
      <c r="AG71" s="1040"/>
      <c r="AH71" s="1040"/>
      <c r="AI71" s="1040"/>
      <c r="AJ71" s="1040"/>
      <c r="AK71" s="1040">
        <v>6</v>
      </c>
      <c r="AL71" s="1040"/>
      <c r="AM71" s="1040"/>
      <c r="AN71" s="1040"/>
      <c r="AO71" s="1040"/>
      <c r="AP71" s="1040" t="s">
        <v>559</v>
      </c>
      <c r="AQ71" s="1040"/>
      <c r="AR71" s="1040"/>
      <c r="AS71" s="1040"/>
      <c r="AT71" s="1040"/>
      <c r="AU71" s="1040" t="s">
        <v>559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556</v>
      </c>
      <c r="C72" s="1044"/>
      <c r="D72" s="1044"/>
      <c r="E72" s="1044"/>
      <c r="F72" s="1044"/>
      <c r="G72" s="1044"/>
      <c r="H72" s="1044"/>
      <c r="I72" s="1044"/>
      <c r="J72" s="1044"/>
      <c r="K72" s="1044"/>
      <c r="L72" s="1044"/>
      <c r="M72" s="1044"/>
      <c r="N72" s="1044"/>
      <c r="O72" s="1044"/>
      <c r="P72" s="1045"/>
      <c r="Q72" s="1046">
        <v>6126</v>
      </c>
      <c r="R72" s="1040"/>
      <c r="S72" s="1040"/>
      <c r="T72" s="1040"/>
      <c r="U72" s="1040"/>
      <c r="V72" s="1040">
        <v>5420</v>
      </c>
      <c r="W72" s="1040"/>
      <c r="X72" s="1040"/>
      <c r="Y72" s="1040"/>
      <c r="Z72" s="1040"/>
      <c r="AA72" s="1040">
        <v>706</v>
      </c>
      <c r="AB72" s="1040"/>
      <c r="AC72" s="1040"/>
      <c r="AD72" s="1040"/>
      <c r="AE72" s="1040"/>
      <c r="AF72" s="1040">
        <v>706</v>
      </c>
      <c r="AG72" s="1040"/>
      <c r="AH72" s="1040"/>
      <c r="AI72" s="1040"/>
      <c r="AJ72" s="1040"/>
      <c r="AK72" s="1040" t="s">
        <v>559</v>
      </c>
      <c r="AL72" s="1040"/>
      <c r="AM72" s="1040"/>
      <c r="AN72" s="1040"/>
      <c r="AO72" s="1040"/>
      <c r="AP72" s="1040" t="s">
        <v>559</v>
      </c>
      <c r="AQ72" s="1040"/>
      <c r="AR72" s="1040"/>
      <c r="AS72" s="1040"/>
      <c r="AT72" s="1040"/>
      <c r="AU72" s="1040" t="s">
        <v>559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557</v>
      </c>
      <c r="C73" s="1044"/>
      <c r="D73" s="1044"/>
      <c r="E73" s="1044"/>
      <c r="F73" s="1044"/>
      <c r="G73" s="1044"/>
      <c r="H73" s="1044"/>
      <c r="I73" s="1044"/>
      <c r="J73" s="1044"/>
      <c r="K73" s="1044"/>
      <c r="L73" s="1044"/>
      <c r="M73" s="1044"/>
      <c r="N73" s="1044"/>
      <c r="O73" s="1044"/>
      <c r="P73" s="1045"/>
      <c r="Q73" s="1046">
        <v>92</v>
      </c>
      <c r="R73" s="1040"/>
      <c r="S73" s="1040"/>
      <c r="T73" s="1040"/>
      <c r="U73" s="1040"/>
      <c r="V73" s="1040">
        <v>85</v>
      </c>
      <c r="W73" s="1040"/>
      <c r="X73" s="1040"/>
      <c r="Y73" s="1040"/>
      <c r="Z73" s="1040"/>
      <c r="AA73" s="1040">
        <v>7</v>
      </c>
      <c r="AB73" s="1040"/>
      <c r="AC73" s="1040"/>
      <c r="AD73" s="1040"/>
      <c r="AE73" s="1040"/>
      <c r="AF73" s="1040">
        <v>7</v>
      </c>
      <c r="AG73" s="1040"/>
      <c r="AH73" s="1040"/>
      <c r="AI73" s="1040"/>
      <c r="AJ73" s="1040"/>
      <c r="AK73" s="1040">
        <v>4</v>
      </c>
      <c r="AL73" s="1040"/>
      <c r="AM73" s="1040"/>
      <c r="AN73" s="1040"/>
      <c r="AO73" s="1040"/>
      <c r="AP73" s="1040" t="s">
        <v>559</v>
      </c>
      <c r="AQ73" s="1040"/>
      <c r="AR73" s="1040"/>
      <c r="AS73" s="1040"/>
      <c r="AT73" s="1040"/>
      <c r="AU73" s="1040" t="s">
        <v>559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558</v>
      </c>
      <c r="C74" s="1044"/>
      <c r="D74" s="1044"/>
      <c r="E74" s="1044"/>
      <c r="F74" s="1044"/>
      <c r="G74" s="1044"/>
      <c r="H74" s="1044"/>
      <c r="I74" s="1044"/>
      <c r="J74" s="1044"/>
      <c r="K74" s="1044"/>
      <c r="L74" s="1044"/>
      <c r="M74" s="1044"/>
      <c r="N74" s="1044"/>
      <c r="O74" s="1044"/>
      <c r="P74" s="1045"/>
      <c r="Q74" s="1046">
        <v>233688</v>
      </c>
      <c r="R74" s="1040"/>
      <c r="S74" s="1040"/>
      <c r="T74" s="1040"/>
      <c r="U74" s="1040"/>
      <c r="V74" s="1040">
        <v>228309</v>
      </c>
      <c r="W74" s="1040"/>
      <c r="X74" s="1040"/>
      <c r="Y74" s="1040"/>
      <c r="Z74" s="1040"/>
      <c r="AA74" s="1040">
        <v>5379</v>
      </c>
      <c r="AB74" s="1040"/>
      <c r="AC74" s="1040"/>
      <c r="AD74" s="1040"/>
      <c r="AE74" s="1040"/>
      <c r="AF74" s="1040">
        <v>5379</v>
      </c>
      <c r="AG74" s="1040"/>
      <c r="AH74" s="1040"/>
      <c r="AI74" s="1040"/>
      <c r="AJ74" s="1040"/>
      <c r="AK74" s="1040">
        <v>1155</v>
      </c>
      <c r="AL74" s="1040"/>
      <c r="AM74" s="1040"/>
      <c r="AN74" s="1040"/>
      <c r="AO74" s="1040"/>
      <c r="AP74" s="1040" t="s">
        <v>559</v>
      </c>
      <c r="AQ74" s="1040"/>
      <c r="AR74" s="1040"/>
      <c r="AS74" s="1040"/>
      <c r="AT74" s="1040"/>
      <c r="AU74" s="1040" t="s">
        <v>559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6161</v>
      </c>
      <c r="AG88" s="1028"/>
      <c r="AH88" s="1028"/>
      <c r="AI88" s="1028"/>
      <c r="AJ88" s="1028"/>
      <c r="AK88" s="1032"/>
      <c r="AL88" s="1032"/>
      <c r="AM88" s="1032"/>
      <c r="AN88" s="1032"/>
      <c r="AO88" s="1032"/>
      <c r="AP88" s="1028">
        <v>1554</v>
      </c>
      <c r="AQ88" s="1028"/>
      <c r="AR88" s="1028"/>
      <c r="AS88" s="1028"/>
      <c r="AT88" s="1028"/>
      <c r="AU88" s="1028">
        <v>135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v>
      </c>
      <c r="CS102" s="1020"/>
      <c r="CT102" s="1020"/>
      <c r="CU102" s="1020"/>
      <c r="CV102" s="1021"/>
      <c r="CW102" s="1019" t="s">
        <v>562</v>
      </c>
      <c r="CX102" s="1020"/>
      <c r="CY102" s="1020"/>
      <c r="CZ102" s="1020"/>
      <c r="DA102" s="1021"/>
      <c r="DB102" s="1019" t="s">
        <v>561</v>
      </c>
      <c r="DC102" s="1020"/>
      <c r="DD102" s="1020"/>
      <c r="DE102" s="1020"/>
      <c r="DF102" s="1021"/>
      <c r="DG102" s="1019" t="s">
        <v>561</v>
      </c>
      <c r="DH102" s="1020"/>
      <c r="DI102" s="1020"/>
      <c r="DJ102" s="1020"/>
      <c r="DK102" s="1021"/>
      <c r="DL102" s="1019" t="s">
        <v>561</v>
      </c>
      <c r="DM102" s="1020"/>
      <c r="DN102" s="1020"/>
      <c r="DO102" s="1020"/>
      <c r="DP102" s="1021"/>
      <c r="DQ102" s="1019" t="s">
        <v>561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412</v>
      </c>
      <c r="AB109" s="963"/>
      <c r="AC109" s="963"/>
      <c r="AD109" s="963"/>
      <c r="AE109" s="964"/>
      <c r="AF109" s="965" t="s">
        <v>299</v>
      </c>
      <c r="AG109" s="963"/>
      <c r="AH109" s="963"/>
      <c r="AI109" s="963"/>
      <c r="AJ109" s="964"/>
      <c r="AK109" s="965" t="s">
        <v>298</v>
      </c>
      <c r="AL109" s="963"/>
      <c r="AM109" s="963"/>
      <c r="AN109" s="963"/>
      <c r="AO109" s="964"/>
      <c r="AP109" s="965" t="s">
        <v>413</v>
      </c>
      <c r="AQ109" s="963"/>
      <c r="AR109" s="963"/>
      <c r="AS109" s="963"/>
      <c r="AT109" s="994"/>
      <c r="AU109" s="962" t="s">
        <v>411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412</v>
      </c>
      <c r="BR109" s="963"/>
      <c r="BS109" s="963"/>
      <c r="BT109" s="963"/>
      <c r="BU109" s="964"/>
      <c r="BV109" s="965" t="s">
        <v>299</v>
      </c>
      <c r="BW109" s="963"/>
      <c r="BX109" s="963"/>
      <c r="BY109" s="963"/>
      <c r="BZ109" s="964"/>
      <c r="CA109" s="965" t="s">
        <v>298</v>
      </c>
      <c r="CB109" s="963"/>
      <c r="CC109" s="963"/>
      <c r="CD109" s="963"/>
      <c r="CE109" s="964"/>
      <c r="CF109" s="1001" t="s">
        <v>413</v>
      </c>
      <c r="CG109" s="1001"/>
      <c r="CH109" s="1001"/>
      <c r="CI109" s="1001"/>
      <c r="CJ109" s="1001"/>
      <c r="CK109" s="965" t="s">
        <v>414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412</v>
      </c>
      <c r="DH109" s="963"/>
      <c r="DI109" s="963"/>
      <c r="DJ109" s="963"/>
      <c r="DK109" s="964"/>
      <c r="DL109" s="965" t="s">
        <v>299</v>
      </c>
      <c r="DM109" s="963"/>
      <c r="DN109" s="963"/>
      <c r="DO109" s="963"/>
      <c r="DP109" s="964"/>
      <c r="DQ109" s="965" t="s">
        <v>298</v>
      </c>
      <c r="DR109" s="963"/>
      <c r="DS109" s="963"/>
      <c r="DT109" s="963"/>
      <c r="DU109" s="964"/>
      <c r="DV109" s="965" t="s">
        <v>413</v>
      </c>
      <c r="DW109" s="963"/>
      <c r="DX109" s="963"/>
      <c r="DY109" s="963"/>
      <c r="DZ109" s="994"/>
    </row>
    <row r="110" spans="1:131" s="226" customFormat="1" ht="26.25" customHeight="1" x14ac:dyDescent="0.15">
      <c r="A110" s="865" t="s">
        <v>415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246539</v>
      </c>
      <c r="AB110" s="956"/>
      <c r="AC110" s="956"/>
      <c r="AD110" s="956"/>
      <c r="AE110" s="957"/>
      <c r="AF110" s="958">
        <v>257956</v>
      </c>
      <c r="AG110" s="956"/>
      <c r="AH110" s="956"/>
      <c r="AI110" s="956"/>
      <c r="AJ110" s="957"/>
      <c r="AK110" s="958">
        <v>272018</v>
      </c>
      <c r="AL110" s="956"/>
      <c r="AM110" s="956"/>
      <c r="AN110" s="956"/>
      <c r="AO110" s="957"/>
      <c r="AP110" s="959">
        <v>10.7</v>
      </c>
      <c r="AQ110" s="960"/>
      <c r="AR110" s="960"/>
      <c r="AS110" s="960"/>
      <c r="AT110" s="961"/>
      <c r="AU110" s="995" t="s">
        <v>67</v>
      </c>
      <c r="AV110" s="996"/>
      <c r="AW110" s="996"/>
      <c r="AX110" s="996"/>
      <c r="AY110" s="996"/>
      <c r="AZ110" s="921" t="s">
        <v>416</v>
      </c>
      <c r="BA110" s="866"/>
      <c r="BB110" s="866"/>
      <c r="BC110" s="866"/>
      <c r="BD110" s="866"/>
      <c r="BE110" s="866"/>
      <c r="BF110" s="866"/>
      <c r="BG110" s="866"/>
      <c r="BH110" s="866"/>
      <c r="BI110" s="866"/>
      <c r="BJ110" s="866"/>
      <c r="BK110" s="866"/>
      <c r="BL110" s="866"/>
      <c r="BM110" s="866"/>
      <c r="BN110" s="866"/>
      <c r="BO110" s="866"/>
      <c r="BP110" s="867"/>
      <c r="BQ110" s="922">
        <v>2905928</v>
      </c>
      <c r="BR110" s="903"/>
      <c r="BS110" s="903"/>
      <c r="BT110" s="903"/>
      <c r="BU110" s="903"/>
      <c r="BV110" s="903">
        <v>2826238</v>
      </c>
      <c r="BW110" s="903"/>
      <c r="BX110" s="903"/>
      <c r="BY110" s="903"/>
      <c r="BZ110" s="903"/>
      <c r="CA110" s="903">
        <v>2796374</v>
      </c>
      <c r="CB110" s="903"/>
      <c r="CC110" s="903"/>
      <c r="CD110" s="903"/>
      <c r="CE110" s="903"/>
      <c r="CF110" s="927">
        <v>109.6</v>
      </c>
      <c r="CG110" s="928"/>
      <c r="CH110" s="928"/>
      <c r="CI110" s="928"/>
      <c r="CJ110" s="928"/>
      <c r="CK110" s="991" t="s">
        <v>417</v>
      </c>
      <c r="CL110" s="877"/>
      <c r="CM110" s="952" t="s">
        <v>418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419</v>
      </c>
      <c r="DH110" s="903"/>
      <c r="DI110" s="903"/>
      <c r="DJ110" s="903"/>
      <c r="DK110" s="903"/>
      <c r="DL110" s="903" t="s">
        <v>419</v>
      </c>
      <c r="DM110" s="903"/>
      <c r="DN110" s="903"/>
      <c r="DO110" s="903"/>
      <c r="DP110" s="903"/>
      <c r="DQ110" s="903" t="s">
        <v>122</v>
      </c>
      <c r="DR110" s="903"/>
      <c r="DS110" s="903"/>
      <c r="DT110" s="903"/>
      <c r="DU110" s="903"/>
      <c r="DV110" s="904" t="s">
        <v>420</v>
      </c>
      <c r="DW110" s="904"/>
      <c r="DX110" s="904"/>
      <c r="DY110" s="904"/>
      <c r="DZ110" s="905"/>
    </row>
    <row r="111" spans="1:131" s="226" customFormat="1" ht="26.25" customHeight="1" x14ac:dyDescent="0.15">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419</v>
      </c>
      <c r="AL111" s="984"/>
      <c r="AM111" s="984"/>
      <c r="AN111" s="984"/>
      <c r="AO111" s="985"/>
      <c r="AP111" s="987" t="s">
        <v>419</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v>117370</v>
      </c>
      <c r="BR111" s="875"/>
      <c r="BS111" s="875"/>
      <c r="BT111" s="875"/>
      <c r="BU111" s="875"/>
      <c r="BV111" s="875">
        <v>79152</v>
      </c>
      <c r="BW111" s="875"/>
      <c r="BX111" s="875"/>
      <c r="BY111" s="875"/>
      <c r="BZ111" s="875"/>
      <c r="CA111" s="875">
        <v>40036</v>
      </c>
      <c r="CB111" s="875"/>
      <c r="CC111" s="875"/>
      <c r="CD111" s="875"/>
      <c r="CE111" s="875"/>
      <c r="CF111" s="936">
        <v>1.6</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419</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426</v>
      </c>
      <c r="BA112" s="808"/>
      <c r="BB112" s="808"/>
      <c r="BC112" s="808"/>
      <c r="BD112" s="808"/>
      <c r="BE112" s="808"/>
      <c r="BF112" s="808"/>
      <c r="BG112" s="808"/>
      <c r="BH112" s="808"/>
      <c r="BI112" s="808"/>
      <c r="BJ112" s="808"/>
      <c r="BK112" s="808"/>
      <c r="BL112" s="808"/>
      <c r="BM112" s="808"/>
      <c r="BN112" s="808"/>
      <c r="BO112" s="808"/>
      <c r="BP112" s="809"/>
      <c r="BQ112" s="874">
        <v>2321679</v>
      </c>
      <c r="BR112" s="875"/>
      <c r="BS112" s="875"/>
      <c r="BT112" s="875"/>
      <c r="BU112" s="875"/>
      <c r="BV112" s="875">
        <v>2139930</v>
      </c>
      <c r="BW112" s="875"/>
      <c r="BX112" s="875"/>
      <c r="BY112" s="875"/>
      <c r="BZ112" s="875"/>
      <c r="CA112" s="875">
        <v>2067452</v>
      </c>
      <c r="CB112" s="875"/>
      <c r="CC112" s="875"/>
      <c r="CD112" s="875"/>
      <c r="CE112" s="875"/>
      <c r="CF112" s="936">
        <v>81</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419</v>
      </c>
      <c r="DR112" s="875"/>
      <c r="DS112" s="875"/>
      <c r="DT112" s="875"/>
      <c r="DU112" s="875"/>
      <c r="DV112" s="852" t="s">
        <v>122</v>
      </c>
      <c r="DW112" s="852"/>
      <c r="DX112" s="852"/>
      <c r="DY112" s="852"/>
      <c r="DZ112" s="853"/>
    </row>
    <row r="113" spans="1:130" s="226" customFormat="1" ht="26.25" customHeight="1" x14ac:dyDescent="0.15">
      <c r="A113" s="979"/>
      <c r="B113" s="980"/>
      <c r="C113" s="808" t="s">
        <v>428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213993</v>
      </c>
      <c r="AB113" s="984"/>
      <c r="AC113" s="984"/>
      <c r="AD113" s="984"/>
      <c r="AE113" s="985"/>
      <c r="AF113" s="986">
        <v>202392</v>
      </c>
      <c r="AG113" s="984"/>
      <c r="AH113" s="984"/>
      <c r="AI113" s="984"/>
      <c r="AJ113" s="985"/>
      <c r="AK113" s="986">
        <v>207162</v>
      </c>
      <c r="AL113" s="984"/>
      <c r="AM113" s="984"/>
      <c r="AN113" s="984"/>
      <c r="AO113" s="985"/>
      <c r="AP113" s="987">
        <v>8.1</v>
      </c>
      <c r="AQ113" s="988"/>
      <c r="AR113" s="988"/>
      <c r="AS113" s="988"/>
      <c r="AT113" s="989"/>
      <c r="AU113" s="997"/>
      <c r="AV113" s="998"/>
      <c r="AW113" s="998"/>
      <c r="AX113" s="998"/>
      <c r="AY113" s="998"/>
      <c r="AZ113" s="873" t="s">
        <v>429</v>
      </c>
      <c r="BA113" s="808"/>
      <c r="BB113" s="808"/>
      <c r="BC113" s="808"/>
      <c r="BD113" s="808"/>
      <c r="BE113" s="808"/>
      <c r="BF113" s="808"/>
      <c r="BG113" s="808"/>
      <c r="BH113" s="808"/>
      <c r="BI113" s="808"/>
      <c r="BJ113" s="808"/>
      <c r="BK113" s="808"/>
      <c r="BL113" s="808"/>
      <c r="BM113" s="808"/>
      <c r="BN113" s="808"/>
      <c r="BO113" s="808"/>
      <c r="BP113" s="809"/>
      <c r="BQ113" s="874">
        <v>38085</v>
      </c>
      <c r="BR113" s="875"/>
      <c r="BS113" s="875"/>
      <c r="BT113" s="875"/>
      <c r="BU113" s="875"/>
      <c r="BV113" s="875">
        <v>54736</v>
      </c>
      <c r="BW113" s="875"/>
      <c r="BX113" s="875"/>
      <c r="BY113" s="875"/>
      <c r="BZ113" s="875"/>
      <c r="CA113" s="875">
        <v>134502</v>
      </c>
      <c r="CB113" s="875"/>
      <c r="CC113" s="875"/>
      <c r="CD113" s="875"/>
      <c r="CE113" s="875"/>
      <c r="CF113" s="936">
        <v>5.3</v>
      </c>
      <c r="CG113" s="937"/>
      <c r="CH113" s="937"/>
      <c r="CI113" s="937"/>
      <c r="CJ113" s="937"/>
      <c r="CK113" s="992"/>
      <c r="CL113" s="879"/>
      <c r="CM113" s="882" t="s">
        <v>430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117370</v>
      </c>
      <c r="DH113" s="838"/>
      <c r="DI113" s="838"/>
      <c r="DJ113" s="838"/>
      <c r="DK113" s="839"/>
      <c r="DL113" s="840">
        <v>79152</v>
      </c>
      <c r="DM113" s="838"/>
      <c r="DN113" s="838"/>
      <c r="DO113" s="838"/>
      <c r="DP113" s="839"/>
      <c r="DQ113" s="840">
        <v>40036</v>
      </c>
      <c r="DR113" s="838"/>
      <c r="DS113" s="838"/>
      <c r="DT113" s="838"/>
      <c r="DU113" s="839"/>
      <c r="DV113" s="885">
        <v>1.6</v>
      </c>
      <c r="DW113" s="886"/>
      <c r="DX113" s="886"/>
      <c r="DY113" s="886"/>
      <c r="DZ113" s="887"/>
    </row>
    <row r="114" spans="1:130" s="226" customFormat="1" ht="26.25" customHeight="1" x14ac:dyDescent="0.15">
      <c r="A114" s="979"/>
      <c r="B114" s="980"/>
      <c r="C114" s="808" t="s">
        <v>431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1463</v>
      </c>
      <c r="AB114" s="838"/>
      <c r="AC114" s="838"/>
      <c r="AD114" s="838"/>
      <c r="AE114" s="839"/>
      <c r="AF114" s="840">
        <v>4129</v>
      </c>
      <c r="AG114" s="838"/>
      <c r="AH114" s="838"/>
      <c r="AI114" s="838"/>
      <c r="AJ114" s="839"/>
      <c r="AK114" s="840">
        <v>4401</v>
      </c>
      <c r="AL114" s="838"/>
      <c r="AM114" s="838"/>
      <c r="AN114" s="838"/>
      <c r="AO114" s="839"/>
      <c r="AP114" s="885">
        <v>0.2</v>
      </c>
      <c r="AQ114" s="886"/>
      <c r="AR114" s="886"/>
      <c r="AS114" s="886"/>
      <c r="AT114" s="887"/>
      <c r="AU114" s="997"/>
      <c r="AV114" s="998"/>
      <c r="AW114" s="998"/>
      <c r="AX114" s="998"/>
      <c r="AY114" s="998"/>
      <c r="AZ114" s="873" t="s">
        <v>432</v>
      </c>
      <c r="BA114" s="808"/>
      <c r="BB114" s="808"/>
      <c r="BC114" s="808"/>
      <c r="BD114" s="808"/>
      <c r="BE114" s="808"/>
      <c r="BF114" s="808"/>
      <c r="BG114" s="808"/>
      <c r="BH114" s="808"/>
      <c r="BI114" s="808"/>
      <c r="BJ114" s="808"/>
      <c r="BK114" s="808"/>
      <c r="BL114" s="808"/>
      <c r="BM114" s="808"/>
      <c r="BN114" s="808"/>
      <c r="BO114" s="808"/>
      <c r="BP114" s="809"/>
      <c r="BQ114" s="874">
        <v>744055</v>
      </c>
      <c r="BR114" s="875"/>
      <c r="BS114" s="875"/>
      <c r="BT114" s="875"/>
      <c r="BU114" s="875"/>
      <c r="BV114" s="875">
        <v>733849</v>
      </c>
      <c r="BW114" s="875"/>
      <c r="BX114" s="875"/>
      <c r="BY114" s="875"/>
      <c r="BZ114" s="875"/>
      <c r="CA114" s="875">
        <v>718548</v>
      </c>
      <c r="CB114" s="875"/>
      <c r="CC114" s="875"/>
      <c r="CD114" s="875"/>
      <c r="CE114" s="875"/>
      <c r="CF114" s="936">
        <v>28.2</v>
      </c>
      <c r="CG114" s="937"/>
      <c r="CH114" s="937"/>
      <c r="CI114" s="937"/>
      <c r="CJ114" s="937"/>
      <c r="CK114" s="992"/>
      <c r="CL114" s="879"/>
      <c r="CM114" s="882" t="s">
        <v>433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420</v>
      </c>
      <c r="DH114" s="838"/>
      <c r="DI114" s="838"/>
      <c r="DJ114" s="838"/>
      <c r="DK114" s="839"/>
      <c r="DL114" s="840" t="s">
        <v>419</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x14ac:dyDescent="0.15">
      <c r="A115" s="979"/>
      <c r="B115" s="980"/>
      <c r="C115" s="808" t="s">
        <v>434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40977</v>
      </c>
      <c r="AB115" s="984"/>
      <c r="AC115" s="984"/>
      <c r="AD115" s="984"/>
      <c r="AE115" s="985"/>
      <c r="AF115" s="986">
        <v>40977</v>
      </c>
      <c r="AG115" s="984"/>
      <c r="AH115" s="984"/>
      <c r="AI115" s="984"/>
      <c r="AJ115" s="985"/>
      <c r="AK115" s="986">
        <v>40977</v>
      </c>
      <c r="AL115" s="984"/>
      <c r="AM115" s="984"/>
      <c r="AN115" s="984"/>
      <c r="AO115" s="985"/>
      <c r="AP115" s="987">
        <v>1.6</v>
      </c>
      <c r="AQ115" s="988"/>
      <c r="AR115" s="988"/>
      <c r="AS115" s="988"/>
      <c r="AT115" s="989"/>
      <c r="AU115" s="997"/>
      <c r="AV115" s="998"/>
      <c r="AW115" s="998"/>
      <c r="AX115" s="998"/>
      <c r="AY115" s="998"/>
      <c r="AZ115" s="873" t="s">
        <v>435</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419</v>
      </c>
      <c r="BW115" s="875"/>
      <c r="BX115" s="875"/>
      <c r="BY115" s="875"/>
      <c r="BZ115" s="875"/>
      <c r="CA115" s="875" t="s">
        <v>122</v>
      </c>
      <c r="CB115" s="875"/>
      <c r="CC115" s="875"/>
      <c r="CD115" s="875"/>
      <c r="CE115" s="875"/>
      <c r="CF115" s="936" t="s">
        <v>419</v>
      </c>
      <c r="CG115" s="937"/>
      <c r="CH115" s="937"/>
      <c r="CI115" s="937"/>
      <c r="CJ115" s="937"/>
      <c r="CK115" s="992"/>
      <c r="CL115" s="879"/>
      <c r="CM115" s="873" t="s">
        <v>436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419</v>
      </c>
      <c r="DM115" s="838"/>
      <c r="DN115" s="838"/>
      <c r="DO115" s="838"/>
      <c r="DP115" s="839"/>
      <c r="DQ115" s="840" t="s">
        <v>420</v>
      </c>
      <c r="DR115" s="838"/>
      <c r="DS115" s="838"/>
      <c r="DT115" s="838"/>
      <c r="DU115" s="839"/>
      <c r="DV115" s="885" t="s">
        <v>419</v>
      </c>
      <c r="DW115" s="886"/>
      <c r="DX115" s="886"/>
      <c r="DY115" s="886"/>
      <c r="DZ115" s="887"/>
    </row>
    <row r="116" spans="1:130" s="226" customFormat="1" ht="26.25" customHeight="1" x14ac:dyDescent="0.15">
      <c r="A116" s="981"/>
      <c r="B116" s="982"/>
      <c r="C116" s="941" t="s">
        <v>437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419</v>
      </c>
      <c r="AB116" s="838"/>
      <c r="AC116" s="838"/>
      <c r="AD116" s="838"/>
      <c r="AE116" s="839"/>
      <c r="AF116" s="840" t="s">
        <v>420</v>
      </c>
      <c r="AG116" s="838"/>
      <c r="AH116" s="838"/>
      <c r="AI116" s="838"/>
      <c r="AJ116" s="839"/>
      <c r="AK116" s="840" t="s">
        <v>420</v>
      </c>
      <c r="AL116" s="838"/>
      <c r="AM116" s="838"/>
      <c r="AN116" s="838"/>
      <c r="AO116" s="839"/>
      <c r="AP116" s="885" t="s">
        <v>419</v>
      </c>
      <c r="AQ116" s="886"/>
      <c r="AR116" s="886"/>
      <c r="AS116" s="886"/>
      <c r="AT116" s="887"/>
      <c r="AU116" s="997"/>
      <c r="AV116" s="998"/>
      <c r="AW116" s="998"/>
      <c r="AX116" s="998"/>
      <c r="AY116" s="998"/>
      <c r="AZ116" s="924" t="s">
        <v>438</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419</v>
      </c>
      <c r="CB116" s="875"/>
      <c r="CC116" s="875"/>
      <c r="CD116" s="875"/>
      <c r="CE116" s="875"/>
      <c r="CF116" s="936" t="s">
        <v>122</v>
      </c>
      <c r="CG116" s="937"/>
      <c r="CH116" s="937"/>
      <c r="CI116" s="937"/>
      <c r="CJ116" s="937"/>
      <c r="CK116" s="992"/>
      <c r="CL116" s="879"/>
      <c r="CM116" s="882" t="s">
        <v>439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420</v>
      </c>
      <c r="DM116" s="838"/>
      <c r="DN116" s="838"/>
      <c r="DO116" s="838"/>
      <c r="DP116" s="839"/>
      <c r="DQ116" s="840" t="s">
        <v>420</v>
      </c>
      <c r="DR116" s="838"/>
      <c r="DS116" s="838"/>
      <c r="DT116" s="838"/>
      <c r="DU116" s="839"/>
      <c r="DV116" s="885" t="s">
        <v>420</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440</v>
      </c>
      <c r="Z117" s="964"/>
      <c r="AA117" s="969">
        <v>502972</v>
      </c>
      <c r="AB117" s="970"/>
      <c r="AC117" s="970"/>
      <c r="AD117" s="970"/>
      <c r="AE117" s="971"/>
      <c r="AF117" s="972">
        <v>505454</v>
      </c>
      <c r="AG117" s="970"/>
      <c r="AH117" s="970"/>
      <c r="AI117" s="970"/>
      <c r="AJ117" s="971"/>
      <c r="AK117" s="972">
        <v>524558</v>
      </c>
      <c r="AL117" s="970"/>
      <c r="AM117" s="970"/>
      <c r="AN117" s="970"/>
      <c r="AO117" s="971"/>
      <c r="AP117" s="973"/>
      <c r="AQ117" s="974"/>
      <c r="AR117" s="974"/>
      <c r="AS117" s="974"/>
      <c r="AT117" s="975"/>
      <c r="AU117" s="997"/>
      <c r="AV117" s="998"/>
      <c r="AW117" s="998"/>
      <c r="AX117" s="998"/>
      <c r="AY117" s="998"/>
      <c r="AZ117" s="924" t="s">
        <v>441</v>
      </c>
      <c r="BA117" s="925"/>
      <c r="BB117" s="925"/>
      <c r="BC117" s="925"/>
      <c r="BD117" s="925"/>
      <c r="BE117" s="925"/>
      <c r="BF117" s="925"/>
      <c r="BG117" s="925"/>
      <c r="BH117" s="925"/>
      <c r="BI117" s="925"/>
      <c r="BJ117" s="925"/>
      <c r="BK117" s="925"/>
      <c r="BL117" s="925"/>
      <c r="BM117" s="925"/>
      <c r="BN117" s="925"/>
      <c r="BO117" s="925"/>
      <c r="BP117" s="926"/>
      <c r="BQ117" s="874" t="s">
        <v>420</v>
      </c>
      <c r="BR117" s="875"/>
      <c r="BS117" s="875"/>
      <c r="BT117" s="875"/>
      <c r="BU117" s="875"/>
      <c r="BV117" s="875" t="s">
        <v>420</v>
      </c>
      <c r="BW117" s="875"/>
      <c r="BX117" s="875"/>
      <c r="BY117" s="875"/>
      <c r="BZ117" s="875"/>
      <c r="CA117" s="875" t="s">
        <v>420</v>
      </c>
      <c r="CB117" s="875"/>
      <c r="CC117" s="875"/>
      <c r="CD117" s="875"/>
      <c r="CE117" s="875"/>
      <c r="CF117" s="936" t="s">
        <v>420</v>
      </c>
      <c r="CG117" s="937"/>
      <c r="CH117" s="937"/>
      <c r="CI117" s="937"/>
      <c r="CJ117" s="937"/>
      <c r="CK117" s="992"/>
      <c r="CL117" s="879"/>
      <c r="CM117" s="882" t="s">
        <v>442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420</v>
      </c>
      <c r="DH117" s="838"/>
      <c r="DI117" s="838"/>
      <c r="DJ117" s="838"/>
      <c r="DK117" s="839"/>
      <c r="DL117" s="840" t="s">
        <v>420</v>
      </c>
      <c r="DM117" s="838"/>
      <c r="DN117" s="838"/>
      <c r="DO117" s="838"/>
      <c r="DP117" s="839"/>
      <c r="DQ117" s="840" t="s">
        <v>420</v>
      </c>
      <c r="DR117" s="838"/>
      <c r="DS117" s="838"/>
      <c r="DT117" s="838"/>
      <c r="DU117" s="839"/>
      <c r="DV117" s="885" t="s">
        <v>420</v>
      </c>
      <c r="DW117" s="886"/>
      <c r="DX117" s="886"/>
      <c r="DY117" s="886"/>
      <c r="DZ117" s="887"/>
    </row>
    <row r="118" spans="1:130" s="226" customFormat="1" ht="26.25" customHeight="1" x14ac:dyDescent="0.15">
      <c r="A118" s="962" t="s">
        <v>414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412</v>
      </c>
      <c r="AB118" s="963"/>
      <c r="AC118" s="963"/>
      <c r="AD118" s="963"/>
      <c r="AE118" s="964"/>
      <c r="AF118" s="965" t="s">
        <v>299</v>
      </c>
      <c r="AG118" s="963"/>
      <c r="AH118" s="963"/>
      <c r="AI118" s="963"/>
      <c r="AJ118" s="964"/>
      <c r="AK118" s="965" t="s">
        <v>298</v>
      </c>
      <c r="AL118" s="963"/>
      <c r="AM118" s="963"/>
      <c r="AN118" s="963"/>
      <c r="AO118" s="964"/>
      <c r="AP118" s="966" t="s">
        <v>413</v>
      </c>
      <c r="AQ118" s="967"/>
      <c r="AR118" s="967"/>
      <c r="AS118" s="967"/>
      <c r="AT118" s="968"/>
      <c r="AU118" s="997"/>
      <c r="AV118" s="998"/>
      <c r="AW118" s="998"/>
      <c r="AX118" s="998"/>
      <c r="AY118" s="998"/>
      <c r="AZ118" s="940" t="s">
        <v>443</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444</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446</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417</v>
      </c>
      <c r="B119" s="877"/>
      <c r="C119" s="952" t="s">
        <v>418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446</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447</v>
      </c>
      <c r="BP119" s="939"/>
      <c r="BQ119" s="943">
        <v>6127117</v>
      </c>
      <c r="BR119" s="906"/>
      <c r="BS119" s="906"/>
      <c r="BT119" s="906"/>
      <c r="BU119" s="906"/>
      <c r="BV119" s="906">
        <v>5833905</v>
      </c>
      <c r="BW119" s="906"/>
      <c r="BX119" s="906"/>
      <c r="BY119" s="906"/>
      <c r="BZ119" s="906"/>
      <c r="CA119" s="906">
        <v>5756912</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444</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x14ac:dyDescent="0.15">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4376215</v>
      </c>
      <c r="BR120" s="903"/>
      <c r="BS120" s="903"/>
      <c r="BT120" s="903"/>
      <c r="BU120" s="903"/>
      <c r="BV120" s="903">
        <v>4682816</v>
      </c>
      <c r="BW120" s="903"/>
      <c r="BX120" s="903"/>
      <c r="BY120" s="903"/>
      <c r="BZ120" s="903"/>
      <c r="CA120" s="903">
        <v>4837351</v>
      </c>
      <c r="CB120" s="903"/>
      <c r="CC120" s="903"/>
      <c r="CD120" s="903"/>
      <c r="CE120" s="903"/>
      <c r="CF120" s="927">
        <v>189.6</v>
      </c>
      <c r="CG120" s="928"/>
      <c r="CH120" s="928"/>
      <c r="CI120" s="928"/>
      <c r="CJ120" s="928"/>
      <c r="CK120" s="929" t="s">
        <v>451</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2062112</v>
      </c>
      <c r="DH120" s="903"/>
      <c r="DI120" s="903"/>
      <c r="DJ120" s="903"/>
      <c r="DK120" s="903"/>
      <c r="DL120" s="903">
        <v>1920024</v>
      </c>
      <c r="DM120" s="903"/>
      <c r="DN120" s="903"/>
      <c r="DO120" s="903"/>
      <c r="DP120" s="903"/>
      <c r="DQ120" s="903">
        <v>1829673</v>
      </c>
      <c r="DR120" s="903"/>
      <c r="DS120" s="903"/>
      <c r="DT120" s="903"/>
      <c r="DU120" s="903"/>
      <c r="DV120" s="904">
        <v>71.7</v>
      </c>
      <c r="DW120" s="904"/>
      <c r="DX120" s="904"/>
      <c r="DY120" s="904"/>
      <c r="DZ120" s="905"/>
    </row>
    <row r="121" spans="1:130" s="226" customFormat="1" ht="26.25" customHeight="1" x14ac:dyDescent="0.15">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40977</v>
      </c>
      <c r="AB121" s="838"/>
      <c r="AC121" s="838"/>
      <c r="AD121" s="838"/>
      <c r="AE121" s="839"/>
      <c r="AF121" s="840">
        <v>40977</v>
      </c>
      <c r="AG121" s="838"/>
      <c r="AH121" s="838"/>
      <c r="AI121" s="838"/>
      <c r="AJ121" s="839"/>
      <c r="AK121" s="840">
        <v>40977</v>
      </c>
      <c r="AL121" s="838"/>
      <c r="AM121" s="838"/>
      <c r="AN121" s="838"/>
      <c r="AO121" s="839"/>
      <c r="AP121" s="885">
        <v>1.6</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t="s">
        <v>122</v>
      </c>
      <c r="BR121" s="875"/>
      <c r="BS121" s="875"/>
      <c r="BT121" s="875"/>
      <c r="BU121" s="875"/>
      <c r="BV121" s="875" t="s">
        <v>122</v>
      </c>
      <c r="BW121" s="875"/>
      <c r="BX121" s="875"/>
      <c r="BY121" s="875"/>
      <c r="BZ121" s="875"/>
      <c r="CA121" s="875" t="s">
        <v>122</v>
      </c>
      <c r="CB121" s="875"/>
      <c r="CC121" s="875"/>
      <c r="CD121" s="875"/>
      <c r="CE121" s="875"/>
      <c r="CF121" s="936" t="s">
        <v>122</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v>259567</v>
      </c>
      <c r="DH121" s="875"/>
      <c r="DI121" s="875"/>
      <c r="DJ121" s="875"/>
      <c r="DK121" s="875"/>
      <c r="DL121" s="875">
        <v>219906</v>
      </c>
      <c r="DM121" s="875"/>
      <c r="DN121" s="875"/>
      <c r="DO121" s="875"/>
      <c r="DP121" s="875"/>
      <c r="DQ121" s="875">
        <v>237779</v>
      </c>
      <c r="DR121" s="875"/>
      <c r="DS121" s="875"/>
      <c r="DT121" s="875"/>
      <c r="DU121" s="875"/>
      <c r="DV121" s="852">
        <v>9.3000000000000007</v>
      </c>
      <c r="DW121" s="852"/>
      <c r="DX121" s="852"/>
      <c r="DY121" s="852"/>
      <c r="DZ121" s="853"/>
    </row>
    <row r="122" spans="1:130" s="226" customFormat="1" ht="26.25" customHeight="1" x14ac:dyDescent="0.15">
      <c r="A122" s="878"/>
      <c r="B122" s="879"/>
      <c r="C122" s="882" t="s">
        <v>433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454</v>
      </c>
      <c r="BA122" s="941"/>
      <c r="BB122" s="941"/>
      <c r="BC122" s="941"/>
      <c r="BD122" s="941"/>
      <c r="BE122" s="941"/>
      <c r="BF122" s="941"/>
      <c r="BG122" s="941"/>
      <c r="BH122" s="941"/>
      <c r="BI122" s="941"/>
      <c r="BJ122" s="941"/>
      <c r="BK122" s="941"/>
      <c r="BL122" s="941"/>
      <c r="BM122" s="941"/>
      <c r="BN122" s="941"/>
      <c r="BO122" s="941"/>
      <c r="BP122" s="942"/>
      <c r="BQ122" s="943">
        <v>4214629</v>
      </c>
      <c r="BR122" s="906"/>
      <c r="BS122" s="906"/>
      <c r="BT122" s="906"/>
      <c r="BU122" s="906"/>
      <c r="BV122" s="906">
        <v>4055688</v>
      </c>
      <c r="BW122" s="906"/>
      <c r="BX122" s="906"/>
      <c r="BY122" s="906"/>
      <c r="BZ122" s="906"/>
      <c r="CA122" s="906">
        <v>3977020</v>
      </c>
      <c r="CB122" s="906"/>
      <c r="CC122" s="906"/>
      <c r="CD122" s="906"/>
      <c r="CE122" s="906"/>
      <c r="CF122" s="907">
        <v>155.9</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122</v>
      </c>
      <c r="DM122" s="875"/>
      <c r="DN122" s="875"/>
      <c r="DO122" s="875"/>
      <c r="DP122" s="875"/>
      <c r="DQ122" s="875" t="s">
        <v>122</v>
      </c>
      <c r="DR122" s="875"/>
      <c r="DS122" s="875"/>
      <c r="DT122" s="875"/>
      <c r="DU122" s="875"/>
      <c r="DV122" s="852" t="s">
        <v>122</v>
      </c>
      <c r="DW122" s="852"/>
      <c r="DX122" s="852"/>
      <c r="DY122" s="852"/>
      <c r="DZ122" s="853"/>
    </row>
    <row r="123" spans="1:130" s="226" customFormat="1" ht="26.25" customHeight="1" x14ac:dyDescent="0.15">
      <c r="A123" s="878"/>
      <c r="B123" s="879"/>
      <c r="C123" s="882" t="s">
        <v>439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455</v>
      </c>
      <c r="BP123" s="939"/>
      <c r="BQ123" s="893">
        <v>8590844</v>
      </c>
      <c r="BR123" s="894"/>
      <c r="BS123" s="894"/>
      <c r="BT123" s="894"/>
      <c r="BU123" s="894"/>
      <c r="BV123" s="894">
        <v>8738504</v>
      </c>
      <c r="BW123" s="894"/>
      <c r="BX123" s="894"/>
      <c r="BY123" s="894"/>
      <c r="BZ123" s="894"/>
      <c r="CA123" s="894">
        <v>8814371</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446</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x14ac:dyDescent="0.2">
      <c r="A124" s="878"/>
      <c r="B124" s="879"/>
      <c r="C124" s="882" t="s">
        <v>442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t="s">
        <v>122</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444</v>
      </c>
      <c r="DR124" s="821"/>
      <c r="DS124" s="821"/>
      <c r="DT124" s="821"/>
      <c r="DU124" s="822"/>
      <c r="DV124" s="909" t="s">
        <v>122</v>
      </c>
      <c r="DW124" s="910"/>
      <c r="DX124" s="910"/>
      <c r="DY124" s="910"/>
      <c r="DZ124" s="911"/>
    </row>
    <row r="125" spans="1:130" s="226" customFormat="1" ht="26.25" customHeight="1" x14ac:dyDescent="0.15">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458</v>
      </c>
      <c r="CL125" s="913"/>
      <c r="CM125" s="913"/>
      <c r="CN125" s="913"/>
      <c r="CO125" s="914"/>
      <c r="CP125" s="921" t="s">
        <v>459</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444</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460</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461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462</v>
      </c>
      <c r="AY127" s="870"/>
      <c r="AZ127" s="870"/>
      <c r="BA127" s="870"/>
      <c r="BB127" s="870"/>
      <c r="BC127" s="870"/>
      <c r="BD127" s="870"/>
      <c r="BE127" s="871"/>
      <c r="BF127" s="869" t="s">
        <v>463</v>
      </c>
      <c r="BG127" s="870"/>
      <c r="BH127" s="870"/>
      <c r="BI127" s="870"/>
      <c r="BJ127" s="870"/>
      <c r="BK127" s="870"/>
      <c r="BL127" s="871"/>
      <c r="BM127" s="869" t="s">
        <v>464</v>
      </c>
      <c r="BN127" s="870"/>
      <c r="BO127" s="870"/>
      <c r="BP127" s="870"/>
      <c r="BQ127" s="870"/>
      <c r="BR127" s="870"/>
      <c r="BS127" s="871"/>
      <c r="BT127" s="869" t="s">
        <v>465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466</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467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468</v>
      </c>
      <c r="X128" s="856"/>
      <c r="Y128" s="856"/>
      <c r="Z128" s="857"/>
      <c r="AA128" s="858" t="s">
        <v>122</v>
      </c>
      <c r="AB128" s="859"/>
      <c r="AC128" s="859"/>
      <c r="AD128" s="859"/>
      <c r="AE128" s="860"/>
      <c r="AF128" s="861" t="s">
        <v>122</v>
      </c>
      <c r="AG128" s="859"/>
      <c r="AH128" s="859"/>
      <c r="AI128" s="859"/>
      <c r="AJ128" s="860"/>
      <c r="AK128" s="861" t="s">
        <v>122</v>
      </c>
      <c r="AL128" s="859"/>
      <c r="AM128" s="859"/>
      <c r="AN128" s="859"/>
      <c r="AO128" s="860"/>
      <c r="AP128" s="862"/>
      <c r="AQ128" s="863"/>
      <c r="AR128" s="863"/>
      <c r="AS128" s="863"/>
      <c r="AT128" s="864"/>
      <c r="AU128" s="262"/>
      <c r="AV128" s="262"/>
      <c r="AW128" s="262"/>
      <c r="AX128" s="865" t="s">
        <v>469</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470</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471</v>
      </c>
      <c r="X129" s="835"/>
      <c r="Y129" s="835"/>
      <c r="Z129" s="836"/>
      <c r="AA129" s="837">
        <v>3008723</v>
      </c>
      <c r="AB129" s="838"/>
      <c r="AC129" s="838"/>
      <c r="AD129" s="838"/>
      <c r="AE129" s="839"/>
      <c r="AF129" s="840">
        <v>2961896</v>
      </c>
      <c r="AG129" s="838"/>
      <c r="AH129" s="838"/>
      <c r="AI129" s="838"/>
      <c r="AJ129" s="839"/>
      <c r="AK129" s="840">
        <v>2927760</v>
      </c>
      <c r="AL129" s="838"/>
      <c r="AM129" s="838"/>
      <c r="AN129" s="838"/>
      <c r="AO129" s="839"/>
      <c r="AP129" s="841"/>
      <c r="AQ129" s="842"/>
      <c r="AR129" s="842"/>
      <c r="AS129" s="842"/>
      <c r="AT129" s="843"/>
      <c r="AU129" s="264"/>
      <c r="AV129" s="264"/>
      <c r="AW129" s="264"/>
      <c r="AX129" s="807" t="s">
        <v>472</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474</v>
      </c>
      <c r="X130" s="835"/>
      <c r="Y130" s="835"/>
      <c r="Z130" s="836"/>
      <c r="AA130" s="837">
        <v>383396</v>
      </c>
      <c r="AB130" s="838"/>
      <c r="AC130" s="838"/>
      <c r="AD130" s="838"/>
      <c r="AE130" s="839"/>
      <c r="AF130" s="840">
        <v>378411</v>
      </c>
      <c r="AG130" s="838"/>
      <c r="AH130" s="838"/>
      <c r="AI130" s="838"/>
      <c r="AJ130" s="839"/>
      <c r="AK130" s="840">
        <v>376302</v>
      </c>
      <c r="AL130" s="838"/>
      <c r="AM130" s="838"/>
      <c r="AN130" s="838"/>
      <c r="AO130" s="839"/>
      <c r="AP130" s="841"/>
      <c r="AQ130" s="842"/>
      <c r="AR130" s="842"/>
      <c r="AS130" s="842"/>
      <c r="AT130" s="843"/>
      <c r="AU130" s="264"/>
      <c r="AV130" s="264"/>
      <c r="AW130" s="264"/>
      <c r="AX130" s="807" t="s">
        <v>475</v>
      </c>
      <c r="AY130" s="808"/>
      <c r="AZ130" s="808"/>
      <c r="BA130" s="808"/>
      <c r="BB130" s="808"/>
      <c r="BC130" s="808"/>
      <c r="BD130" s="808"/>
      <c r="BE130" s="809"/>
      <c r="BF130" s="810">
        <v>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476</v>
      </c>
      <c r="X131" s="818"/>
      <c r="Y131" s="818"/>
      <c r="Z131" s="819"/>
      <c r="AA131" s="820">
        <v>2625327</v>
      </c>
      <c r="AB131" s="821"/>
      <c r="AC131" s="821"/>
      <c r="AD131" s="821"/>
      <c r="AE131" s="822"/>
      <c r="AF131" s="823">
        <v>2583485</v>
      </c>
      <c r="AG131" s="821"/>
      <c r="AH131" s="821"/>
      <c r="AI131" s="821"/>
      <c r="AJ131" s="822"/>
      <c r="AK131" s="823">
        <v>2551458</v>
      </c>
      <c r="AL131" s="821"/>
      <c r="AM131" s="821"/>
      <c r="AN131" s="821"/>
      <c r="AO131" s="822"/>
      <c r="AP131" s="824"/>
      <c r="AQ131" s="825"/>
      <c r="AR131" s="825"/>
      <c r="AS131" s="825"/>
      <c r="AT131" s="826"/>
      <c r="AU131" s="264"/>
      <c r="AV131" s="264"/>
      <c r="AW131" s="264"/>
      <c r="AX131" s="785" t="s">
        <v>477</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479</v>
      </c>
      <c r="W132" s="798"/>
      <c r="X132" s="798"/>
      <c r="Y132" s="798"/>
      <c r="Z132" s="799"/>
      <c r="AA132" s="800">
        <v>4.5547088039999997</v>
      </c>
      <c r="AB132" s="801"/>
      <c r="AC132" s="801"/>
      <c r="AD132" s="801"/>
      <c r="AE132" s="802"/>
      <c r="AF132" s="803">
        <v>4.9175048429999997</v>
      </c>
      <c r="AG132" s="801"/>
      <c r="AH132" s="801"/>
      <c r="AI132" s="801"/>
      <c r="AJ132" s="802"/>
      <c r="AK132" s="803">
        <v>5.8106384660000003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480</v>
      </c>
      <c r="W133" s="777"/>
      <c r="X133" s="777"/>
      <c r="Y133" s="777"/>
      <c r="Z133" s="778"/>
      <c r="AA133" s="779">
        <v>6.1</v>
      </c>
      <c r="AB133" s="780"/>
      <c r="AC133" s="780"/>
      <c r="AD133" s="780"/>
      <c r="AE133" s="781"/>
      <c r="AF133" s="779">
        <v>5.2</v>
      </c>
      <c r="AG133" s="780"/>
      <c r="AH133" s="780"/>
      <c r="AI133" s="780"/>
      <c r="AJ133" s="781"/>
      <c r="AK133" s="779">
        <v>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9hYip/0NyaMK7bU2Nu+OAGIQqArmKYdw1WCUI49AoaTlENiljAqNYFX+mfBasE8863bOdmMVyDWt/ofQjAHCg==" saltValue="YBrGd8vMlh1bf3dcuB0c8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8"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10" zoomScale="65" zoomScaleNormal="85" zoomScaleSheetLayoutView="65" workbookViewId="0">
      <selection activeCell="AO36" sqref="AO36:BC3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JyZD/HpK3SvobEBHVbPxMk+aqHeWtlsQPCoQcAispOonsZFRIKyFFU4ey8VR11yAtobDSwvQURGLoKeMny8Q==" saltValue="QFKGtszjBBTH07z85cox3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65" zoomScaleNormal="65" zoomScaleSheetLayoutView="55" workbookViewId="0">
      <selection activeCell="AO36" sqref="AO36:BC37"/>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c34Xcz4Wn6x27ZDxVAr7BDmSln8p73UYjXbOBcE5RDhcqH0bOXKbhNlzEWzZ2tggycwvpfXR8HiLK/36maY3A==" saltValue="CUdHWSrnPqORfFGjcLFTH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zoomScale="65" zoomScaleSheetLayoutView="65" workbookViewId="0">
      <selection activeCell="AL52" sqref="AL52"/>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489</v>
      </c>
      <c r="AL9" s="1207"/>
      <c r="AM9" s="1207"/>
      <c r="AN9" s="1208"/>
      <c r="AO9" s="292">
        <v>742784</v>
      </c>
      <c r="AP9" s="292">
        <v>99703</v>
      </c>
      <c r="AQ9" s="293">
        <v>135358</v>
      </c>
      <c r="AR9" s="294">
        <v>-26.3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490</v>
      </c>
      <c r="AL10" s="1207"/>
      <c r="AM10" s="1207"/>
      <c r="AN10" s="1208"/>
      <c r="AO10" s="295">
        <v>59009</v>
      </c>
      <c r="AP10" s="295">
        <v>7921</v>
      </c>
      <c r="AQ10" s="296">
        <v>16285</v>
      </c>
      <c r="AR10" s="297">
        <v>-51.4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491</v>
      </c>
      <c r="AL11" s="1207"/>
      <c r="AM11" s="1207"/>
      <c r="AN11" s="1208"/>
      <c r="AO11" s="295">
        <v>123138</v>
      </c>
      <c r="AP11" s="295">
        <v>16529</v>
      </c>
      <c r="AQ11" s="296">
        <v>23139</v>
      </c>
      <c r="AR11" s="297">
        <v>-28.6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492</v>
      </c>
      <c r="AL12" s="1207"/>
      <c r="AM12" s="1207"/>
      <c r="AN12" s="1208"/>
      <c r="AO12" s="295" t="s">
        <v>493</v>
      </c>
      <c r="AP12" s="295" t="s">
        <v>493</v>
      </c>
      <c r="AQ12" s="296">
        <v>3507</v>
      </c>
      <c r="AR12" s="297" t="s">
        <v>493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494</v>
      </c>
      <c r="AL13" s="1207"/>
      <c r="AM13" s="1207"/>
      <c r="AN13" s="1208"/>
      <c r="AO13" s="295" t="s">
        <v>493</v>
      </c>
      <c r="AP13" s="295" t="s">
        <v>493</v>
      </c>
      <c r="AQ13" s="296">
        <v>1</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495</v>
      </c>
      <c r="AL14" s="1207"/>
      <c r="AM14" s="1207"/>
      <c r="AN14" s="1208"/>
      <c r="AO14" s="295">
        <v>146579</v>
      </c>
      <c r="AP14" s="295">
        <v>19675</v>
      </c>
      <c r="AQ14" s="296">
        <v>6299</v>
      </c>
      <c r="AR14" s="297">
        <v>212.4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496</v>
      </c>
      <c r="AL15" s="1207"/>
      <c r="AM15" s="1207"/>
      <c r="AN15" s="1208"/>
      <c r="AO15" s="295" t="s">
        <v>493</v>
      </c>
      <c r="AP15" s="295" t="s">
        <v>493</v>
      </c>
      <c r="AQ15" s="296">
        <v>3566</v>
      </c>
      <c r="AR15" s="297" t="s">
        <v>493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497</v>
      </c>
      <c r="AL16" s="1210"/>
      <c r="AM16" s="1210"/>
      <c r="AN16" s="1211"/>
      <c r="AO16" s="295">
        <v>-68203</v>
      </c>
      <c r="AP16" s="295">
        <v>-9155</v>
      </c>
      <c r="AQ16" s="296">
        <v>-14081</v>
      </c>
      <c r="AR16" s="297">
        <v>-35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1003307</v>
      </c>
      <c r="AP17" s="295">
        <v>134672</v>
      </c>
      <c r="AQ17" s="296">
        <v>174073</v>
      </c>
      <c r="AR17" s="297">
        <v>-22.6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502</v>
      </c>
      <c r="AL21" s="1204"/>
      <c r="AM21" s="1204"/>
      <c r="AN21" s="1205"/>
      <c r="AO21" s="307">
        <v>10.87</v>
      </c>
      <c r="AP21" s="308">
        <v>15.56</v>
      </c>
      <c r="AQ21" s="309">
        <v>-4.6900000000000004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503</v>
      </c>
      <c r="AL22" s="1204"/>
      <c r="AM22" s="1204"/>
      <c r="AN22" s="1205"/>
      <c r="AO22" s="312">
        <v>97.7</v>
      </c>
      <c r="AP22" s="313">
        <v>96</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508</v>
      </c>
      <c r="AL32" s="1195"/>
      <c r="AM32" s="1195"/>
      <c r="AN32" s="1196"/>
      <c r="AO32" s="322">
        <v>272018</v>
      </c>
      <c r="AP32" s="322">
        <v>36512</v>
      </c>
      <c r="AQ32" s="323">
        <v>106722</v>
      </c>
      <c r="AR32" s="324">
        <v>-65.8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509</v>
      </c>
      <c r="AL33" s="1195"/>
      <c r="AM33" s="1195"/>
      <c r="AN33" s="1196"/>
      <c r="AO33" s="322" t="s">
        <v>493</v>
      </c>
      <c r="AP33" s="322" t="s">
        <v>493</v>
      </c>
      <c r="AQ33" s="323">
        <v>147</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510</v>
      </c>
      <c r="AL34" s="1195"/>
      <c r="AM34" s="1195"/>
      <c r="AN34" s="1196"/>
      <c r="AO34" s="322" t="s">
        <v>493</v>
      </c>
      <c r="AP34" s="322" t="s">
        <v>493</v>
      </c>
      <c r="AQ34" s="323">
        <v>287</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511</v>
      </c>
      <c r="AL35" s="1195"/>
      <c r="AM35" s="1195"/>
      <c r="AN35" s="1196"/>
      <c r="AO35" s="322">
        <v>207162</v>
      </c>
      <c r="AP35" s="322">
        <v>27807</v>
      </c>
      <c r="AQ35" s="323">
        <v>22428</v>
      </c>
      <c r="AR35" s="324">
        <v>24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512</v>
      </c>
      <c r="AL36" s="1195"/>
      <c r="AM36" s="1195"/>
      <c r="AN36" s="1196"/>
      <c r="AO36" s="322">
        <v>4401</v>
      </c>
      <c r="AP36" s="322">
        <v>591</v>
      </c>
      <c r="AQ36" s="323">
        <v>4327</v>
      </c>
      <c r="AR36" s="324">
        <v>-86.3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513</v>
      </c>
      <c r="AL37" s="1195"/>
      <c r="AM37" s="1195"/>
      <c r="AN37" s="1196"/>
      <c r="AO37" s="322">
        <v>40977</v>
      </c>
      <c r="AP37" s="322">
        <v>5500</v>
      </c>
      <c r="AQ37" s="323">
        <v>1437</v>
      </c>
      <c r="AR37" s="324">
        <v>282.7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514</v>
      </c>
      <c r="AL38" s="1198"/>
      <c r="AM38" s="1198"/>
      <c r="AN38" s="1199"/>
      <c r="AO38" s="325" t="s">
        <v>493</v>
      </c>
      <c r="AP38" s="325" t="s">
        <v>493</v>
      </c>
      <c r="AQ38" s="326">
        <v>25</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515</v>
      </c>
      <c r="AL39" s="1198"/>
      <c r="AM39" s="1198"/>
      <c r="AN39" s="1199"/>
      <c r="AO39" s="322" t="s">
        <v>493</v>
      </c>
      <c r="AP39" s="322" t="s">
        <v>493</v>
      </c>
      <c r="AQ39" s="323">
        <v>-4811</v>
      </c>
      <c r="AR39" s="324" t="s">
        <v>493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516</v>
      </c>
      <c r="AL40" s="1195"/>
      <c r="AM40" s="1195"/>
      <c r="AN40" s="1196"/>
      <c r="AO40" s="322">
        <v>-376302</v>
      </c>
      <c r="AP40" s="322">
        <v>-50510</v>
      </c>
      <c r="AQ40" s="323">
        <v>-91754</v>
      </c>
      <c r="AR40" s="324">
        <v>-45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148256</v>
      </c>
      <c r="AP41" s="322">
        <v>19900</v>
      </c>
      <c r="AQ41" s="323">
        <v>38807</v>
      </c>
      <c r="AR41" s="324">
        <v>-48.7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484</v>
      </c>
      <c r="AN49" s="1189" t="s">
        <v>520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411543</v>
      </c>
      <c r="AN51" s="344">
        <v>53274</v>
      </c>
      <c r="AO51" s="345">
        <v>-18.600000000000001</v>
      </c>
      <c r="AP51" s="346">
        <v>174587</v>
      </c>
      <c r="AQ51" s="347">
        <v>19.100000000000001</v>
      </c>
      <c r="AR51" s="348">
        <v>-37.700000000000003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181508</v>
      </c>
      <c r="AN52" s="352">
        <v>23496</v>
      </c>
      <c r="AO52" s="353">
        <v>20.6</v>
      </c>
      <c r="AP52" s="354">
        <v>79695</v>
      </c>
      <c r="AQ52" s="355">
        <v>17</v>
      </c>
      <c r="AR52" s="356">
        <v>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703193</v>
      </c>
      <c r="AN53" s="344">
        <v>91837</v>
      </c>
      <c r="AO53" s="345">
        <v>72.400000000000006</v>
      </c>
      <c r="AP53" s="346">
        <v>175675</v>
      </c>
      <c r="AQ53" s="347">
        <v>0.6</v>
      </c>
      <c r="AR53" s="348">
        <v>71.8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246572</v>
      </c>
      <c r="AN54" s="352">
        <v>32202</v>
      </c>
      <c r="AO54" s="353">
        <v>37.1</v>
      </c>
      <c r="AP54" s="354">
        <v>87698</v>
      </c>
      <c r="AQ54" s="355">
        <v>10</v>
      </c>
      <c r="AR54" s="356">
        <v>27.1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1162986</v>
      </c>
      <c r="AN55" s="344">
        <v>153834</v>
      </c>
      <c r="AO55" s="345">
        <v>67.5</v>
      </c>
      <c r="AP55" s="346">
        <v>162193</v>
      </c>
      <c r="AQ55" s="347">
        <v>-7.7</v>
      </c>
      <c r="AR55" s="348">
        <v>75.2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434206</v>
      </c>
      <c r="AN56" s="352">
        <v>57435</v>
      </c>
      <c r="AO56" s="353">
        <v>78.400000000000006</v>
      </c>
      <c r="AP56" s="354">
        <v>79985</v>
      </c>
      <c r="AQ56" s="355">
        <v>-8.8000000000000007</v>
      </c>
      <c r="AR56" s="356">
        <v>87.2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429562</v>
      </c>
      <c r="AN57" s="344">
        <v>57092</v>
      </c>
      <c r="AO57" s="345">
        <v>-62.9</v>
      </c>
      <c r="AP57" s="346">
        <v>168868</v>
      </c>
      <c r="AQ57" s="347">
        <v>4.0999999999999996</v>
      </c>
      <c r="AR57" s="348">
        <v>-67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283686</v>
      </c>
      <c r="AN58" s="352">
        <v>37704</v>
      </c>
      <c r="AO58" s="353">
        <v>-34.4</v>
      </c>
      <c r="AP58" s="354">
        <v>79360</v>
      </c>
      <c r="AQ58" s="355">
        <v>-0.8</v>
      </c>
      <c r="AR58" s="356">
        <v>-33.6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747179</v>
      </c>
      <c r="AN59" s="344">
        <v>100292</v>
      </c>
      <c r="AO59" s="345">
        <v>75.7</v>
      </c>
      <c r="AP59" s="346">
        <v>202870</v>
      </c>
      <c r="AQ59" s="347">
        <v>20.100000000000001</v>
      </c>
      <c r="AR59" s="348">
        <v>55.6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369946</v>
      </c>
      <c r="AN60" s="352">
        <v>49657</v>
      </c>
      <c r="AO60" s="353">
        <v>31.7</v>
      </c>
      <c r="AP60" s="354">
        <v>79735</v>
      </c>
      <c r="AQ60" s="355">
        <v>0.5</v>
      </c>
      <c r="AR60" s="356">
        <v>31.2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690893</v>
      </c>
      <c r="AN61" s="359">
        <v>91266</v>
      </c>
      <c r="AO61" s="360">
        <v>26.8</v>
      </c>
      <c r="AP61" s="361">
        <v>176839</v>
      </c>
      <c r="AQ61" s="362">
        <v>7.2</v>
      </c>
      <c r="AR61" s="348">
        <v>19.600000000000001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303184</v>
      </c>
      <c r="AN62" s="352">
        <v>40099</v>
      </c>
      <c r="AO62" s="353">
        <v>26.7</v>
      </c>
      <c r="AP62" s="354">
        <v>81295</v>
      </c>
      <c r="AQ62" s="355">
        <v>3.6</v>
      </c>
      <c r="AR62" s="356">
        <v>23.1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bMTHctQQR6Zeoald1lBIG7PO7X4kqMvMyZsUGNwmizOPEO7kF9z+wohQJwlm7dnJPdBGnD8+tP7MXT8xUrKXA==" saltValue="cO0HThOcy4ao3/26cA+R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65" zoomScaleNormal="65" zoomScaleSheetLayoutView="55" workbookViewId="0">
      <selection activeCell="AO36" sqref="AO36:BC3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S3Pqg6eM7mXcRxVcoq8p2mDEHZk3rj5rtWrZioSIjiayOxC3zmrAPm4gDomGL70/r65CwmSBIVtcAIpL8CU2A==" saltValue="4K+cKIChObbno5xKPX98O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65" zoomScaleNormal="65" zoomScaleSheetLayoutView="55" workbookViewId="0">
      <selection activeCell="AO36" sqref="AO36:BC3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miA9+64QtOjVdcEsPeYLz8MM2AlVCKhPKTabYrI+m5hGEjEZXlxWRV9FO6ZxpHHnrc+j7ofW99SBTz72X2AvA==" saltValue="yWlIyDqPpbXp1RyLpY7OF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election activeCell="AO36" sqref="AO36:BC3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212" t="s">
        <v>3</v>
      </c>
      <c r="D47" s="1212"/>
      <c r="E47" s="1213"/>
      <c r="F47" s="11">
        <v>108.78</v>
      </c>
      <c r="G47" s="12">
        <v>113.14</v>
      </c>
      <c r="H47" s="12">
        <v>125.16</v>
      </c>
      <c r="I47" s="12">
        <v>127.88</v>
      </c>
      <c r="J47" s="13">
        <v>57.66</v>
      </c>
    </row>
    <row r="48" spans="2:10" ht="57.75" customHeight="1" x14ac:dyDescent="0.15">
      <c r="B48" s="14"/>
      <c r="C48" s="1214" t="s">
        <v>4</v>
      </c>
      <c r="D48" s="1214"/>
      <c r="E48" s="1215"/>
      <c r="F48" s="15">
        <v>12.35</v>
      </c>
      <c r="G48" s="16">
        <v>12.33</v>
      </c>
      <c r="H48" s="16">
        <v>13.73</v>
      </c>
      <c r="I48" s="16">
        <v>12.57</v>
      </c>
      <c r="J48" s="17">
        <v>12.34</v>
      </c>
    </row>
    <row r="49" spans="2:10" ht="57.75" customHeight="1" thickBot="1" x14ac:dyDescent="0.2">
      <c r="B49" s="18"/>
      <c r="C49" s="1216" t="s">
        <v>5</v>
      </c>
      <c r="D49" s="1216"/>
      <c r="E49" s="1217"/>
      <c r="F49" s="19">
        <v>7.11</v>
      </c>
      <c r="G49" s="20" t="s">
        <v>541</v>
      </c>
      <c r="H49" s="20">
        <v>4.3099999999999996</v>
      </c>
      <c r="I49" s="20" t="s">
        <v>542</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6iCMzrGfSNysWVc3Jko0TjwiTq69xtn3AA1wAPtrM1wEGpmL13eFw4dBGSz0mT489oAOba55++ZHGC4P40xPQ==" saltValue="+LNuRDvEb7BJMPPB1IfCt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2019-10-23T00:38:07Z</cp:lastPrinted>
  <dcterms:created xsi:type="dcterms:W3CDTF">2019-02-14T01:59:57Z</dcterms:created>
  <dcterms:modified xsi:type="dcterms:W3CDTF">2019-10-23T00:38:44Z</dcterms:modified>
  <cp:category/>
</cp:coreProperties>
</file>