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財政係（ls220d）\03・決算統計\H30\55_財政状況資料集\09_公表\02_公表作業\01_公表用ファイル\"/>
    </mc:Choice>
  </mc:AlternateContent>
  <bookViews>
    <workbookView xWindow="45" yWindow="825" windowWidth="20490" windowHeight="6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<sst xmlns="http://schemas.openxmlformats.org/spreadsheetml/2006/main" count="1110" uniqueCount="599">
  <si>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</si>
  <si>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</si>
  <si>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</si>
  <si>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</si>
  <si>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</si>
  <si>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</si>
  <si>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</si>
  <si>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</si>
  <si>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</si>
  <si>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</si>
  <si>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</si>
  <si>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</si>
  <si>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</si>
  <si>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</si>
  <si>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</si>
  <si>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</si>
  <si>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</si>
  <si>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</si>
  <si>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</si>
  <si>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</si>
  <si>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</si>
  <si>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</si>
  <si>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</si>
  <si>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</si>
  <si>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</si>
  <si>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</si>
  <si>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</si>
  <si>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</si>
  <si>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</si>
  <si>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</si>
  <si>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</si>
  <si>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</si>
  <si>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</si>
  <si>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</si>
  <si>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</si>
  <si>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</si>
  <si>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</si>
  <si>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</si>
  <si>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</si>
  <si>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</si>
  <si>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</si>
  <si>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</si>
  <si>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</si>
  <si>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</si>
  <si>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</si>
  <si>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</si>
  <si>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</si>
  <si>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</si>
  <si>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</si>
  <si>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</si>
  <si>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</si>
  <si>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</si>
  <si>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</si>
  <si>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</si>
  <si>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</si>
  <si>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</si>
  <si>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</si>
  <si>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</si>
  <si>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</si>
  <si>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</si>
  <si>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</si>
  <si>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</si>
  <si>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</si>
  <si>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</si>
  <si>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</si>
  <si>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</si>
  <si>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</si>
  <si>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</si>
  <si>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</si>
  <si>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</si>
  <si>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</si>
  <si>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</si>
  <si>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</si>
  <si>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</si>
  <si>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</si>
  <si>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</si>
  <si>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</si>
  <si>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</si>
  <si>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</si>
  <si>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</si>
  <si>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</si>
  <si>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</si>
  <si>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</si>
  <si>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</si>
  <si>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</si>
  <si>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</si>
  <si>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</si>
  <si>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</si>
  <si>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</si>
  <si>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</si>
  <si>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</si>
  <si>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千代田町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</si>
  <si>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</si>
  <si>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</si>
  <si>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</si>
  <si>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</si>
  <si>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</si>
  <si>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</si>
  <si>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</si>
  <si>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</si>
  <si>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</si>
  <si>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</si>
  <si>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</si>
  <si>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</si>
  <si>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</si>
  <si>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</si>
  <si>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</si>
  <si>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</si>
  <si>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</si>
  <si>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</si>
  <si>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</si>
  <si>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</si>
  <si>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</si>
  <si>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</si>
  <si>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</si>
  <si>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</si>
  <si>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</si>
  <si>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</si>
  <si>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</si>
  <si>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</si>
  <si>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</si>
  <si>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</si>
  <si>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</si>
  <si>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</si>
  <si>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</si>
  <si>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</si>
  <si>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</si>
  <si>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</si>
  <si>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</si>
  <si>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</si>
  <si>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</si>
  <si>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</si>
  <si>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</si>
  <si>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</si>
  <si>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</si>
  <si>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</si>
  <si>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</si>
  <si>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</si>
  <si>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</si>
  <si>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</si>
  <si>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</si>
  <si>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</si>
  <si>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</si>
  <si>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</si>
  <si>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</si>
  <si>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</si>
  <si>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</si>
  <si>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</si>
  <si>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</si>
  <si>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</si>
  <si>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</si>
  <si>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</si>
  <si>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</si>
  <si>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</si>
  <si>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</si>
  <si>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</si>
  <si>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</si>
  <si>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</si>
  <si>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</si>
  <si>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</si>
  <si>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</si>
  <si>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</si>
  <si>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</si>
  <si>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</si>
  <si>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</si>
  <si>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</si>
  <si>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</si>
  <si>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</si>
  <si>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</si>
  <si>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</si>
  <si>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</si>
  <si>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</si>
  <si>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</si>
  <si>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</si>
  <si>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</si>
  <si>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</si>
  <si>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</si>
  <si>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</si>
  <si>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</si>
  <si>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</si>
  <si>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</si>
  <si>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</si>
  <si>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</si>
  <si>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</si>
  <si>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</si>
  <si>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</si>
  <si>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</si>
  <si>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</si>
  <si>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</si>
  <si>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</si>
  <si>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</si>
  <si>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</si>
  <si>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</si>
  <si>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</si>
  <si>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</si>
  <si>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</si>
  <si>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</si>
  <si>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</si>
  <si>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</si>
  <si>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</si>
  <si>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</si>
  <si>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</si>
  <si>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</si>
  <si>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</si>
  <si>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</si>
  <si>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</si>
  <si>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</si>
  <si>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</si>
  <si>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</si>
  <si>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</si>
  <si>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</si>
  <si>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群馬県千代田町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</si>
  <si>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</si>
  <si>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</si>
  <si>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</si>
  <si>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</si>
  <si>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</si>
  <si>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</si>
  <si>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</si>
  <si>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</si>
  <si>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</si>
  <si>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</si>
  <si>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</si>
  <si>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</si>
  <si>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</si>
  <si>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</si>
  <si>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</si>
  <si>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</si>
  <si>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</si>
  <si>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</si>
  <si>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</si>
  <si>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</si>
  <si>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</si>
  <si>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</si>
  <si>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</si>
  <si>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</si>
  <si>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</si>
  <si>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</si>
  <si>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</si>
  <si>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</si>
  <si>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</si>
  <si>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</si>
  <si>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</si>
  <si>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</si>
  <si>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</si>
  <si>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</si>
  <si>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</si>
  <si>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</si>
  <si>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</si>
  <si>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</si>
  <si>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</si>
  <si>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</si>
  <si>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</si>
  <si>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</si>
  <si>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</si>
  <si>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</si>
  <si>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</si>
  <si>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</si>
  <si>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</si>
  <si>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</si>
  <si>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</si>
  <si>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</si>
  <si>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</si>
  <si>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</si>
  <si>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</si>
  <si>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</si>
  <si>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</si>
  <si>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</si>
  <si>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</si>
  <si>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</si>
  <si>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</si>
  <si>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</si>
  <si>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</si>
  <si>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</si>
  <si>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</si>
  <si>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</si>
  <si>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</si>
  <si>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</si>
  <si>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</si>
  <si>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</si>
  <si>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</si>
  <si>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</si>
  <si>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</si>
  <si>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</si>
  <si>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</si>
  <si>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</si>
  <si>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</si>
  <si>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</si>
  <si>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</si>
  <si>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</si>
  <si>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</si>
  <si>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</si>
  <si>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</si>
  <si>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</si>
  <si>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</si>
  <si>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</si>
  <si>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</si>
  <si>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</si>
  <si>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</si>
  <si>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</si>
  <si>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</si>
  <si>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</si>
  <si>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</si>
  <si>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</si>
  <si>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</si>
  <si>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</si>
  <si>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</si>
  <si>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</si>
  <si>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</si>
  <si>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</si>
  <si>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</si>
  <si>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</si>
  <si>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</si>
  <si>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</si>
  <si>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</si>
  <si>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</si>
  <si>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</si>
  <si>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</si>
  <si>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</si>
  <si>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</si>
  <si>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</si>
  <si>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</si>
  <si>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</si>
  <si>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</si>
  <si>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</si>
  <si>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</si>
  <si>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</si>
  <si>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</si>
  <si>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</si>
  <si>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</si>
  <si>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</si>
  <si>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</si>
  <si>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</si>
  <si>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</si>
  <si>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</si>
  <si>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</si>
  <si>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</si>
  <si>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</si>
  <si>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</si>
  <si>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</si>
  <si>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</si>
  <si>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</si>
  <si>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</si>
  <si>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</si>
  <si>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</si>
  <si>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</si>
  <si>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</si>
  <si>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</si>
  <si>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</si>
  <si>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</si>
  <si>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</si>
  <si>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</si>
  <si>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</si>
  <si>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</si>
  <si>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</si>
  <si>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</si>
  <si>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</si>
  <si>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</si>
  <si>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</si>
  <si>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</si>
  <si>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</si>
  <si>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群馬県千代田町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</si>
  <si>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</si>
  <si>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</si>
  <si>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</si>
  <si>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</si>
  <si>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</si>
  <si>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</si>
  <si>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</si>
  <si>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</si>
  <si>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</si>
  <si>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</si>
  <si>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</si>
  <si>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</si>
  <si>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</si>
  <si>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</si>
  <si>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</si>
  <si>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</si>
  <si>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</si>
  <si>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</si>
  <si>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</si>
  <si>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</si>
  <si>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</si>
  <si>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</si>
  <si>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</si>
  <si>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</si>
  <si>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</si>
  <si>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</si>
  <si>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</si>
  <si>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</si>
  <si>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</si>
  <si>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</si>
  <si>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</si>
  <si>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</si>
  <si>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</si>
  <si>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</si>
  <si>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</si>
  <si>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</si>
  <si>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</si>
  <si>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</si>
  <si>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</si>
  <si>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</si>
  <si>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</si>
  <si>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</si>
  <si>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</si>
  <si>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</si>
  <si>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</si>
  <si>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</si>
  <si>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</si>
  <si>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</si>
  <si>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</si>
  <si>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</si>
  <si>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</si>
  <si>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</si>
  <si>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</si>
  <si>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</si>
  <si>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</si>
  <si>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</si>
  <si>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</si>
  <si>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</si>
  <si>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</si>
  <si>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</si>
  <si>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</si>
  <si>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</si>
  <si>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</si>
  <si>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</si>
  <si>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</si>
  <si>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</si>
  <si>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</si>
  <si>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</si>
  <si>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</si>
  <si>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</si>
  <si>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</si>
  <si>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</si>
  <si>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</si>
  <si>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</si>
  <si>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</si>
  <si>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</si>
  <si>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</si>
  <si>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</si>
  <si>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</si>
  <si>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</si>
  <si>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</si>
  <si>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</si>
  <si>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</si>
  <si>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</si>
  <si>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</si>
  <si>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</si>
  <si>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</si>
  <si>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</si>
  <si>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</si>
  <si>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</si>
  <si>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</si>
  <si>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</si>
  <si>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</si>
  <si>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</si>
  <si>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</si>
  <si>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</si>
  <si>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</si>
  <si>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</si>
  <si>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</si>
  <si>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</si>
  <si>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</si>
  <si>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</si>
  <si>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</si>
  <si>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</si>
  <si>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</si>
  <si>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</si>
  <si>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</si>
  <si>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</si>
  <si>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</si>
  <si>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</si>
  <si>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</si>
  <si>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</si>
  <si>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</si>
  <si>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</si>
  <si>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</si>
  <si>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</si>
  <si>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</si>
  <si>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</si>
  <si>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</si>
  <si>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</si>
  <si>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</si>
  <si>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</si>
  <si>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</si>
  <si>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</si>
  <si>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</si>
  <si>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</si>
  <si>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</si>
  <si>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</si>
  <si>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</si>
  <si>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</si>
  <si>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</si>
  <si>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</si>
  <si>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</si>
  <si>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</si>
  <si>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</si>
  <si>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</si>
  <si>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</si>
  <si>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</si>
  <si>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</si>
  <si>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</si>
  <si>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</si>
  <si>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</si>
  <si>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</si>
  <si>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</si>
  <si>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</si>
  <si>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</si>
  <si>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</si>
  <si>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</si>
  <si>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</si>
  <si>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</si>
  <si>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</si>
  <si>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</si>
  <si>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</si>
  <si>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</si>
  <si>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</si>
  <si>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</si>
  <si>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</si>
  <si>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</si>
  <si>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</si>
  <si>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</si>
  <si>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</si>
  <si>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</si>
  <si>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</si>
  <si>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</si>
  <si>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</si>
  <si>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</si>
  <si>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</si>
  <si>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</si>
  <si>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</si>
  <si>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</si>
  <si>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</si>
  <si>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</si>
  <si>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</si>
  <si>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</si>
  <si>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</si>
  <si>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</si>
  <si>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</si>
  <si>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</si>
  <si>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</si>
  <si>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</si>
  <si>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</si>
  <si>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</si>
  <si>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</si>
  <si>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</si>
  <si>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</si>
  <si>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</si>
  <si>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</si>
  <si>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1.97</t>
  </si>
  <si>
    <t>▲ 5.83</t>
  </si>
  <si>
    <t>▲ 0.80</t>
  </si>
  <si>
    <t>一般会計</t>
  </si>
  <si>
    <t>国民健康保険特別会計</t>
  </si>
  <si>
    <t>介護保険特別会計</t>
  </si>
  <si>
    <t>下水道事業特別会計</t>
  </si>
  <si>
    <t>後期高齢者医療特別会計</t>
  </si>
  <si>
    <t>その他会計（赤字）</t>
  </si>
  <si>
    <t>その他会計（黒字）</t>
  </si>
  <si>
    <t>-</t>
    <phoneticPr fontId="2"/>
  </si>
  <si>
    <t>-</t>
    <phoneticPr fontId="2"/>
  </si>
  <si>
    <t>館林地区消防組合</t>
  </si>
  <si>
    <t>邑楽館林医療事務組合（一般会計）</t>
  </si>
  <si>
    <t>邑楽館林医療事務組合（病院事業会計）</t>
  </si>
  <si>
    <t>大泉外二町環境衛生施設組合</t>
  </si>
  <si>
    <t>太田市外三町広域清掃組合</t>
  </si>
  <si>
    <t>館林衛生施設組合</t>
  </si>
  <si>
    <t>群馬県市町村会館管理組合</t>
  </si>
  <si>
    <t>群馬県市町村総合事務組合</t>
  </si>
  <si>
    <t>群馬県後期高齢者医療広域連合（一般会計）</t>
  </si>
  <si>
    <t>群馬県後期高齢者医療広域連合（事業会計）</t>
  </si>
  <si>
    <t>群馬東部水道企業団</t>
    <rPh sb="0" eb="2">
      <t>グンマ</t>
    </rPh>
    <rPh sb="2" eb="4">
      <t>トウブ</t>
    </rPh>
    <rPh sb="4" eb="6">
      <t>スイドウ</t>
    </rPh>
    <rPh sb="6" eb="8">
      <t>キギョウ</t>
    </rPh>
    <rPh sb="8" eb="9">
      <t>ダン</t>
    </rPh>
    <phoneticPr fontId="33"/>
  </si>
  <si>
    <t>-</t>
    <phoneticPr fontId="2"/>
  </si>
  <si>
    <t>-</t>
    <phoneticPr fontId="2"/>
  </si>
  <si>
    <t>-</t>
    <phoneticPr fontId="2"/>
  </si>
  <si>
    <t>西邑楽土地開発公社</t>
    <phoneticPr fontId="2"/>
  </si>
  <si>
    <t>○</t>
    <phoneticPr fontId="2"/>
  </si>
  <si>
    <t>-</t>
    <phoneticPr fontId="2"/>
  </si>
  <si>
    <t>-</t>
    <phoneticPr fontId="2"/>
  </si>
  <si>
    <t>-</t>
    <phoneticPr fontId="2"/>
  </si>
  <si>
    <t>公共施設建設基金</t>
    <phoneticPr fontId="11"/>
  </si>
  <si>
    <t>地域福祉基金</t>
    <phoneticPr fontId="11"/>
  </si>
  <si>
    <t>義務教育施設改築基金</t>
    <phoneticPr fontId="11"/>
  </si>
  <si>
    <t>緑地管理整備基金</t>
    <phoneticPr fontId="11"/>
  </si>
  <si>
    <t>ふるさとづくり基金</t>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</si>
  <si>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</si>
  <si>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</si>
  <si>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</si>
  <si>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</si>
  <si>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</si>
  <si>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</si>
  <si>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</si>
  <si>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</si>
  <si>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</si>
  <si>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</si>
  <si>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</si>
  <si>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</si>
  <si>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将来負担額を充当可能財源等が上回っているため算出されていないが、学校施設や公営住宅など償却の進んだ施設の更新による潜在的な将来負担額が存在すると考えられる。今後は、一部事務組合の施設更新により将来負担額の増加が見込まれているため、町有施設については、予防保全的な観点から長寿命化を図るなど、適正な管理運営に努めていく。</t>
    <rPh sb="0" eb="2">
      <t>ショウライ</t>
    </rPh>
    <rPh sb="2" eb="4">
      <t>フタン</t>
    </rPh>
    <rPh sb="4" eb="6">
      <t>ヒリツ</t>
    </rPh>
    <rPh sb="12" eb="14">
      <t>ショウライ</t>
    </rPh>
    <rPh sb="14" eb="16">
      <t>フタン</t>
    </rPh>
    <rPh sb="16" eb="17">
      <t>ガク</t>
    </rPh>
    <rPh sb="18" eb="20">
      <t>ジュウトウ</t>
    </rPh>
    <rPh sb="20" eb="22">
      <t>カノウ</t>
    </rPh>
    <rPh sb="22" eb="24">
      <t>ザイゲン</t>
    </rPh>
    <rPh sb="24" eb="25">
      <t>トウ</t>
    </rPh>
    <rPh sb="26" eb="28">
      <t>ウワマワ</t>
    </rPh>
    <rPh sb="34" eb="36">
      <t>サンシュツ</t>
    </rPh>
    <rPh sb="44" eb="46">
      <t>ガッコウ</t>
    </rPh>
    <rPh sb="46" eb="48">
      <t>シセツ</t>
    </rPh>
    <rPh sb="49" eb="51">
      <t>コウエイ</t>
    </rPh>
    <rPh sb="51" eb="53">
      <t>ジュウタク</t>
    </rPh>
    <rPh sb="55" eb="57">
      <t>ショウキャク</t>
    </rPh>
    <rPh sb="58" eb="59">
      <t>スス</t>
    </rPh>
    <rPh sb="61" eb="63">
      <t>シセツ</t>
    </rPh>
    <rPh sb="64" eb="66">
      <t>コウシン</t>
    </rPh>
    <rPh sb="69" eb="72">
      <t>センザイテキ</t>
    </rPh>
    <rPh sb="73" eb="75">
      <t>ショウライ</t>
    </rPh>
    <rPh sb="75" eb="77">
      <t>フタン</t>
    </rPh>
    <rPh sb="77" eb="78">
      <t>ガク</t>
    </rPh>
    <rPh sb="79" eb="81">
      <t>ソンザイ</t>
    </rPh>
    <rPh sb="84" eb="85">
      <t>カンガ</t>
    </rPh>
    <rPh sb="90" eb="92">
      <t>コンゴ</t>
    </rPh>
    <rPh sb="94" eb="96">
      <t>イチブ</t>
    </rPh>
    <rPh sb="96" eb="98">
      <t>ジム</t>
    </rPh>
    <rPh sb="98" eb="100">
      <t>クミアイ</t>
    </rPh>
    <rPh sb="101" eb="103">
      <t>シセツ</t>
    </rPh>
    <rPh sb="103" eb="105">
      <t>コウシン</t>
    </rPh>
    <rPh sb="108" eb="110">
      <t>ショウライ</t>
    </rPh>
    <rPh sb="110" eb="112">
      <t>フタン</t>
    </rPh>
    <rPh sb="112" eb="113">
      <t>ガク</t>
    </rPh>
    <rPh sb="114" eb="116">
      <t>ゾウカ</t>
    </rPh>
    <rPh sb="117" eb="119">
      <t>ミコ</t>
    </rPh>
    <rPh sb="127" eb="128">
      <t>マチ</t>
    </rPh>
    <rPh sb="128" eb="129">
      <t>ユウ</t>
    </rPh>
    <rPh sb="129" eb="131">
      <t>シセツ</t>
    </rPh>
    <rPh sb="137" eb="139">
      <t>ヨボウ</t>
    </rPh>
    <rPh sb="139" eb="142">
      <t>ホゼンテキ</t>
    </rPh>
    <rPh sb="143" eb="145">
      <t>カンテン</t>
    </rPh>
    <rPh sb="147" eb="151">
      <t>チョウジュミョウカ</t>
    </rPh>
    <rPh sb="152" eb="153">
      <t>ハカ</t>
    </rPh>
    <rPh sb="157" eb="159">
      <t>テキセイ</t>
    </rPh>
    <rPh sb="160" eb="162">
      <t>カンリ</t>
    </rPh>
    <rPh sb="162" eb="164">
      <t>ウンエイ</t>
    </rPh>
    <rPh sb="165" eb="166">
      <t>ツト</t>
    </rPh>
    <phoneticPr fontId="5"/>
  </si>
  <si>
    <t>将来負担比率については、将来負担額を充当可能財源等が上回っているため算出されていない。実質公債費比率については、平成28年度をピークに下降傾向にあるが、今後は一部事務組合の施設更新により比率が上昇に転じるものと想定している。従来より町で借り入れる起債は交付税措置されるものに限定しているが、引き続き町財政に与える影響を最小限に抑えるよう公債残高の圧縮に努めていく。</t>
    <rPh sb="112" eb="114">
      <t>ジュウライ</t>
    </rPh>
    <rPh sb="116" eb="117">
      <t>マチ</t>
    </rPh>
    <rPh sb="118" eb="119">
      <t>カ</t>
    </rPh>
    <rPh sb="120" eb="121">
      <t>イ</t>
    </rPh>
    <rPh sb="123" eb="125">
      <t>キサイ</t>
    </rPh>
    <rPh sb="126" eb="129">
      <t>コウフゼイ</t>
    </rPh>
    <rPh sb="129" eb="131">
      <t>ソチ</t>
    </rPh>
    <rPh sb="137" eb="139">
      <t>ゲンテイ</t>
    </rPh>
    <rPh sb="145" eb="146">
      <t>ヒ</t>
    </rPh>
    <rPh sb="147" eb="148">
      <t>ツヅ</t>
    </rPh>
    <rPh sb="149" eb="150">
      <t>マチ</t>
    </rPh>
    <rPh sb="150" eb="152">
      <t>ザイセイ</t>
    </rPh>
    <rPh sb="153" eb="154">
      <t>アタ</t>
    </rPh>
    <rPh sb="156" eb="158">
      <t>エイキョウ</t>
    </rPh>
    <rPh sb="159" eb="162">
      <t>サイショウゲン</t>
    </rPh>
    <rPh sb="163" eb="164">
      <t>オサ</t>
    </rPh>
    <rPh sb="168" eb="170">
      <t>コウサイ</t>
    </rPh>
    <rPh sb="170" eb="172">
      <t>ザンダカ</t>
    </rPh>
    <rPh sb="173" eb="175">
      <t>アッシュク</t>
    </rPh>
    <rPh sb="176" eb="17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</si>
</sst>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4"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4"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5"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105751</c:v>
                </c:pt>
                <c:pt idx="1">
                  <c:v>158564</c:v>
                </c:pt>
                <c:pt idx="2">
                  <c:v>106092</c:v>
                </c:pt>
                <c:pt idx="3">
                  <c:v>78903</c:v>
                </c:pt>
                <c:pt idx="4">
                  <c:v>82993</c:v>
                </c:pt>
              </c:numCache>
            </c:numRef>
          </c:val>
          <c:smooth val="0"/>
          <c:extLst>
            <c:ext xmlns:c16="http://schemas.microsoft.com/office/drawing/2014/chart" uri="{C3380CC4-5D6E-409C-BE32-E72D297353CC}">
              <c16:uniqueId val="{00000000-7143-4823-85E1-A2853574A6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37486</c:v>
                </c:pt>
                <c:pt idx="1">
                  <c:v>39413</c:v>
                </c:pt>
                <c:pt idx="2">
                  <c:v>30821</c:v>
                </c:pt>
                <c:pt idx="3">
                  <c:v>46121</c:v>
                </c:pt>
                <c:pt idx="4">
                  <c:v>34021</c:v>
                </c:pt>
              </c:numCache>
            </c:numRef>
          </c:val>
          <c:smooth val="0"/>
          <c:extLst>
            <c:ext xmlns:c16="http://schemas.microsoft.com/office/drawing/2014/chart" uri="{C3380CC4-5D6E-409C-BE32-E72D297353CC}">
              <c16:uniqueId val="{00000001-7143-4823-85E1-A2853574A64F}"/>
            </c:ext>
          </c:extLst>
        </c:ser>
        <c:dLbls>
          <c:showLegendKey val="0"/>
          <c:showVal val="0"/>
          <c:showCatName val="0"/>
          <c:showSerName val="0"/>
          <c:showPercent val="0"/>
          <c:showBubbleSize val="0"/>
        </c:dLbls>
        <c:marker val="1"/>
        <c:smooth val="0"/>
        <c:axId val="396088824"/>
        <c:axId val="395688896"/>
      </c:lineChart>
      <c:catAx>
        <c:axId val="396088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5688896"/>
        <c:crosses val="autoZero"/>
        <c:auto val="1"/>
        <c:lblAlgn val="ctr"/>
        <c:lblOffset val="100"/>
        <c:tickLblSkip val="1"/>
        <c:tickMarkSkip val="1"/>
        <c:noMultiLvlLbl val="0"/>
      </c:catAx>
      <c:valAx>
        <c:axId val="39568889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6088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7.83</c:v>
                </c:pt>
                <c:pt idx="1">
                  <c:v>8.35</c:v>
                </c:pt>
                <c:pt idx="2">
                  <c:v>7.69</c:v>
                </c:pt>
                <c:pt idx="3">
                  <c:v>5.73</c:v>
                </c:pt>
                <c:pt idx="4">
                  <c:v>8.16</c:v>
                </c:pt>
              </c:numCache>
            </c:numRef>
          </c:val>
          <c:extLst>
            <c:ext xmlns:c16="http://schemas.microsoft.com/office/drawing/2014/chart" uri="{C3380CC4-5D6E-409C-BE32-E72D297353CC}">
              <c16:uniqueId val="{00000000-63A3-49A2-9107-0863096449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44.34</c:v>
                </c:pt>
                <c:pt idx="1">
                  <c:v>48.95</c:v>
                </c:pt>
                <c:pt idx="2">
                  <c:v>47.13</c:v>
                </c:pt>
                <c:pt idx="3">
                  <c:v>44.19</c:v>
                </c:pt>
                <c:pt idx="4">
                  <c:v>40.92</c:v>
                </c:pt>
              </c:numCache>
            </c:numRef>
          </c:val>
          <c:extLst>
            <c:ext xmlns:c16="http://schemas.microsoft.com/office/drawing/2014/chart" uri="{C3380CC4-5D6E-409C-BE32-E72D297353CC}">
              <c16:uniqueId val="{00000001-63A3-49A2-9107-0863096449EF}"/>
            </c:ext>
          </c:extLst>
        </c:ser>
        <c:dLbls>
          <c:showLegendKey val="0"/>
          <c:showVal val="0"/>
          <c:showCatName val="0"/>
          <c:showSerName val="0"/>
          <c:showPercent val="0"/>
          <c:showBubbleSize val="0"/>
        </c:dLbls>
        <c:gapWidth val="250"/>
        <c:overlap val="100"/>
        <c:axId val="400969008"/>
        <c:axId val="400436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1.38</c:v>
                </c:pt>
                <c:pt idx="1">
                  <c:v>5.27</c:v>
                </c:pt>
                <c:pt idx="2">
                  <c:v>-1.97</c:v>
                </c:pt>
                <c:pt idx="3">
                  <c:v>-5.83</c:v>
                </c:pt>
                <c:pt idx="4">
                  <c:v>-0.8</c:v>
                </c:pt>
              </c:numCache>
            </c:numRef>
          </c:val>
          <c:smooth val="0"/>
          <c:extLst>
            <c:ext xmlns:c16="http://schemas.microsoft.com/office/drawing/2014/chart" uri="{C3380CC4-5D6E-409C-BE32-E72D297353CC}">
              <c16:uniqueId val="{00000002-63A3-49A2-9107-0863096449EF}"/>
            </c:ext>
          </c:extLst>
        </c:ser>
        <c:dLbls>
          <c:showLegendKey val="0"/>
          <c:showVal val="0"/>
          <c:showCatName val="0"/>
          <c:showSerName val="0"/>
          <c:showPercent val="0"/>
          <c:showBubbleSize val="0"/>
        </c:dLbls>
        <c:marker val="1"/>
        <c:smooth val="0"/>
        <c:axId val="400969008"/>
        <c:axId val="400436512"/>
      </c:lineChart>
      <c:catAx>
        <c:axId val="40096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0436512"/>
        <c:crosses val="autoZero"/>
        <c:auto val="1"/>
        <c:lblAlgn val="ctr"/>
        <c:lblOffset val="100"/>
        <c:tickLblSkip val="1"/>
        <c:tickMarkSkip val="1"/>
        <c:noMultiLvlLbl val="0"/>
      </c:catAx>
      <c:valAx>
        <c:axId val="400436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96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8.24</c:v>
                </c:pt>
                <c:pt idx="2">
                  <c:v>#N/A</c:v>
                </c:pt>
                <c:pt idx="3">
                  <c:v>6.91</c:v>
                </c:pt>
                <c:pt idx="4">
                  <c:v>#N/A</c:v>
                </c:pt>
                <c:pt idx="5">
                  <c:v>4.6100000000000003</c:v>
                </c:pt>
                <c:pt idx="6">
                  <c:v>0</c:v>
                </c:pt>
                <c:pt idx="7">
                  <c:v>0</c:v>
                </c:pt>
                <c:pt idx="8">
                  <c:v>0</c:v>
                </c:pt>
                <c:pt idx="9">
                  <c:v>0</c:v>
                </c:pt>
              </c:numCache>
            </c:numRef>
          </c:val>
          <c:extLst>
            <c:ext xmlns:c16="http://schemas.microsoft.com/office/drawing/2014/chart" uri="{C3380CC4-5D6E-409C-BE32-E72D297353CC}">
              <c16:uniqueId val="{00000000-C32F-45B7-91B5-AB6697646A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2F-45B7-91B5-AB6697646AD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32F-45B7-91B5-AB6697646AD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32F-45B7-91B5-AB6697646AD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32F-45B7-91B5-AB6697646AD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0.09</c:v>
                </c:pt>
                <c:pt idx="2">
                  <c:v>#N/A</c:v>
                </c:pt>
                <c:pt idx="3">
                  <c:v>0.08</c:v>
                </c:pt>
                <c:pt idx="4">
                  <c:v>#N/A</c:v>
                </c:pt>
                <c:pt idx="5">
                  <c:v>0.09</c:v>
                </c:pt>
                <c:pt idx="6">
                  <c:v>#N/A</c:v>
                </c:pt>
                <c:pt idx="7">
                  <c:v>0.09</c:v>
                </c:pt>
                <c:pt idx="8">
                  <c:v>#N/A</c:v>
                </c:pt>
                <c:pt idx="9">
                  <c:v>0.08</c:v>
                </c:pt>
              </c:numCache>
            </c:numRef>
          </c:val>
          <c:extLst>
            <c:ext xmlns:c16="http://schemas.microsoft.com/office/drawing/2014/chart" uri="{C3380CC4-5D6E-409C-BE32-E72D297353CC}">
              <c16:uniqueId val="{00000005-C32F-45B7-91B5-AB6697646AD6}"/>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0.24</c:v>
                </c:pt>
                <c:pt idx="2">
                  <c:v>#N/A</c:v>
                </c:pt>
                <c:pt idx="3">
                  <c:v>0.24</c:v>
                </c:pt>
                <c:pt idx="4">
                  <c:v>#N/A</c:v>
                </c:pt>
                <c:pt idx="5">
                  <c:v>0.56999999999999995</c:v>
                </c:pt>
                <c:pt idx="6">
                  <c:v>#N/A</c:v>
                </c:pt>
                <c:pt idx="7">
                  <c:v>1.38</c:v>
                </c:pt>
                <c:pt idx="8">
                  <c:v>#N/A</c:v>
                </c:pt>
                <c:pt idx="9">
                  <c:v>0.35</c:v>
                </c:pt>
              </c:numCache>
            </c:numRef>
          </c:val>
          <c:extLst>
            <c:ext xmlns:c16="http://schemas.microsoft.com/office/drawing/2014/chart" uri="{C3380CC4-5D6E-409C-BE32-E72D297353CC}">
              <c16:uniqueId val="{00000006-C32F-45B7-91B5-AB6697646AD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0.85</c:v>
                </c:pt>
                <c:pt idx="2">
                  <c:v>#N/A</c:v>
                </c:pt>
                <c:pt idx="3">
                  <c:v>0.84</c:v>
                </c:pt>
                <c:pt idx="4">
                  <c:v>#N/A</c:v>
                </c:pt>
                <c:pt idx="5">
                  <c:v>1.84</c:v>
                </c:pt>
                <c:pt idx="6">
                  <c:v>#N/A</c:v>
                </c:pt>
                <c:pt idx="7">
                  <c:v>2.19</c:v>
                </c:pt>
                <c:pt idx="8">
                  <c:v>#N/A</c:v>
                </c:pt>
                <c:pt idx="9">
                  <c:v>2.09</c:v>
                </c:pt>
              </c:numCache>
            </c:numRef>
          </c:val>
          <c:extLst>
            <c:ext xmlns:c16="http://schemas.microsoft.com/office/drawing/2014/chart" uri="{C3380CC4-5D6E-409C-BE32-E72D297353CC}">
              <c16:uniqueId val="{00000007-C32F-45B7-91B5-AB6697646AD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1.41</c:v>
                </c:pt>
                <c:pt idx="2">
                  <c:v>#N/A</c:v>
                </c:pt>
                <c:pt idx="3">
                  <c:v>2.12</c:v>
                </c:pt>
                <c:pt idx="4">
                  <c:v>#N/A</c:v>
                </c:pt>
                <c:pt idx="5">
                  <c:v>1.72</c:v>
                </c:pt>
                <c:pt idx="6">
                  <c:v>#N/A</c:v>
                </c:pt>
                <c:pt idx="7">
                  <c:v>0.32</c:v>
                </c:pt>
                <c:pt idx="8">
                  <c:v>#N/A</c:v>
                </c:pt>
                <c:pt idx="9">
                  <c:v>3.67</c:v>
                </c:pt>
              </c:numCache>
            </c:numRef>
          </c:val>
          <c:extLst>
            <c:ext xmlns:c16="http://schemas.microsoft.com/office/drawing/2014/chart" uri="{C3380CC4-5D6E-409C-BE32-E72D297353CC}">
              <c16:uniqueId val="{00000008-C32F-45B7-91B5-AB6697646AD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7.82</c:v>
                </c:pt>
                <c:pt idx="2">
                  <c:v>#N/A</c:v>
                </c:pt>
                <c:pt idx="3">
                  <c:v>8.34</c:v>
                </c:pt>
                <c:pt idx="4">
                  <c:v>#N/A</c:v>
                </c:pt>
                <c:pt idx="5">
                  <c:v>7.69</c:v>
                </c:pt>
                <c:pt idx="6">
                  <c:v>#N/A</c:v>
                </c:pt>
                <c:pt idx="7">
                  <c:v>5.73</c:v>
                </c:pt>
                <c:pt idx="8">
                  <c:v>#N/A</c:v>
                </c:pt>
                <c:pt idx="9">
                  <c:v>8.15</c:v>
                </c:pt>
              </c:numCache>
            </c:numRef>
          </c:val>
          <c:extLst>
            <c:ext xmlns:c16="http://schemas.microsoft.com/office/drawing/2014/chart" uri="{C3380CC4-5D6E-409C-BE32-E72D297353CC}">
              <c16:uniqueId val="{00000009-C32F-45B7-91B5-AB6697646AD6}"/>
            </c:ext>
          </c:extLst>
        </c:ser>
        <c:dLbls>
          <c:showLegendKey val="0"/>
          <c:showVal val="0"/>
          <c:showCatName val="0"/>
          <c:showSerName val="0"/>
          <c:showPercent val="0"/>
          <c:showBubbleSize val="0"/>
        </c:dLbls>
        <c:gapWidth val="150"/>
        <c:overlap val="100"/>
        <c:axId val="402095392"/>
        <c:axId val="398359552"/>
      </c:barChart>
      <c:catAx>
        <c:axId val="40209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8359552"/>
        <c:crosses val="autoZero"/>
        <c:auto val="1"/>
        <c:lblAlgn val="ctr"/>
        <c:lblOffset val="100"/>
        <c:tickLblSkip val="1"/>
        <c:tickMarkSkip val="1"/>
        <c:noMultiLvlLbl val="0"/>
      </c:catAx>
      <c:valAx>
        <c:axId val="398359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095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368</c:v>
                </c:pt>
                <c:pt idx="5">
                  <c:v>326</c:v>
                </c:pt>
                <c:pt idx="8">
                  <c:v>320</c:v>
                </c:pt>
                <c:pt idx="11">
                  <c:v>341</c:v>
                </c:pt>
                <c:pt idx="14">
                  <c:v>340</c:v>
                </c:pt>
              </c:numCache>
            </c:numRef>
          </c:val>
          <c:extLst>
            <c:ext xmlns:c16="http://schemas.microsoft.com/office/drawing/2014/chart" uri="{C3380CC4-5D6E-409C-BE32-E72D297353CC}">
              <c16:uniqueId val="{00000000-F77D-4EC0-A144-6EC9D18282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7D-4EC0-A144-6EC9D18282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2</c:v>
                </c:pt>
                <c:pt idx="6">
                  <c:v>7</c:v>
                </c:pt>
                <c:pt idx="9">
                  <c:v>0</c:v>
                </c:pt>
                <c:pt idx="12">
                  <c:v>0</c:v>
                </c:pt>
              </c:numCache>
            </c:numRef>
          </c:val>
          <c:extLst>
            <c:ext xmlns:c16="http://schemas.microsoft.com/office/drawing/2014/chart" uri="{C3380CC4-5D6E-409C-BE32-E72D297353CC}">
              <c16:uniqueId val="{00000002-F77D-4EC0-A144-6EC9D18282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34</c:v>
                </c:pt>
                <c:pt idx="3">
                  <c:v>33</c:v>
                </c:pt>
                <c:pt idx="6">
                  <c:v>41</c:v>
                </c:pt>
                <c:pt idx="9">
                  <c:v>54</c:v>
                </c:pt>
                <c:pt idx="12">
                  <c:v>68</c:v>
                </c:pt>
              </c:numCache>
            </c:numRef>
          </c:val>
          <c:extLst>
            <c:ext xmlns:c16="http://schemas.microsoft.com/office/drawing/2014/chart" uri="{C3380CC4-5D6E-409C-BE32-E72D297353CC}">
              <c16:uniqueId val="{00000003-F77D-4EC0-A144-6EC9D18282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83</c:v>
                </c:pt>
                <c:pt idx="3">
                  <c:v>85</c:v>
                </c:pt>
                <c:pt idx="6">
                  <c:v>87</c:v>
                </c:pt>
                <c:pt idx="9">
                  <c:v>89</c:v>
                </c:pt>
                <c:pt idx="12">
                  <c:v>92</c:v>
                </c:pt>
              </c:numCache>
            </c:numRef>
          </c:val>
          <c:extLst>
            <c:ext xmlns:c16="http://schemas.microsoft.com/office/drawing/2014/chart" uri="{C3380CC4-5D6E-409C-BE32-E72D297353CC}">
              <c16:uniqueId val="{00000004-F77D-4EC0-A144-6EC9D18282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7D-4EC0-A144-6EC9D18282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7D-4EC0-A144-6EC9D18282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416</c:v>
                </c:pt>
                <c:pt idx="3">
                  <c:v>442</c:v>
                </c:pt>
                <c:pt idx="6">
                  <c:v>379</c:v>
                </c:pt>
                <c:pt idx="9">
                  <c:v>391</c:v>
                </c:pt>
                <c:pt idx="12">
                  <c:v>367</c:v>
                </c:pt>
              </c:numCache>
            </c:numRef>
          </c:val>
          <c:extLst>
            <c:ext xmlns:c16="http://schemas.microsoft.com/office/drawing/2014/chart" uri="{C3380CC4-5D6E-409C-BE32-E72D297353CC}">
              <c16:uniqueId val="{00000007-F77D-4EC0-A144-6EC9D18282D7}"/>
            </c:ext>
          </c:extLst>
        </c:ser>
        <c:dLbls>
          <c:showLegendKey val="0"/>
          <c:showVal val="0"/>
          <c:showCatName val="0"/>
          <c:showSerName val="0"/>
          <c:showPercent val="0"/>
          <c:showBubbleSize val="0"/>
        </c:dLbls>
        <c:gapWidth val="100"/>
        <c:overlap val="100"/>
        <c:axId val="176064400"/>
        <c:axId val="176064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167</c:v>
                </c:pt>
                <c:pt idx="2">
                  <c:v>#N/A</c:v>
                </c:pt>
                <c:pt idx="3">
                  <c:v>#N/A</c:v>
                </c:pt>
                <c:pt idx="4">
                  <c:v>236</c:v>
                </c:pt>
                <c:pt idx="5">
                  <c:v>#N/A</c:v>
                </c:pt>
                <c:pt idx="6">
                  <c:v>#N/A</c:v>
                </c:pt>
                <c:pt idx="7">
                  <c:v>194</c:v>
                </c:pt>
                <c:pt idx="8">
                  <c:v>#N/A</c:v>
                </c:pt>
                <c:pt idx="9">
                  <c:v>#N/A</c:v>
                </c:pt>
                <c:pt idx="10">
                  <c:v>193</c:v>
                </c:pt>
                <c:pt idx="11">
                  <c:v>#N/A</c:v>
                </c:pt>
                <c:pt idx="12">
                  <c:v>#N/A</c:v>
                </c:pt>
                <c:pt idx="13">
                  <c:v>187</c:v>
                </c:pt>
                <c:pt idx="14">
                  <c:v>#N/A</c:v>
                </c:pt>
              </c:numCache>
            </c:numRef>
          </c:val>
          <c:smooth val="0"/>
          <c:extLst>
            <c:ext xmlns:c16="http://schemas.microsoft.com/office/drawing/2014/chart" uri="{C3380CC4-5D6E-409C-BE32-E72D297353CC}">
              <c16:uniqueId val="{00000008-F77D-4EC0-A144-6EC9D18282D7}"/>
            </c:ext>
          </c:extLst>
        </c:ser>
        <c:dLbls>
          <c:showLegendKey val="0"/>
          <c:showVal val="0"/>
          <c:showCatName val="0"/>
          <c:showSerName val="0"/>
          <c:showPercent val="0"/>
          <c:showBubbleSize val="0"/>
        </c:dLbls>
        <c:marker val="1"/>
        <c:smooth val="0"/>
        <c:axId val="176064400"/>
        <c:axId val="176064784"/>
      </c:lineChart>
      <c:catAx>
        <c:axId val="17606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064784"/>
        <c:crosses val="autoZero"/>
        <c:auto val="1"/>
        <c:lblAlgn val="ctr"/>
        <c:lblOffset val="100"/>
        <c:tickLblSkip val="1"/>
        <c:tickMarkSkip val="1"/>
        <c:noMultiLvlLbl val="0"/>
      </c:catAx>
      <c:valAx>
        <c:axId val="176064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06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3594</c:v>
                </c:pt>
                <c:pt idx="5">
                  <c:v>3683</c:v>
                </c:pt>
                <c:pt idx="8">
                  <c:v>3764</c:v>
                </c:pt>
                <c:pt idx="11">
                  <c:v>3816</c:v>
                </c:pt>
                <c:pt idx="14">
                  <c:v>3876</c:v>
                </c:pt>
              </c:numCache>
            </c:numRef>
          </c:val>
          <c:extLst>
            <c:ext xmlns:c16="http://schemas.microsoft.com/office/drawing/2014/chart" uri="{C3380CC4-5D6E-409C-BE32-E72D297353CC}">
              <c16:uniqueId val="{00000000-228A-402F-9615-A3D6A87F21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593</c:v>
                </c:pt>
                <c:pt idx="5">
                  <c:v>578</c:v>
                </c:pt>
                <c:pt idx="8">
                  <c:v>556</c:v>
                </c:pt>
                <c:pt idx="11">
                  <c:v>546</c:v>
                </c:pt>
                <c:pt idx="14">
                  <c:v>558</c:v>
                </c:pt>
              </c:numCache>
            </c:numRef>
          </c:val>
          <c:extLst>
            <c:ext xmlns:c16="http://schemas.microsoft.com/office/drawing/2014/chart" uri="{C3380CC4-5D6E-409C-BE32-E72D297353CC}">
              <c16:uniqueId val="{00000001-228A-402F-9615-A3D6A87F21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2740</c:v>
                </c:pt>
                <c:pt idx="5">
                  <c:v>2672</c:v>
                </c:pt>
                <c:pt idx="8">
                  <c:v>2631</c:v>
                </c:pt>
                <c:pt idx="11">
                  <c:v>2477</c:v>
                </c:pt>
                <c:pt idx="14">
                  <c:v>2444</c:v>
                </c:pt>
              </c:numCache>
            </c:numRef>
          </c:val>
          <c:extLst>
            <c:ext xmlns:c16="http://schemas.microsoft.com/office/drawing/2014/chart" uri="{C3380CC4-5D6E-409C-BE32-E72D297353CC}">
              <c16:uniqueId val="{00000002-228A-402F-9615-A3D6A87F21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8A-402F-9615-A3D6A87F21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8A-402F-9615-A3D6A87F21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147</c:v>
                </c:pt>
                <c:pt idx="6">
                  <c:v>260</c:v>
                </c:pt>
                <c:pt idx="9">
                  <c:v>215</c:v>
                </c:pt>
                <c:pt idx="12">
                  <c:v>224</c:v>
                </c:pt>
              </c:numCache>
            </c:numRef>
          </c:val>
          <c:extLst>
            <c:ext xmlns:c16="http://schemas.microsoft.com/office/drawing/2014/chart" uri="{C3380CC4-5D6E-409C-BE32-E72D297353CC}">
              <c16:uniqueId val="{00000005-228A-402F-9615-A3D6A87F21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1072</c:v>
                </c:pt>
                <c:pt idx="3">
                  <c:v>964</c:v>
                </c:pt>
                <c:pt idx="6">
                  <c:v>814</c:v>
                </c:pt>
                <c:pt idx="9">
                  <c:v>811</c:v>
                </c:pt>
                <c:pt idx="12">
                  <c:v>787</c:v>
                </c:pt>
              </c:numCache>
            </c:numRef>
          </c:val>
          <c:extLst>
            <c:ext xmlns:c16="http://schemas.microsoft.com/office/drawing/2014/chart" uri="{C3380CC4-5D6E-409C-BE32-E72D297353CC}">
              <c16:uniqueId val="{00000006-228A-402F-9615-A3D6A87F21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276</c:v>
                </c:pt>
                <c:pt idx="3">
                  <c:v>401</c:v>
                </c:pt>
                <c:pt idx="6">
                  <c:v>442</c:v>
                </c:pt>
                <c:pt idx="9">
                  <c:v>450</c:v>
                </c:pt>
                <c:pt idx="12">
                  <c:v>395</c:v>
                </c:pt>
              </c:numCache>
            </c:numRef>
          </c:val>
          <c:extLst>
            <c:ext xmlns:c16="http://schemas.microsoft.com/office/drawing/2014/chart" uri="{C3380CC4-5D6E-409C-BE32-E72D297353CC}">
              <c16:uniqueId val="{00000007-228A-402F-9615-A3D6A87F21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1237</c:v>
                </c:pt>
                <c:pt idx="3">
                  <c:v>1227</c:v>
                </c:pt>
                <c:pt idx="6">
                  <c:v>1216</c:v>
                </c:pt>
                <c:pt idx="9">
                  <c:v>1180</c:v>
                </c:pt>
                <c:pt idx="12">
                  <c:v>1167</c:v>
                </c:pt>
              </c:numCache>
            </c:numRef>
          </c:val>
          <c:extLst>
            <c:ext xmlns:c16="http://schemas.microsoft.com/office/drawing/2014/chart" uri="{C3380CC4-5D6E-409C-BE32-E72D297353CC}">
              <c16:uniqueId val="{00000008-228A-402F-9615-A3D6A87F21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c:v>
                </c:pt>
                <c:pt idx="3">
                  <c:v>5</c:v>
                </c:pt>
                <c:pt idx="6">
                  <c:v>0</c:v>
                </c:pt>
                <c:pt idx="9">
                  <c:v>0</c:v>
                </c:pt>
                <c:pt idx="12">
                  <c:v>0</c:v>
                </c:pt>
              </c:numCache>
            </c:numRef>
          </c:val>
          <c:extLst>
            <c:ext xmlns:c16="http://schemas.microsoft.com/office/drawing/2014/chart" uri="{C3380CC4-5D6E-409C-BE32-E72D297353CC}">
              <c16:uniqueId val="{00000009-228A-402F-9615-A3D6A87F21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3656</c:v>
                </c:pt>
                <c:pt idx="3">
                  <c:v>3626</c:v>
                </c:pt>
                <c:pt idx="6">
                  <c:v>3608</c:v>
                </c:pt>
                <c:pt idx="9">
                  <c:v>3616</c:v>
                </c:pt>
                <c:pt idx="12">
                  <c:v>3613</c:v>
                </c:pt>
              </c:numCache>
            </c:numRef>
          </c:val>
          <c:extLst>
            <c:ext xmlns:c16="http://schemas.microsoft.com/office/drawing/2014/chart" uri="{C3380CC4-5D6E-409C-BE32-E72D297353CC}">
              <c16:uniqueId val="{0000000A-228A-402F-9615-A3D6A87F211F}"/>
            </c:ext>
          </c:extLst>
        </c:ser>
        <c:dLbls>
          <c:showLegendKey val="0"/>
          <c:showVal val="0"/>
          <c:showCatName val="0"/>
          <c:showSerName val="0"/>
          <c:showPercent val="0"/>
          <c:showBubbleSize val="0"/>
        </c:dLbls>
        <c:gapWidth val="100"/>
        <c:overlap val="100"/>
        <c:axId val="396033776"/>
        <c:axId val="402396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28A-402F-9615-A3D6A87F211F}"/>
            </c:ext>
          </c:extLst>
        </c:ser>
        <c:dLbls>
          <c:showLegendKey val="0"/>
          <c:showVal val="0"/>
          <c:showCatName val="0"/>
          <c:showSerName val="0"/>
          <c:showPercent val="0"/>
          <c:showBubbleSize val="0"/>
        </c:dLbls>
        <c:marker val="1"/>
        <c:smooth val="0"/>
        <c:axId val="396033776"/>
        <c:axId val="402396576"/>
      </c:lineChart>
      <c:catAx>
        <c:axId val="39603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2396576"/>
        <c:crosses val="autoZero"/>
        <c:auto val="1"/>
        <c:lblAlgn val="ctr"/>
        <c:lblOffset val="100"/>
        <c:tickLblSkip val="1"/>
        <c:tickMarkSkip val="1"/>
        <c:noMultiLvlLbl val="0"/>
      </c:catAx>
      <c:valAx>
        <c:axId val="402396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03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1471</c:v>
                </c:pt>
                <c:pt idx="1">
                  <c:v>1356</c:v>
                </c:pt>
                <c:pt idx="2">
                  <c:v>1257</c:v>
                </c:pt>
              </c:numCache>
            </c:numRef>
          </c:val>
          <c:extLst>
            <c:ext xmlns:c16="http://schemas.microsoft.com/office/drawing/2014/chart" uri="{C3380CC4-5D6E-409C-BE32-E72D297353CC}">
              <c16:uniqueId val="{00000000-3EDD-402E-A896-5B3349DDFA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278</c:v>
                </c:pt>
                <c:pt idx="1">
                  <c:v>278</c:v>
                </c:pt>
                <c:pt idx="2">
                  <c:v>258</c:v>
                </c:pt>
              </c:numCache>
            </c:numRef>
          </c:val>
          <c:extLst>
            <c:ext xmlns:c16="http://schemas.microsoft.com/office/drawing/2014/chart" uri="{C3380CC4-5D6E-409C-BE32-E72D297353CC}">
              <c16:uniqueId val="{00000001-3EDD-402E-A896-5B3349DDFA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880</c:v>
                </c:pt>
                <c:pt idx="1">
                  <c:v>822</c:v>
                </c:pt>
                <c:pt idx="2">
                  <c:v>873</c:v>
                </c:pt>
              </c:numCache>
            </c:numRef>
          </c:val>
          <c:extLst>
            <c:ext xmlns:c16="http://schemas.microsoft.com/office/drawing/2014/chart" uri="{C3380CC4-5D6E-409C-BE32-E72D297353CC}">
              <c16:uniqueId val="{00000002-3EDD-402E-A896-5B3349DDFAF6}"/>
            </c:ext>
          </c:extLst>
        </c:ser>
        <c:dLbls>
          <c:showLegendKey val="0"/>
          <c:showVal val="0"/>
          <c:showCatName val="0"/>
          <c:showSerName val="0"/>
          <c:showPercent val="0"/>
          <c:showBubbleSize val="0"/>
        </c:dLbls>
        <c:gapWidth val="120"/>
        <c:overlap val="100"/>
        <c:axId val="402590064"/>
        <c:axId val="405906120"/>
      </c:barChart>
      <c:catAx>
        <c:axId val="40259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5906120"/>
        <c:crosses val="autoZero"/>
        <c:auto val="1"/>
        <c:lblAlgn val="ctr"/>
        <c:lblOffset val="100"/>
        <c:tickLblSkip val="1"/>
        <c:tickMarkSkip val="1"/>
        <c:noMultiLvlLbl val="0"/>
      </c:catAx>
      <c:valAx>
        <c:axId val="405906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2590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{418B134E-1B25-4711-8716-6DAD1325C96C}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D30-4B5F-9941-8821863A27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{15445FED-85E2-42D3-AAA1-24D8F04CDB80}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30-4B5F-9941-8821863A27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{21B4A8E1-6F41-4C69-AB18-34C279689BEA}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30-4B5F-9941-8821863A27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{389C5E34-B3DF-4DC3-887D-E327E756534F}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30-4B5F-9941-8821863A27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{EC7332FE-21B6-4905-87FE-45F8B4FF8FD1}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30-4B5F-9941-8821863A278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{89448BBF-FA84-462D-A19F-2C1092C55837}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D30-4B5F-9941-8821863A278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{DCF6DEFF-1218-4DDC-A01F-06CF594A2AC7}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D30-4B5F-9941-8821863A278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{00889801-F229-486F-BD9C-524C446FB640}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D30-4B5F-9941-8821863A278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{0C7EECB6-7A43-44F7-A0E7-9ACD0EC49A20}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D30-4B5F-9941-8821863A27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42.3</c:v>
                </c:pt>
                <c:pt idx="24">
                  <c:v>48.6</c:v>
                </c:pt>
                <c:pt idx="32">
                  <c:v>47.5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D30-4B5F-9941-8821863A27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{B6EC3D32-AC18-4A2C-BDFD-4B71DCA4F174}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D30-4B5F-9941-8821863A27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{43AA3127-335E-42FA-B6F6-42CC28B86F0A}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30-4B5F-9941-8821863A27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{0640E896-1632-4694-A2EA-7F4416A895D3}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30-4B5F-9941-8821863A27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{784D55E4-4BEB-4CE1-9E33-58BF887055FF}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30-4B5F-9941-8821863A27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{60559953-C192-4237-B2FF-DF19C681DB50}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30-4B5F-9941-8821863A278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{4498B632-AA65-4428-ACC6-1CD2C719E014}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D30-4B5F-9941-8821863A278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{7F440A01-B3A8-449A-9772-3528E96F9DF5}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D30-4B5F-9941-8821863A278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{681D6B41-2957-4727-A16B-D04B17712A38}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D30-4B5F-9941-8821863A278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{0BD48356-6ED6-4AF8-8537-10F99D8508B4}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D30-4B5F-9941-8821863A27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57.6</c:v>
                </c:pt>
                <c:pt idx="32">
                  <c:v>59.3</c:v>
                </c:pt>
              </c:numCache>
            </c:numRef>
          </c:xVal>
          <c:yVal>
            <c:numRef>
              <c:f>公会計指標分析・財政指標組合せ分析表!$BP$55:$DC$55</c:f>
              <c:numCache>
                <c:formatCode>#,##0.0;"▲ "#,##0.0</c:formatCode>
                <c:ptCount val="40"/>
                <c:pt idx="16">
                  <c:v>20.2</c:v>
                </c:pt>
                <c:pt idx="24">
                  <c:v>38.5</c:v>
                </c:pt>
                <c:pt idx="32">
                  <c:v>32.799999999999997</c:v>
                </c:pt>
              </c:numCache>
            </c:numRef>
          </c:yVal>
          <c:smooth val="0"/>
          <c:extLst>
            <c:ext xmlns:c16="http://schemas.microsoft.com/office/drawing/2014/chart" uri="{C3380CC4-5D6E-409C-BE32-E72D297353CC}">
              <c16:uniqueId val="{00000013-0D30-4B5F-9941-8821863A278E}"/>
            </c:ext>
          </c:extLst>
        </c:ser>
        <c:dLbls>
          <c:showLegendKey val="0"/>
          <c:showVal val="1"/>
          <c:showCatName val="0"/>
          <c:showSerName val="0"/>
          <c:showPercent val="0"/>
          <c:showBubbleSize val="0"/>
        </c:dLbls>
        <c:axId val="46179840"/>
        <c:axId val="46181760"/>
      </c:scatterChart>
      <c:valAx>
        <c:axId val="46179840"/>
        <c:scaling>
          <c:orientation val="minMax"/>
          <c:max val="59.6"/>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{E76EFB25-3350-4F9A-A1EC-CF373F85345F}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3B2-4032-9752-73F613BB14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{5C932F0E-8F86-4997-B1CC-F48CE3ECFD24}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B2-4032-9752-73F613BB14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{86E680C5-CCC3-4D48-88DF-A02F04D7352B}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B2-4032-9752-73F613BB14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{572E37B2-8A4A-457F-A35A-C635F784537C}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B2-4032-9752-73F613BB14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{C01E0EFF-2E81-43E4-8409-40E8294E4329}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B2-4032-9752-73F613BB147F}"/>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{53CFC32D-7A5C-4F8D-8F9D-D3052D5A35B3}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3B2-4032-9752-73F613BB147F}"/>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{4DD13A8B-FC42-4135-8D1E-9F13CD840AC9}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3B2-4032-9752-73F613BB147F}"/>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{377EE159-B7AE-4F4E-9B1C-F8738296026F}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3B2-4032-9752-73F613BB147F}"/>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{60C7B0FC-7713-4C54-82D0-5BE24BC369AF}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3B2-4032-9752-73F613BB14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6.6</c:v>
                </c:pt>
                <c:pt idx="16">
                  <c:v>7</c:v>
                </c:pt>
                <c:pt idx="24">
                  <c:v>7.4</c:v>
                </c:pt>
                <c:pt idx="32">
                  <c:v>6.8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3B2-4032-9752-73F613BB14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{32FDD67A-980A-4E90-ABE3-D1CC4662560D}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3B2-4032-9752-73F613BB147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{441323B6-A0D8-449C-B899-49D352E22DEA}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B2-4032-9752-73F613BB14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{088CF3A8-93E7-45CB-BCC0-4F1AD05DBCCC}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B2-4032-9752-73F613BB14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{7A9D9D60-4E32-43F1-B9C3-67472CB8C888}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B2-4032-9752-73F613BB14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{FC0CD072-0054-4470-B625-EC20EC0A5F80}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B2-4032-9752-73F613BB147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{FA6B70B5-3521-4790-A07A-4FC54C748101}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3B2-4032-9752-73F613BB147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{745FB002-7A1E-45C9-9D18-EE2F29D2C8E2}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3B2-4032-9752-73F613BB147F}"/>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{02143EE3-1270-4D7A-8092-7020A0156B69}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3B2-4032-9752-73F613BB147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{550DC6A6-435F-4DA1-B170-17E5E297AD63}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3B2-4032-9752-73F613BB14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8.5</c:v>
                </c:pt>
                <c:pt idx="16">
                  <c:v>9.3000000000000007</c:v>
                </c:pt>
                <c:pt idx="24">
                  <c:v>9.1999999999999993</c:v>
                </c:pt>
                <c:pt idx="32">
                  <c:v>9.1</c:v>
                </c:pt>
              </c:numCache>
            </c:numRef>
          </c:xVal>
          <c:yVal>
            <c:numRef>
              <c:f>公会計指標分析・財政指標組合せ分析表!$BP$77:$DC$77</c:f>
              <c:numCache>
                <c:formatCode>#,##0.0;"▲ "#,##0.0</c:formatCode>
                <c:ptCount val="40"/>
                <c:pt idx="0">
                  <c:v>24.3</c:v>
                </c:pt>
                <c:pt idx="8">
                  <c:v>0</c:v>
                </c:pt>
                <c:pt idx="16">
                  <c:v>20.2</c:v>
                </c:pt>
                <c:pt idx="24">
                  <c:v>38.5</c:v>
                </c:pt>
                <c:pt idx="32">
                  <c:v>32.799999999999997</c:v>
                </c:pt>
              </c:numCache>
            </c:numRef>
          </c:yVal>
          <c:smooth val="0"/>
          <c:extLst>
            <c:ext xmlns:c16="http://schemas.microsoft.com/office/drawing/2014/chart" uri="{C3380CC4-5D6E-409C-BE32-E72D297353CC}">
              <c16:uniqueId val="{00000013-43B2-4032-9752-73F613BB147F}"/>
            </c:ext>
          </c:extLst>
        </c:ser>
        <c:dLbls>
          <c:showLegendKey val="0"/>
          <c:showVal val="1"/>
          <c:showCatName val="0"/>
          <c:showSerName val="0"/>
          <c:showPercent val="0"/>
          <c:showBubbleSize val="0"/>
        </c:dLbls>
        <c:axId val="84219776"/>
        <c:axId val="84234240"/>
      </c:scatterChart>
      <c:valAx>
        <c:axId val="84219776"/>
        <c:scaling>
          <c:orientation val="minMax"/>
          <c:max val="10"/>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11,498
11,164
21.73
4,942,439
4,678,223
250,680
3,072,274
3,613,162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財政力指数は近年ほぼ横ばい傾向にあり、類似団体平均、全国平均及び群馬県平均を上回っている。</a:t>
          </a:r>
        </a:p>
        <a:p>
          <a:r>
            <a:rPr kumimoji="1" lang="ja-JP" altLang="en-US" sz="1300">
              <a:latin typeface="ＭＳ Ｐゴシック" panose="020B0600070205080204" pitchFamily="50" charset="-128"/>
              <a:ea typeface="ＭＳ Ｐゴシック" panose="020B0600070205080204" pitchFamily="50" charset="-128"/>
            </a:rPr>
            <a:t>今後も、町税等の滞納額圧縮などの徴収業務強化に取り組み、財政基盤の強化に努めていく。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56092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0855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137706</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33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56092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66146</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08554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66146</xdr:rowOff>
    </xdr:from>
    <xdr:to>
      <xdr:col>11</xdr:col>
      <xdr:colOff>31750</xdr:colOff>
      <xdr:row>41</xdr:row>
      <xdr:rowOff>86254</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09559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20231</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21819</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15346</xdr:rowOff>
    </xdr:from>
    <xdr:to>
      <xdr:col>11</xdr:col>
      <xdr:colOff>82550</xdr:colOff>
      <xdr:row>41</xdr:row>
      <xdr:rowOff>116946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127123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81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35454</xdr:rowOff>
    </xdr:from>
    <xdr:to>
      <xdr:col>7</xdr:col>
      <xdr:colOff>31750</xdr:colOff>
      <xdr:row>41</xdr:row>
      <xdr:rowOff>137054</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0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147231</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83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経常収支比率は、今年度は群馬県平均を若干下回っているものの、類似団体内では低い順位に位置しており、財政構造が硬直化していることを表している。</a:t>
          </a:r>
        </a:p>
        <a:p>
          <a:r>
            <a:rPr kumimoji="1" lang="ja-JP" altLang="en-US" sz="1300">
              <a:latin typeface="ＭＳ Ｐゴシック" panose="020B0600070205080204" pitchFamily="50" charset="-128"/>
              <a:ea typeface="ＭＳ Ｐゴシック" panose="020B0600070205080204" pitchFamily="50" charset="-128"/>
            </a:rPr>
            <a:t>一部事務組合負担金などの補助費等や特別会計への繰出金の増加が、比率を上昇させる要因となっている。今後は経常経費の削減とともに、町税を中心とした自主財源の確保を図り、経常収支比率の改善に努め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130810</xdr:rowOff>
    </xdr:from>
    <xdr:to>
      <xdr:col>23</xdr:col>
      <xdr:colOff>133350</xdr:colOff>
      <xdr:row>67</xdr:row>
      <xdr:rowOff>47837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144651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13140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81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69004</xdr:rowOff>
    </xdr:from>
    <xdr:to>
      <xdr:col>19</xdr:col>
      <xdr:colOff>133350</xdr:colOff>
      <xdr:row>67</xdr:row>
      <xdr:rowOff>47837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213254"/>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69004</xdr:rowOff>
    </xdr:from>
    <xdr:to>
      <xdr:col>15</xdr:col>
      <xdr:colOff>82550</xdr:colOff>
      <xdr:row>65</xdr:row>
      <xdr:rowOff>141394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12132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65</xdr:row>
      <xdr:rowOff>141394</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12293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80010</xdr:rowOff>
    </xdr:from>
    <xdr:to>
      <xdr:col>23</xdr:col>
      <xdr:colOff>184150</xdr:colOff>
      <xdr:row>67</xdr:row>
      <xdr:rowOff>10160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52087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36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168487</xdr:rowOff>
    </xdr:from>
    <xdr:to>
      <xdr:col>19</xdr:col>
      <xdr:colOff>184150</xdr:colOff>
      <xdr:row>67</xdr:row>
      <xdr:rowOff>98637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83414</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57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18204</xdr:rowOff>
    </xdr:from>
    <xdr:to>
      <xdr:col>15</xdr:col>
      <xdr:colOff>133350</xdr:colOff>
      <xdr:row>65</xdr:row>
      <xdr:rowOff>119804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104581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90594</xdr:rowOff>
    </xdr:from>
    <xdr:to>
      <xdr:col>11</xdr:col>
      <xdr:colOff>82550</xdr:colOff>
      <xdr:row>66</xdr:row>
      <xdr:rowOff>20744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人口１人当たり人件費・物件費等決算額は、類似団体平均をやや下回っている。</a:t>
          </a:r>
        </a:p>
        <a:p>
          <a:r>
            <a:rPr kumimoji="1" lang="ja-JP" altLang="en-US" sz="1300">
              <a:latin typeface="ＭＳ Ｐゴシック" panose="020B0600070205080204" pitchFamily="50" charset="-128"/>
              <a:ea typeface="ＭＳ Ｐゴシック" panose="020B0600070205080204" pitchFamily="50" charset="-128"/>
            </a:rPr>
            <a:t>これまで財政危機突破計画により、行財政全般にわたる抑制に努めてきた結果であるが、全国平均及び群馬県平均と比較するとやや多いため、引き続き行財政の見直しを進め、適正化に努めるとともに、今後、公共施設の老朽化による維持補修費が著しく増加することのないよう、公共施設等総合管理計画に沿った計画的な施設等の管理に努めていく。</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76802</xdr:rowOff>
    </xdr:from>
    <xdr:to>
      <xdr:col>23</xdr:col>
      <xdr:colOff>133350</xdr:colOff>
      <xdr:row>81</xdr:row>
      <xdr:rowOff>85709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964252"/>
          <a:ext cx="838200" cy="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133822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2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57333</xdr:rowOff>
    </xdr:from>
    <xdr:to>
      <xdr:col>19</xdr:col>
      <xdr:colOff>133350</xdr:colOff>
      <xdr:row>81</xdr:row>
      <xdr:rowOff>85709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44783"/>
          <a:ext cx="889000" cy="2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72441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57333</xdr:rowOff>
    </xdr:from>
    <xdr:to>
      <xdr:col>15</xdr:col>
      <xdr:colOff>82550</xdr:colOff>
      <xdr:row>81</xdr:row>
      <xdr:rowOff>75202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944783"/>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54586</xdr:rowOff>
    </xdr:from>
    <xdr:to>
      <xdr:col>11</xdr:col>
      <xdr:colOff>31750</xdr:colOff>
      <xdr:row>81</xdr:row>
      <xdr:rowOff>75202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42036"/>
          <a:ext cx="889000" cy="2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26691</xdr:rowOff>
    </xdr:from>
    <xdr:to>
      <xdr:col>11</xdr:col>
      <xdr:colOff>82550</xdr:colOff>
      <xdr:row>82</xdr:row>
      <xdr:rowOff>128291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0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113068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17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81924</xdr:rowOff>
    </xdr:from>
    <xdr:to>
      <xdr:col>7</xdr:col>
      <xdr:colOff>31750</xdr:colOff>
      <xdr:row>82</xdr:row>
      <xdr:rowOff>12074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6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168301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5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26002</xdr:rowOff>
    </xdr:from>
    <xdr:to>
      <xdr:col>23</xdr:col>
      <xdr:colOff>184150</xdr:colOff>
      <xdr:row>81</xdr:row>
      <xdr:rowOff>127602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1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42529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5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34909</xdr:rowOff>
    </xdr:from>
    <xdr:to>
      <xdr:col>19</xdr:col>
      <xdr:colOff>184150</xdr:colOff>
      <xdr:row>81</xdr:row>
      <xdr:rowOff>136509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2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146686</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91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6533</xdr:rowOff>
    </xdr:from>
    <xdr:to>
      <xdr:col>15</xdr:col>
      <xdr:colOff>133350</xdr:colOff>
      <xdr:row>81</xdr:row>
      <xdr:rowOff>108133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118310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24402</xdr:rowOff>
    </xdr:from>
    <xdr:to>
      <xdr:col>11</xdr:col>
      <xdr:colOff>82550</xdr:colOff>
      <xdr:row>81</xdr:row>
      <xdr:rowOff>126002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1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136179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8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3786</xdr:rowOff>
    </xdr:from>
    <xdr:to>
      <xdr:col>7</xdr:col>
      <xdr:colOff>31750</xdr:colOff>
      <xdr:row>81</xdr:row>
      <xdr:rowOff>105386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115563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6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ラスパイレス指数は、例年指標となる</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を切っているものの、類似団体平均を若干上回っている。（今年度分は調査結果が未公表のため前年度数値を引用）</a:t>
          </a:r>
        </a:p>
        <a:p>
          <a:r>
            <a:rPr kumimoji="1" lang="ja-JP" altLang="en-US" sz="1300">
              <a:latin typeface="ＭＳ Ｐゴシック" panose="020B0600070205080204" pitchFamily="50" charset="-128"/>
              <a:ea typeface="ＭＳ Ｐゴシック" panose="020B0600070205080204" pitchFamily="50" charset="-128"/>
            </a:rPr>
            <a:t>今後も人事院勧告等を勘案し、給与の適正化に努めていく。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74789</xdr:rowOff>
    </xdr:from>
    <xdr:to>
      <xdr:col>81</xdr:col>
      <xdr:colOff>44450</xdr:colOff>
      <xdr:row>86</xdr:row>
      <xdr:rowOff>74789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19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64505</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6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74789</xdr:rowOff>
    </xdr:from>
    <xdr:to>
      <xdr:col>77</xdr:col>
      <xdr:colOff>44450</xdr:colOff>
      <xdr:row>87</xdr:row>
      <xdr:rowOff>77611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19489"/>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87</xdr:row>
      <xdr:rowOff>77611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87311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34572</xdr:rowOff>
    </xdr:from>
    <xdr:to>
      <xdr:col>68</xdr:col>
      <xdr:colOff>152400</xdr:colOff>
      <xdr:row>86</xdr:row>
      <xdr:rowOff>128411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7792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23989</xdr:rowOff>
    </xdr:from>
    <xdr:to>
      <xdr:col>81</xdr:col>
      <xdr:colOff>95250</xdr:colOff>
      <xdr:row>86</xdr:row>
      <xdr:rowOff>125589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167516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4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113188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77611</xdr:rowOff>
    </xdr:from>
    <xdr:to>
      <xdr:col>68</xdr:col>
      <xdr:colOff>203200</xdr:colOff>
      <xdr:row>87</xdr:row>
      <xdr:rowOff>7761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人口千人当たり職員数は、近年大幅な増減はなく、類似団体平均を下回っている。（今年度分は調査結果が未公表のため前年度数値を引用）</a:t>
          </a:r>
        </a:p>
        <a:p>
          <a:r>
            <a:rPr kumimoji="1" lang="ja-JP" altLang="en-US" sz="1300">
              <a:latin typeface="ＭＳ Ｐゴシック" panose="020B0600070205080204" pitchFamily="50" charset="-128"/>
              <a:ea typeface="ＭＳ Ｐゴシック" panose="020B0600070205080204" pitchFamily="50" charset="-128"/>
            </a:rPr>
            <a:t>今後も組織のスリム化や効率的な行政運営を行うとともに、職員採用を計画的に行うよう努めていく。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16552</xdr:rowOff>
    </xdr:from>
    <xdr:to>
      <xdr:col>81</xdr:col>
      <xdr:colOff>44450</xdr:colOff>
      <xdr:row>60</xdr:row>
      <xdr:rowOff>22182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303552"/>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52849</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39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466</xdr:rowOff>
    </xdr:from>
    <xdr:to>
      <xdr:col>77</xdr:col>
      <xdr:colOff>44450</xdr:colOff>
      <xdr:row>60</xdr:row>
      <xdr:rowOff>16552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287466"/>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156693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4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161459</xdr:rowOff>
    </xdr:from>
    <xdr:to>
      <xdr:col>72</xdr:col>
      <xdr:colOff>203200</xdr:colOff>
      <xdr:row>60</xdr:row>
      <xdr:rowOff>466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277009"/>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125323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129286</xdr:rowOff>
    </xdr:from>
    <xdr:to>
      <xdr:col>68</xdr:col>
      <xdr:colOff>152400</xdr:colOff>
      <xdr:row>59</xdr:row>
      <xdr:rowOff>161459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24483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69511</xdr:rowOff>
    </xdr:from>
    <xdr:to>
      <xdr:col>68</xdr:col>
      <xdr:colOff>203200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155888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18838</xdr:rowOff>
    </xdr:from>
    <xdr:to>
      <xdr:col>64</xdr:col>
      <xdr:colOff>152400</xdr:colOff>
      <xdr:row>60</xdr:row>
      <xdr:rowOff>120438</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105215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142832</xdr:rowOff>
    </xdr:from>
    <xdr:to>
      <xdr:col>81</xdr:col>
      <xdr:colOff>95250</xdr:colOff>
      <xdr:row>60</xdr:row>
      <xdr:rowOff>72982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2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159359</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10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137202</xdr:rowOff>
    </xdr:from>
    <xdr:to>
      <xdr:col>77</xdr:col>
      <xdr:colOff>95250</xdr:colOff>
      <xdr:row>60</xdr:row>
      <xdr:rowOff>67352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2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77529</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2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121116</xdr:rowOff>
    </xdr:from>
    <xdr:to>
      <xdr:col>73</xdr:col>
      <xdr:colOff>44450</xdr:colOff>
      <xdr:row>60</xdr:row>
      <xdr:rowOff>51266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2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61443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00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110659</xdr:rowOff>
    </xdr:from>
    <xdr:to>
      <xdr:col>68</xdr:col>
      <xdr:colOff>203200</xdr:colOff>
      <xdr:row>60</xdr:row>
      <xdr:rowOff>40809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22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50986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99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78486</xdr:rowOff>
    </xdr:from>
    <xdr:to>
      <xdr:col>64</xdr:col>
      <xdr:colOff>152400</xdr:colOff>
      <xdr:row>60</xdr:row>
      <xdr:rowOff>8636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18813</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実質公債費比率は、一部事務組合の建設費分の地方債が増加しているため、近年は若干の増加傾向にあるものの、類似団体平均を下回っている。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今後、公共施設等の老朽化対策により、起債の借入額等が増加していくことが予想されるが、引き続き適正な地方債の発行に努めていく。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3528</xdr:rowOff>
    </xdr:from>
    <xdr:to>
      <xdr:col>81</xdr:col>
      <xdr:colOff>44450</xdr:colOff>
      <xdr:row>39</xdr:row>
      <xdr:rowOff>83961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69007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61682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30339</xdr:rowOff>
    </xdr:from>
    <xdr:to>
      <xdr:col>77</xdr:col>
      <xdr:colOff>44450</xdr:colOff>
      <xdr:row>39</xdr:row>
      <xdr:rowOff>83961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7168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30339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66326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148167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5828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95549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11995</xdr:rowOff>
    </xdr:from>
    <xdr:to>
      <xdr:col>64</xdr:col>
      <xdr:colOff>152400</xdr:colOff>
      <xdr:row>41</xdr:row>
      <xdr:rowOff>113595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98372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124178</xdr:rowOff>
    </xdr:from>
    <xdr:to>
      <xdr:col>81</xdr:col>
      <xdr:colOff>95250</xdr:colOff>
      <xdr:row>39</xdr:row>
      <xdr:rowOff>54328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140705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48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33161</xdr:rowOff>
    </xdr:from>
    <xdr:to>
      <xdr:col>77</xdr:col>
      <xdr:colOff>95250</xdr:colOff>
      <xdr:row>39</xdr:row>
      <xdr:rowOff>134761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144938</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48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150989</xdr:rowOff>
    </xdr:from>
    <xdr:to>
      <xdr:col>73</xdr:col>
      <xdr:colOff>44450</xdr:colOff>
      <xdr:row>39</xdr:row>
      <xdr:rowOff>81139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91316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将来負担比率は、基金や都市計画税を含めた充当可能財源が、将来負担額を上回ったことにより、算定されていない。</a:t>
          </a:r>
        </a:p>
        <a:p>
          <a:r>
            <a:rPr kumimoji="1" lang="ja-JP" altLang="en-US" sz="1300">
              <a:latin typeface="ＭＳ Ｐゴシック" panose="020B0600070205080204" pitchFamily="50" charset="-128"/>
              <a:ea typeface="ＭＳ Ｐゴシック" panose="020B0600070205080204" pitchFamily="50" charset="-128"/>
            </a:rPr>
            <a:t>今後とも公債費等の義務的経費の削減を中心とした行財政の見直しを進め、財政の健全化に努めていく。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117213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688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23520</xdr:rowOff>
    </xdr:from>
    <xdr:to>
      <xdr:col>73</xdr:col>
      <xdr:colOff>44450</xdr:colOff>
      <xdr:row>15</xdr:row>
      <xdr:rowOff>125120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63094</xdr:rowOff>
    </xdr:from>
    <xdr:to>
      <xdr:col>64</xdr:col>
      <xdr:colOff>152400</xdr:colOff>
      <xdr:row>15</xdr:row>
      <xdr:rowOff>164694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3421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11,498
11,164
21.73
4,942,439
4,678,223
250,680
3,072,274
3,613,162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人件費にかかる経常収支比率は、類似団体平均値よりも若干上回っている。</a:t>
          </a:r>
        </a:p>
        <a:p>
          <a:r>
            <a:rPr kumimoji="1" lang="ja-JP" altLang="en-US" sz="1300">
              <a:latin typeface="ＭＳ Ｐゴシック" panose="020B0600070205080204" pitchFamily="50" charset="-128"/>
              <a:ea typeface="ＭＳ Ｐゴシック" panose="020B0600070205080204" pitchFamily="50" charset="-128"/>
            </a:rPr>
            <a:t>近年は職員数の大幅な増減がないため数値はほぼ横ばいであるが、給与改定に伴い職員給が若干増加している。今後も給与の適正化を図るとともに、人件費の削減に努めていく。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60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14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36</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14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0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物件費にかかる経常収支比率は、例年類似団体平均を大きく上回っている。平成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以降は、子ども子育て支援新制度により、町立幼稚園及び保育園の物件費を扶助費に振り替えたことで若干数値が減少しているものの、臨時職員等の賃金や委託料が大きな割合を占めているため依然として平均より高い。</a:t>
          </a:r>
        </a:p>
        <a:p>
          <a:r>
            <a:rPr kumimoji="1" lang="ja-JP" altLang="en-US" sz="1200">
              <a:latin typeface="ＭＳ Ｐゴシック" panose="020B0600070205080204" pitchFamily="50" charset="-128"/>
              <a:ea typeface="ＭＳ Ｐゴシック" panose="020B0600070205080204" pitchFamily="50" charset="-128"/>
            </a:rPr>
            <a:t>今後も臨時職員定数の適正化を図るとともに、行財政改革大綱に基づき、さらなる事務事業の徹底した見直しを進め、経費の削減に努めていく。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42636</xdr:rowOff>
    </xdr:from>
    <xdr:to>
      <xdr:col>82</xdr:col>
      <xdr:colOff>107950</xdr:colOff>
      <xdr:row>19</xdr:row>
      <xdr:rowOff>53522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3001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138991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53522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213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20</xdr:row>
      <xdr:rowOff>1814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213100"/>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1814</xdr:rowOff>
    </xdr:from>
    <xdr:to>
      <xdr:col>69</xdr:col>
      <xdr:colOff>92075</xdr:colOff>
      <xdr:row>20</xdr:row>
      <xdr:rowOff>34472</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4308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163286</xdr:rowOff>
    </xdr:from>
    <xdr:to>
      <xdr:col>82</xdr:col>
      <xdr:colOff>158750</xdr:colOff>
      <xdr:row>19</xdr:row>
      <xdr:rowOff>93436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135363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2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2722</xdr:rowOff>
    </xdr:from>
    <xdr:to>
      <xdr:col>78</xdr:col>
      <xdr:colOff>120650</xdr:colOff>
      <xdr:row>19</xdr:row>
      <xdr:rowOff>104322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89099</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4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122464</xdr:rowOff>
    </xdr:from>
    <xdr:to>
      <xdr:col>69</xdr:col>
      <xdr:colOff>142875</xdr:colOff>
      <xdr:row>20</xdr:row>
      <xdr:rowOff>52614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37391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6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155122</xdr:rowOff>
    </xdr:from>
    <xdr:to>
      <xdr:col>65</xdr:col>
      <xdr:colOff>53975</xdr:colOff>
      <xdr:row>20</xdr:row>
      <xdr:rowOff>85272</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70049</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9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扶助費にかかる経常収支比率は、例年類似団体平均と同程度で推移していたが、平成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始まった子ども子育て支援新制度により、町立幼稚園及び保育園の物件費を扶助費に振り替えたために数値が大きく増加している。削減の難しい部分ではあるが、子どもの福祉医療費の対象年齢の拡充など、町単独で実施している事業については、財政状況とのバランスを図りながら財政を圧迫しないよう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45357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9078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133549</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58</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098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57</xdr:row>
      <xdr:rowOff>37193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368972"/>
          <a:ext cx="889000" cy="44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55</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689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166007</xdr:rowOff>
    </xdr:from>
    <xdr:to>
      <xdr:col>20</xdr:col>
      <xdr:colOff>38100</xdr:colOff>
      <xdr:row>58</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80934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02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その他にかかる経常収支比率は、類似団体平均を下回っている。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今後、公共施設等の老朽化に伴う維持補修費の増加が見込まれるため、計画的な事業実施に努めていく。</a:t>
          </a:r>
        </a:p>
        <a:p>
          <a:r>
            <a:rPr kumimoji="1" lang="ja-JP" altLang="en-US" sz="1300">
              <a:latin typeface="ＭＳ Ｐゴシック" panose="020B0600070205080204" pitchFamily="50" charset="-128"/>
              <a:ea typeface="ＭＳ Ｐゴシック" panose="020B0600070205080204" pitchFamily="50" charset="-128"/>
            </a:rPr>
            <a:t>また、各特別会計に対する繰出金についても多額になっているため、繰出しについては、必要性などを考慮するよう努めていく。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39370</xdr:rowOff>
    </xdr:from>
    <xdr:to>
      <xdr:col>82</xdr:col>
      <xdr:colOff>107950</xdr:colOff>
      <xdr:row>53</xdr:row>
      <xdr:rowOff>77470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126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154957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39370</xdr:rowOff>
    </xdr:from>
    <xdr:to>
      <xdr:col>78</xdr:col>
      <xdr:colOff>69850</xdr:colOff>
      <xdr:row>53</xdr:row>
      <xdr:rowOff>39370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126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39370</xdr:rowOff>
    </xdr:from>
    <xdr:to>
      <xdr:col>73</xdr:col>
      <xdr:colOff>180975</xdr:colOff>
      <xdr:row>53</xdr:row>
      <xdr:rowOff>46990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126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36847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16510</xdr:rowOff>
    </xdr:from>
    <xdr:to>
      <xdr:col>69</xdr:col>
      <xdr:colOff>92075</xdr:colOff>
      <xdr:row>53</xdr:row>
      <xdr:rowOff>46990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103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30480</xdr:rowOff>
    </xdr:from>
    <xdr:to>
      <xdr:col>69</xdr:col>
      <xdr:colOff>142875</xdr:colOff>
      <xdr:row>54</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26670</xdr:rowOff>
    </xdr:from>
    <xdr:to>
      <xdr:col>82</xdr:col>
      <xdr:colOff>158750</xdr:colOff>
      <xdr:row>53</xdr:row>
      <xdr:rowOff>128270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43197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160020</xdr:rowOff>
    </xdr:from>
    <xdr:to>
      <xdr:col>78</xdr:col>
      <xdr:colOff>120650</xdr:colOff>
      <xdr:row>53</xdr:row>
      <xdr:rowOff>90170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100347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84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160020</xdr:rowOff>
    </xdr:from>
    <xdr:to>
      <xdr:col>74</xdr:col>
      <xdr:colOff>31750</xdr:colOff>
      <xdr:row>53</xdr:row>
      <xdr:rowOff>90170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100347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84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167640</xdr:rowOff>
    </xdr:from>
    <xdr:to>
      <xdr:col>69</xdr:col>
      <xdr:colOff>142875</xdr:colOff>
      <xdr:row>53</xdr:row>
      <xdr:rowOff>97790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107967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137160</xdr:rowOff>
    </xdr:from>
    <xdr:to>
      <xdr:col>65</xdr:col>
      <xdr:colOff>53975</xdr:colOff>
      <xdr:row>53</xdr:row>
      <xdr:rowOff>67310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0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77487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82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補助費等にかかる経常収支比率は、類似団体平均を大きく上回っている。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一部事務組合への加入数が類似団体に比べ多く、当該負担金が多額であることが要因と考えられる。</a:t>
          </a:r>
        </a:p>
        <a:p>
          <a:r>
            <a:rPr kumimoji="1" lang="ja-JP" altLang="en-US" sz="1300">
              <a:latin typeface="ＭＳ Ｐゴシック" panose="020B0600070205080204" pitchFamily="50" charset="-128"/>
              <a:ea typeface="ＭＳ Ｐゴシック" panose="020B0600070205080204" pitchFamily="50" charset="-128"/>
            </a:rPr>
            <a:t>一部事務組合への負担金削減は性質上難しいと思われるが、その他の負担金や町独自の補助金の見直しを実施することにより、補助費等の削減に努めていく。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a:extLst>
            <a:ext uri="{FF2B5EF4-FFF2-40B4-BE49-F238E27FC236}">
              <a16:creationId xmlns:a16="http://schemas.microsoft.com/office/drawing/2014/main" id="{00000000-0008-0000-0400-00003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a:extLst>
            <a:ext uri="{FF2B5EF4-FFF2-40B4-BE49-F238E27FC236}">
              <a16:creationId xmlns:a16="http://schemas.microsoft.com/office/drawing/2014/main" id="{00000000-0008-0000-0400-000037010000}"/>
            </a:ext>
          </a:extLst>
        </xdr:cNvPr>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a:extLst>
            <a:ext uri="{FF2B5EF4-FFF2-40B4-BE49-F238E27FC236}">
              <a16:creationId xmlns:a16="http://schemas.microsoft.com/office/drawing/2014/main" id="{00000000-0008-0000-0400-000039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164556</xdr:rowOff>
    </xdr:from>
    <xdr:to>
      <xdr:col>82</xdr:col>
      <xdr:colOff>107950</xdr:colOff>
      <xdr:row>39</xdr:row>
      <xdr:rowOff>171087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5671800" y="68511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133549</xdr:rowOff>
    </xdr:from>
    <xdr:ext cx="762000" cy="259045"/>
    <xdr:sp macro="" textlink="">
      <xdr:nvSpPr>
        <xdr:cNvPr id="316" name="補助費等平均値テキスト">
          <a:extLst>
            <a:ext uri="{FF2B5EF4-FFF2-40B4-BE49-F238E27FC236}">
              <a16:creationId xmlns:a16="http://schemas.microsoft.com/office/drawing/2014/main" id="{00000000-0008-0000-0400-00003C010000}"/>
            </a:ext>
          </a:extLst>
        </xdr:cNvPr>
        <xdr:cNvSpPr txBox="1"/>
      </xdr:nvSpPr>
      <xdr:spPr>
        <a:xfrm>
          <a:off x="16598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125367</xdr:rowOff>
    </xdr:from>
    <xdr:to>
      <xdr:col>78</xdr:col>
      <xdr:colOff>69850</xdr:colOff>
      <xdr:row>39</xdr:row>
      <xdr:rowOff>164556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4782800" y="68119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37754</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20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125367</xdr:rowOff>
    </xdr:from>
    <xdr:to>
      <xdr:col>73</xdr:col>
      <xdr:colOff>180975</xdr:colOff>
      <xdr:row>40</xdr:row>
      <xdr:rowOff>25763</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893800" y="681191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44285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2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25763</xdr:rowOff>
    </xdr:from>
    <xdr:to>
      <xdr:col>69</xdr:col>
      <xdr:colOff>92075</xdr:colOff>
      <xdr:row>40</xdr:row>
      <xdr:rowOff>97609</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004800" y="688376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10885</xdr:rowOff>
    </xdr:from>
    <xdr:to>
      <xdr:col>69</xdr:col>
      <xdr:colOff>142875</xdr:colOff>
      <xdr:row>38</xdr:row>
      <xdr:rowOff>112485</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3843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122663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117022</xdr:rowOff>
    </xdr:from>
    <xdr:to>
      <xdr:col>65</xdr:col>
      <xdr:colOff>53975</xdr:colOff>
      <xdr:row>38</xdr:row>
      <xdr:rowOff>47172</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57349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120287</xdr:rowOff>
    </xdr:from>
    <xdr:to>
      <xdr:col>82</xdr:col>
      <xdr:colOff>158750</xdr:colOff>
      <xdr:row>40</xdr:row>
      <xdr:rowOff>50437</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6459200" y="68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92364</xdr:rowOff>
    </xdr:from>
    <xdr:ext cx="762000" cy="259045"/>
    <xdr:sp macro="" textlink="">
      <xdr:nvSpPr>
        <xdr:cNvPr id="335" name="補助費等該当値テキスト">
          <a:extLst>
            <a:ext uri="{FF2B5EF4-FFF2-40B4-BE49-F238E27FC236}">
              <a16:creationId xmlns:a16="http://schemas.microsoft.com/office/drawing/2014/main" id="{00000000-0008-0000-0400-00004F010000}"/>
            </a:ext>
          </a:extLst>
        </xdr:cNvPr>
        <xdr:cNvSpPr txBox="1"/>
      </xdr:nvSpPr>
      <xdr:spPr>
        <a:xfrm>
          <a:off x="165989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113756</xdr:rowOff>
    </xdr:from>
    <xdr:to>
      <xdr:col>78</xdr:col>
      <xdr:colOff>120650</xdr:colOff>
      <xdr:row>40</xdr:row>
      <xdr:rowOff>43906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5621000" y="68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28683</xdr:rowOff>
    </xdr:from>
    <xdr:ext cx="7366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5290800" y="6886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74567</xdr:rowOff>
    </xdr:from>
    <xdr:to>
      <xdr:col>74</xdr:col>
      <xdr:colOff>31750</xdr:colOff>
      <xdr:row>40</xdr:row>
      <xdr:rowOff>4717</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4732000" y="676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160944</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4401800" y="684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146413</xdr:rowOff>
    </xdr:from>
    <xdr:to>
      <xdr:col>69</xdr:col>
      <xdr:colOff>142875</xdr:colOff>
      <xdr:row>40</xdr:row>
      <xdr:rowOff>76563</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3843000" y="68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61340</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3512800" y="691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46809</xdr:rowOff>
    </xdr:from>
    <xdr:to>
      <xdr:col>65</xdr:col>
      <xdr:colOff>53975</xdr:colOff>
      <xdr:row>40</xdr:row>
      <xdr:rowOff>148409</xdr:rowOff>
    </xdr:to>
    <xdr:sp macro="" textlink="">
      <xdr:nvSpPr>
        <xdr:cNvPr id="342" name="楕円 341">
          <a:extLst>
            <a:ext uri="{FF2B5EF4-FFF2-40B4-BE49-F238E27FC236}">
              <a16:creationId xmlns:a16="http://schemas.microsoft.com/office/drawing/2014/main" id="{00000000-0008-0000-0400-000056010000}"/>
            </a:ext>
          </a:extLst>
        </xdr:cNvPr>
        <xdr:cNvSpPr/>
      </xdr:nvSpPr>
      <xdr:spPr>
        <a:xfrm>
          <a:off x="12954000" y="69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133186</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2623800" y="699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公債費にかかる経常収支比率は、近年大幅な増減はなく、例年類似団体平均を下回っている。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も、公共施設等の老朽化対策への対応や臨時財政対策債など、起債の借入は行っていくと思われるが、交付税算入のある地方債の借入に限定するなど、財政面への影響を極力抑えながら事業実施に努めていく。</a:t>
          </a:r>
        </a:p>
      </xdr:txBody>
    </xdr:sp>
    <xdr:clientData/>
  </xdr:twoCellAnchor>
  <xdr:oneCellAnchor>
    <xdr:from>
      <xdr:col>3</xdr:col>
      <xdr:colOff>123825</xdr:colOff>
      <xdr:row>69</xdr:row>
      <xdr:rowOff>107950</xdr:rowOff>
    </xdr:from>
    <xdr:ext cx="298543" cy="225703"/>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131572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1160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32275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33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76</xdr:row>
      <xdr:rowOff>131572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129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76</xdr:row>
      <xdr:rowOff>117856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129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72137</xdr:rowOff>
    </xdr:from>
    <xdr:to>
      <xdr:col>11</xdr:col>
      <xdr:colOff>9525</xdr:colOff>
      <xdr:row>76</xdr:row>
      <xdr:rowOff>117856</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1023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80772</xdr:rowOff>
    </xdr:from>
    <xdr:to>
      <xdr:col>11</xdr:col>
      <xdr:colOff>60325</xdr:colOff>
      <xdr:row>77</xdr:row>
      <xdr:rowOff>10922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167149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27703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80772</xdr:rowOff>
    </xdr:from>
    <xdr:to>
      <xdr:col>20</xdr:col>
      <xdr:colOff>38100</xdr:colOff>
      <xdr:row>77</xdr:row>
      <xdr:rowOff>10922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67056</xdr:rowOff>
    </xdr:from>
    <xdr:to>
      <xdr:col>11</xdr:col>
      <xdr:colOff>60325</xdr:colOff>
      <xdr:row>76</xdr:row>
      <xdr:rowOff>168656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7383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21337</xdr:rowOff>
    </xdr:from>
    <xdr:to>
      <xdr:col>6</xdr:col>
      <xdr:colOff>171450</xdr:colOff>
      <xdr:row>76</xdr:row>
      <xdr:rowOff>122937</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133113</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主に物件費及び補助費等の経常収支比率が高いことによるものである。</a:t>
          </a:r>
        </a:p>
        <a:p>
          <a:r>
            <a:rPr kumimoji="1" lang="ja-JP" altLang="en-US" sz="1300">
              <a:latin typeface="ＭＳ Ｐゴシック" panose="020B0600070205080204" pitchFamily="50" charset="-128"/>
              <a:ea typeface="ＭＳ Ｐゴシック" panose="020B0600070205080204" pitchFamily="50" charset="-128"/>
            </a:rPr>
            <a:t>今後は、行財政改革大綱に基づき、さらなる事務事業の徹底した見直しを進め、全体的な経費の削減に努めていく。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79</xdr:row>
      <xdr:rowOff>28702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5686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79</xdr:row>
      <xdr:rowOff>28702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42237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49276</xdr:rowOff>
    </xdr:from>
    <xdr:to>
      <xdr:col>73</xdr:col>
      <xdr:colOff>180975</xdr:colOff>
      <xdr:row>78</xdr:row>
      <xdr:rowOff>72137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4223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72137</xdr:rowOff>
    </xdr:from>
    <xdr:to>
      <xdr:col>69</xdr:col>
      <xdr:colOff>92075</xdr:colOff>
      <xdr:row>78</xdr:row>
      <xdr:rowOff>85852</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4452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53357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2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149352</xdr:rowOff>
    </xdr:from>
    <xdr:to>
      <xdr:col>78</xdr:col>
      <xdr:colOff>120650</xdr:colOff>
      <xdr:row>79</xdr:row>
      <xdr:rowOff>79502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64279</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35052</xdr:rowOff>
    </xdr:from>
    <xdr:to>
      <xdr:col>65</xdr:col>
      <xdr:colOff>53975</xdr:colOff>
      <xdr:row>78</xdr:row>
      <xdr:rowOff>136652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121429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86484</xdr:rowOff>
    </xdr:from>
    <xdr:to>
      <xdr:col>29</xdr:col>
      <xdr:colOff>127000</xdr:colOff>
      <xdr:row>18</xdr:row>
      <xdr:rowOff>110427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20209"/>
          <a:ext cx="647700" cy="23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116646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103165</xdr:rowOff>
    </xdr:from>
    <xdr:to>
      <xdr:col>26</xdr:col>
      <xdr:colOff>50800</xdr:colOff>
      <xdr:row>18</xdr:row>
      <xdr:rowOff>110427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36890"/>
          <a:ext cx="698500" cy="7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55221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69103</xdr:rowOff>
    </xdr:from>
    <xdr:to>
      <xdr:col>22</xdr:col>
      <xdr:colOff>114300</xdr:colOff>
      <xdr:row>18</xdr:row>
      <xdr:rowOff>103165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02828"/>
          <a:ext cx="698500" cy="34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69103</xdr:rowOff>
    </xdr:from>
    <xdr:to>
      <xdr:col>18</xdr:col>
      <xdr:colOff>177800</xdr:colOff>
      <xdr:row>18</xdr:row>
      <xdr:rowOff>97792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02828"/>
          <a:ext cx="698500" cy="28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88796</xdr:rowOff>
    </xdr:from>
    <xdr:to>
      <xdr:col>19</xdr:col>
      <xdr:colOff>38100</xdr:colOff>
      <xdr:row>18</xdr:row>
      <xdr:rowOff>18946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29123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148773</xdr:rowOff>
    </xdr:from>
    <xdr:to>
      <xdr:col>15</xdr:col>
      <xdr:colOff>101600</xdr:colOff>
      <xdr:row>18</xdr:row>
      <xdr:rowOff>78923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89100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35684</xdr:rowOff>
    </xdr:from>
    <xdr:to>
      <xdr:col>29</xdr:col>
      <xdr:colOff>177800</xdr:colOff>
      <xdr:row>18</xdr:row>
      <xdr:rowOff>137285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6940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7761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41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59627</xdr:rowOff>
    </xdr:from>
    <xdr:to>
      <xdr:col>26</xdr:col>
      <xdr:colOff>101600</xdr:colOff>
      <xdr:row>18</xdr:row>
      <xdr:rowOff>161227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93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146004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9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52365</xdr:rowOff>
    </xdr:from>
    <xdr:to>
      <xdr:col>22</xdr:col>
      <xdr:colOff>165100</xdr:colOff>
      <xdr:row>18</xdr:row>
      <xdr:rowOff>153965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86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138742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18303</xdr:rowOff>
    </xdr:from>
    <xdr:to>
      <xdr:col>19</xdr:col>
      <xdr:colOff>38100</xdr:colOff>
      <xdr:row>18</xdr:row>
      <xdr:rowOff>119903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52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104680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46992</xdr:rowOff>
    </xdr:from>
    <xdr:to>
      <xdr:col>15</xdr:col>
      <xdr:colOff>101600</xdr:colOff>
      <xdr:row>18</xdr:row>
      <xdr:rowOff>148592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0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133369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6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144488</xdr:rowOff>
    </xdr:from>
    <xdr:to>
      <xdr:col>29</xdr:col>
      <xdr:colOff>127000</xdr:colOff>
      <xdr:row>36</xdr:row>
      <xdr:rowOff>153952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097738"/>
          <a:ext cx="647700" cy="9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52105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144488</xdr:rowOff>
    </xdr:from>
    <xdr:to>
      <xdr:col>26</xdr:col>
      <xdr:colOff>50800</xdr:colOff>
      <xdr:row>36</xdr:row>
      <xdr:rowOff>146545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97738"/>
          <a:ext cx="698500" cy="2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324451</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9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66535</xdr:rowOff>
    </xdr:from>
    <xdr:to>
      <xdr:col>22</xdr:col>
      <xdr:colOff>114300</xdr:colOff>
      <xdr:row>36</xdr:row>
      <xdr:rowOff>146545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019785"/>
          <a:ext cx="698500" cy="80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27019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3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66535</xdr:rowOff>
    </xdr:from>
    <xdr:to>
      <xdr:col>18</xdr:col>
      <xdr:colOff>177800</xdr:colOff>
      <xdr:row>37</xdr:row>
      <xdr:rowOff>33274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019785"/>
          <a:ext cx="698500" cy="138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312595</xdr:rowOff>
    </xdr:from>
    <xdr:to>
      <xdr:col>19</xdr:col>
      <xdr:colOff>38100</xdr:colOff>
      <xdr:row>36</xdr:row>
      <xdr:rowOff>71295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22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81472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250668</xdr:rowOff>
    </xdr:from>
    <xdr:to>
      <xdr:col>15</xdr:col>
      <xdr:colOff>101600</xdr:colOff>
      <xdr:row>36</xdr:row>
      <xdr:rowOff>9368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6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19545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2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103152</xdr:rowOff>
    </xdr:from>
    <xdr:to>
      <xdr:col>29</xdr:col>
      <xdr:colOff>177800</xdr:colOff>
      <xdr:row>37</xdr:row>
      <xdr:rowOff>33302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56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75229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2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93688</xdr:rowOff>
    </xdr:from>
    <xdr:to>
      <xdr:col>26</xdr:col>
      <xdr:colOff>101600</xdr:colOff>
      <xdr:row>37</xdr:row>
      <xdr:rowOff>23838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46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8615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3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95745</xdr:rowOff>
    </xdr:from>
    <xdr:to>
      <xdr:col>22</xdr:col>
      <xdr:colOff>165100</xdr:colOff>
      <xdr:row>37</xdr:row>
      <xdr:rowOff>25895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48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10672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3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15735</xdr:rowOff>
    </xdr:from>
    <xdr:to>
      <xdr:col>19</xdr:col>
      <xdr:colOff>38100</xdr:colOff>
      <xdr:row>36</xdr:row>
      <xdr:rowOff>117335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68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102112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5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153924</xdr:rowOff>
    </xdr:from>
    <xdr:to>
      <xdr:col>15</xdr:col>
      <xdr:colOff>101600</xdr:colOff>
      <xdr:row>37</xdr:row>
      <xdr:rowOff>84074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07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68851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9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11,498
11,164
21.73
4,942,439
4,678,223
250,680
3,072,274
3,613,162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93428</xdr:rowOff>
    </xdr:from>
    <xdr:to>
      <xdr:col>24</xdr:col>
      <xdr:colOff>63500</xdr:colOff>
      <xdr:row>37</xdr:row>
      <xdr:rowOff>122622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437078"/>
          <a:ext cx="838200" cy="2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83812</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113383</xdr:rowOff>
    </xdr:from>
    <xdr:to>
      <xdr:col>19</xdr:col>
      <xdr:colOff>177800</xdr:colOff>
      <xdr:row>37</xdr:row>
      <xdr:rowOff>122622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457033"/>
          <a:ext cx="889000" cy="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113383</xdr:rowOff>
    </xdr:from>
    <xdr:to>
      <xdr:col>15</xdr:col>
      <xdr:colOff>50800</xdr:colOff>
      <xdr:row>37</xdr:row>
      <xdr:rowOff>120193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457033"/>
          <a:ext cx="889000" cy="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36158</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0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120193</xdr:rowOff>
    </xdr:from>
    <xdr:to>
      <xdr:col>10</xdr:col>
      <xdr:colOff>114300</xdr:colOff>
      <xdr:row>37</xdr:row>
      <xdr:rowOff>140148</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463843"/>
          <a:ext cx="889000" cy="1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67688</xdr:rowOff>
    </xdr:from>
    <xdr:to>
      <xdr:col>10</xdr:col>
      <xdr:colOff>165100</xdr:colOff>
      <xdr:row>36</xdr:row>
      <xdr:rowOff>169288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23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14365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01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123866</xdr:rowOff>
    </xdr:from>
    <xdr:to>
      <xdr:col>6</xdr:col>
      <xdr:colOff>38100</xdr:colOff>
      <xdr:row>37</xdr:row>
      <xdr:rowOff>54016</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70543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0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42628</xdr:rowOff>
    </xdr:from>
    <xdr:to>
      <xdr:col>24</xdr:col>
      <xdr:colOff>114300</xdr:colOff>
      <xdr:row>37</xdr:row>
      <xdr:rowOff>144228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38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21055</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36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71822</xdr:rowOff>
    </xdr:from>
    <xdr:to>
      <xdr:col>20</xdr:col>
      <xdr:colOff>38100</xdr:colOff>
      <xdr:row>38</xdr:row>
      <xdr:rowOff>1972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41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164549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50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62583</xdr:rowOff>
    </xdr:from>
    <xdr:to>
      <xdr:col>15</xdr:col>
      <xdr:colOff>101600</xdr:colOff>
      <xdr:row>37</xdr:row>
      <xdr:rowOff>164182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4062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155309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49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69393</xdr:rowOff>
    </xdr:from>
    <xdr:to>
      <xdr:col>10</xdr:col>
      <xdr:colOff>165100</xdr:colOff>
      <xdr:row>37</xdr:row>
      <xdr:rowOff>170993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41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162120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50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89348</xdr:rowOff>
    </xdr:from>
    <xdr:to>
      <xdr:col>6</xdr:col>
      <xdr:colOff>38100</xdr:colOff>
      <xdr:row>38</xdr:row>
      <xdr:rowOff>19498</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43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10625</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5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14663</xdr:rowOff>
    </xdr:from>
    <xdr:to>
      <xdr:col>24</xdr:col>
      <xdr:colOff>63500</xdr:colOff>
      <xdr:row>58</xdr:row>
      <xdr:rowOff>53457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958763"/>
          <a:ext cx="838200" cy="3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90212</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9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14663</xdr:rowOff>
    </xdr:from>
    <xdr:to>
      <xdr:col>19</xdr:col>
      <xdr:colOff>177800</xdr:colOff>
      <xdr:row>58</xdr:row>
      <xdr:rowOff>81468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58763"/>
          <a:ext cx="889000" cy="6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169430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31397</xdr:rowOff>
    </xdr:from>
    <xdr:to>
      <xdr:col>15</xdr:col>
      <xdr:colOff>50800</xdr:colOff>
      <xdr:row>58</xdr:row>
      <xdr:rowOff>81468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975497"/>
          <a:ext cx="889000" cy="5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31397</xdr:rowOff>
    </xdr:from>
    <xdr:to>
      <xdr:col>10</xdr:col>
      <xdr:colOff>114300</xdr:colOff>
      <xdr:row>58</xdr:row>
      <xdr:rowOff>75082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75497"/>
          <a:ext cx="889000" cy="4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135496</xdr:rowOff>
    </xdr:from>
    <xdr:to>
      <xdr:col>10</xdr:col>
      <xdr:colOff>165100</xdr:colOff>
      <xdr:row>57</xdr:row>
      <xdr:rowOff>65646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3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82173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131328</xdr:rowOff>
    </xdr:from>
    <xdr:to>
      <xdr:col>6</xdr:col>
      <xdr:colOff>38100</xdr:colOff>
      <xdr:row>58</xdr:row>
      <xdr:rowOff>61478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78005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7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2657</xdr:rowOff>
    </xdr:from>
    <xdr:to>
      <xdr:col>24</xdr:col>
      <xdr:colOff>114300</xdr:colOff>
      <xdr:row>58</xdr:row>
      <xdr:rowOff>104257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4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152534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2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135313</xdr:rowOff>
    </xdr:from>
    <xdr:to>
      <xdr:col>20</xdr:col>
      <xdr:colOff>38100</xdr:colOff>
      <xdr:row>58</xdr:row>
      <xdr:rowOff>65463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56590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30668</xdr:rowOff>
    </xdr:from>
    <xdr:to>
      <xdr:col>15</xdr:col>
      <xdr:colOff>101600</xdr:colOff>
      <xdr:row>58</xdr:row>
      <xdr:rowOff>132268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7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123395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6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152047</xdr:rowOff>
    </xdr:from>
    <xdr:to>
      <xdr:col>10</xdr:col>
      <xdr:colOff>165100</xdr:colOff>
      <xdr:row>58</xdr:row>
      <xdr:rowOff>82197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2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73324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24282</xdr:rowOff>
    </xdr:from>
    <xdr:to>
      <xdr:col>6</xdr:col>
      <xdr:colOff>38100</xdr:colOff>
      <xdr:row>58</xdr:row>
      <xdr:rowOff>125882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6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117009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6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20453</xdr:rowOff>
    </xdr:from>
    <xdr:to>
      <xdr:col>24</xdr:col>
      <xdr:colOff>63500</xdr:colOff>
      <xdr:row>79</xdr:row>
      <xdr:rowOff>29204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565003"/>
          <a:ext cx="8382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100102</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30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16517</xdr:rowOff>
    </xdr:from>
    <xdr:to>
      <xdr:col>19</xdr:col>
      <xdr:colOff>177800</xdr:colOff>
      <xdr:row>79</xdr:row>
      <xdr:rowOff>29204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3561067"/>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16517</xdr:rowOff>
    </xdr:from>
    <xdr:to>
      <xdr:col>15</xdr:col>
      <xdr:colOff>50800</xdr:colOff>
      <xdr:row>79</xdr:row>
      <xdr:rowOff>38463</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3561067"/>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76709</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161172</xdr:rowOff>
    </xdr:from>
    <xdr:to>
      <xdr:col>10</xdr:col>
      <xdr:colOff>114300</xdr:colOff>
      <xdr:row>79</xdr:row>
      <xdr:rowOff>38463</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3534272"/>
          <a:ext cx="889000" cy="4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149561</xdr:rowOff>
    </xdr:from>
    <xdr:to>
      <xdr:col>10</xdr:col>
      <xdr:colOff>165100</xdr:colOff>
      <xdr:row>79</xdr:row>
      <xdr:rowOff>79711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52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96238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29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154884</xdr:rowOff>
    </xdr:from>
    <xdr:to>
      <xdr:col>6</xdr:col>
      <xdr:colOff>38100</xdr:colOff>
      <xdr:row>79</xdr:row>
      <xdr:rowOff>85034</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52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76161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62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141103</xdr:rowOff>
    </xdr:from>
    <xdr:to>
      <xdr:col>24</xdr:col>
      <xdr:colOff>114300</xdr:colOff>
      <xdr:row>79</xdr:row>
      <xdr:rowOff>71253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51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56030</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42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149854</xdr:rowOff>
    </xdr:from>
    <xdr:to>
      <xdr:col>20</xdr:col>
      <xdr:colOff>38100</xdr:colOff>
      <xdr:row>79</xdr:row>
      <xdr:rowOff>80004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5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71131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61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137167</xdr:rowOff>
    </xdr:from>
    <xdr:to>
      <xdr:col>15</xdr:col>
      <xdr:colOff>101600</xdr:colOff>
      <xdr:row>79</xdr:row>
      <xdr:rowOff>67317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5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58444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60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159113</xdr:rowOff>
    </xdr:from>
    <xdr:to>
      <xdr:col>10</xdr:col>
      <xdr:colOff>165100</xdr:colOff>
      <xdr:row>79</xdr:row>
      <xdr:rowOff>89263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53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80390</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62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110372</xdr:rowOff>
    </xdr:from>
    <xdr:to>
      <xdr:col>6</xdr:col>
      <xdr:colOff>38100</xdr:colOff>
      <xdr:row>79</xdr:row>
      <xdr:rowOff>40522</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48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57049</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25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161722</xdr:rowOff>
    </xdr:from>
    <xdr:to>
      <xdr:col>24</xdr:col>
      <xdr:colOff>63500</xdr:colOff>
      <xdr:row>97</xdr:row>
      <xdr:rowOff>3493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620922"/>
          <a:ext cx="8382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126979</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414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161722</xdr:rowOff>
    </xdr:from>
    <xdr:to>
      <xdr:col>19</xdr:col>
      <xdr:colOff>177800</xdr:colOff>
      <xdr:row>97</xdr:row>
      <xdr:rowOff>112782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620922"/>
          <a:ext cx="889000" cy="12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45133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112782</xdr:rowOff>
    </xdr:from>
    <xdr:to>
      <xdr:col>15</xdr:col>
      <xdr:colOff>50800</xdr:colOff>
      <xdr:row>98</xdr:row>
      <xdr:rowOff>126422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743432"/>
          <a:ext cx="889000" cy="1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126422</xdr:rowOff>
    </xdr:from>
    <xdr:to>
      <xdr:col>10</xdr:col>
      <xdr:colOff>114300</xdr:colOff>
      <xdr:row>99</xdr:row>
      <xdr:rowOff>35668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928522"/>
          <a:ext cx="8890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95968</xdr:rowOff>
    </xdr:from>
    <xdr:to>
      <xdr:col>10</xdr:col>
      <xdr:colOff>165100</xdr:colOff>
      <xdr:row>98</xdr:row>
      <xdr:rowOff>26118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42645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33865</xdr:rowOff>
    </xdr:from>
    <xdr:to>
      <xdr:col>6</xdr:col>
      <xdr:colOff>38100</xdr:colOff>
      <xdr:row>98</xdr:row>
      <xdr:rowOff>135465</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83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151992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124143</xdr:rowOff>
    </xdr:from>
    <xdr:to>
      <xdr:col>24</xdr:col>
      <xdr:colOff>114300</xdr:colOff>
      <xdr:row>97</xdr:row>
      <xdr:rowOff>54293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5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102570</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56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110922</xdr:rowOff>
    </xdr:from>
    <xdr:to>
      <xdr:col>20</xdr:col>
      <xdr:colOff>38100</xdr:colOff>
      <xdr:row>97</xdr:row>
      <xdr:rowOff>41072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57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57599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34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61982</xdr:rowOff>
    </xdr:from>
    <xdr:to>
      <xdr:col>15</xdr:col>
      <xdr:colOff>101600</xdr:colOff>
      <xdr:row>97</xdr:row>
      <xdr:rowOff>163582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6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154709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78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75622</xdr:rowOff>
    </xdr:from>
    <xdr:to>
      <xdr:col>10</xdr:col>
      <xdr:colOff>165100</xdr:colOff>
      <xdr:row>99</xdr:row>
      <xdr:rowOff>5772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87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168349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97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156318</xdr:rowOff>
    </xdr:from>
    <xdr:to>
      <xdr:col>6</xdr:col>
      <xdr:colOff>38100</xdr:colOff>
      <xdr:row>99</xdr:row>
      <xdr:rowOff>86468</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95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77595</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705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2992</xdr:rowOff>
    </xdr:from>
    <xdr:to>
      <xdr:col>55</xdr:col>
      <xdr:colOff>0</xdr:colOff>
      <xdr:row>37</xdr:row>
      <xdr:rowOff>32541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346642"/>
          <a:ext cx="838200" cy="2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97000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9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2992</xdr:rowOff>
    </xdr:from>
    <xdr:to>
      <xdr:col>50</xdr:col>
      <xdr:colOff>114300</xdr:colOff>
      <xdr:row>37</xdr:row>
      <xdr:rowOff>5338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346642"/>
          <a:ext cx="889000" cy="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2856</xdr:rowOff>
    </xdr:from>
    <xdr:to>
      <xdr:col>45</xdr:col>
      <xdr:colOff>177800</xdr:colOff>
      <xdr:row>37</xdr:row>
      <xdr:rowOff>5338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346506"/>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20855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2856</xdr:rowOff>
    </xdr:from>
    <xdr:to>
      <xdr:col>41</xdr:col>
      <xdr:colOff>50800</xdr:colOff>
      <xdr:row>37</xdr:row>
      <xdr:rowOff>14788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46506"/>
          <a:ext cx="889000" cy="1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73478</xdr:rowOff>
    </xdr:from>
    <xdr:to>
      <xdr:col>41</xdr:col>
      <xdr:colOff>101600</xdr:colOff>
      <xdr:row>37</xdr:row>
      <xdr:rowOff>3628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20155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137148</xdr:rowOff>
    </xdr:from>
    <xdr:to>
      <xdr:col>36</xdr:col>
      <xdr:colOff>165100</xdr:colOff>
      <xdr:row>37</xdr:row>
      <xdr:rowOff>67298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58425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0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153191</xdr:rowOff>
    </xdr:from>
    <xdr:to>
      <xdr:col>55</xdr:col>
      <xdr:colOff>50800</xdr:colOff>
      <xdr:row>37</xdr:row>
      <xdr:rowOff>83341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2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68118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4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123642</xdr:rowOff>
    </xdr:from>
    <xdr:to>
      <xdr:col>50</xdr:col>
      <xdr:colOff>165100</xdr:colOff>
      <xdr:row>37</xdr:row>
      <xdr:rowOff>53792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9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44919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38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125988</xdr:rowOff>
    </xdr:from>
    <xdr:to>
      <xdr:col>46</xdr:col>
      <xdr:colOff>38100</xdr:colOff>
      <xdr:row>37</xdr:row>
      <xdr:rowOff>56138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9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47265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9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123506</xdr:rowOff>
    </xdr:from>
    <xdr:to>
      <xdr:col>41</xdr:col>
      <xdr:colOff>101600</xdr:colOff>
      <xdr:row>37</xdr:row>
      <xdr:rowOff>53656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44783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135438</xdr:rowOff>
    </xdr:from>
    <xdr:to>
      <xdr:col>36</xdr:col>
      <xdr:colOff>165100</xdr:colOff>
      <xdr:row>37</xdr:row>
      <xdr:rowOff>65588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82115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8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118614</xdr:rowOff>
    </xdr:from>
    <xdr:to>
      <xdr:col>55</xdr:col>
      <xdr:colOff>0</xdr:colOff>
      <xdr:row>58</xdr:row>
      <xdr:rowOff>124146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10062714"/>
          <a:ext cx="8382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73833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84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118614</xdr:rowOff>
    </xdr:from>
    <xdr:to>
      <xdr:col>50</xdr:col>
      <xdr:colOff>114300</xdr:colOff>
      <xdr:row>58</xdr:row>
      <xdr:rowOff>125609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10062714"/>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121680</xdr:rowOff>
    </xdr:from>
    <xdr:to>
      <xdr:col>45</xdr:col>
      <xdr:colOff>177800</xdr:colOff>
      <xdr:row>58</xdr:row>
      <xdr:rowOff>125609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10065780"/>
          <a:ext cx="889000" cy="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121680</xdr:rowOff>
    </xdr:from>
    <xdr:to>
      <xdr:col>41</xdr:col>
      <xdr:colOff>50800</xdr:colOff>
      <xdr:row>58</xdr:row>
      <xdr:rowOff>122562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10065780"/>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16404</xdr:rowOff>
    </xdr:from>
    <xdr:to>
      <xdr:col>41</xdr:col>
      <xdr:colOff>101600</xdr:colOff>
      <xdr:row>58</xdr:row>
      <xdr:rowOff>118004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96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134531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73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40551</xdr:rowOff>
    </xdr:from>
    <xdr:to>
      <xdr:col>36</xdr:col>
      <xdr:colOff>165100</xdr:colOff>
      <xdr:row>58</xdr:row>
      <xdr:rowOff>142151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9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158678</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75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73346</xdr:rowOff>
    </xdr:from>
    <xdr:to>
      <xdr:col>55</xdr:col>
      <xdr:colOff>50800</xdr:colOff>
      <xdr:row>59</xdr:row>
      <xdr:rowOff>3496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01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29383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7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67814</xdr:rowOff>
    </xdr:from>
    <xdr:to>
      <xdr:col>50</xdr:col>
      <xdr:colOff>165100</xdr:colOff>
      <xdr:row>58</xdr:row>
      <xdr:rowOff>169414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1001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160541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1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74809</xdr:rowOff>
    </xdr:from>
    <xdr:to>
      <xdr:col>46</xdr:col>
      <xdr:colOff>38100</xdr:colOff>
      <xdr:row>59</xdr:row>
      <xdr:rowOff>4959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01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167536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1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70880</xdr:rowOff>
    </xdr:from>
    <xdr:to>
      <xdr:col>41</xdr:col>
      <xdr:colOff>101600</xdr:colOff>
      <xdr:row>59</xdr:row>
      <xdr:rowOff>1030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1001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163607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10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71762</xdr:rowOff>
    </xdr:from>
    <xdr:to>
      <xdr:col>36</xdr:col>
      <xdr:colOff>165100</xdr:colOff>
      <xdr:row>59</xdr:row>
      <xdr:rowOff>1912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1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164489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10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22716</xdr:rowOff>
    </xdr:from>
    <xdr:to>
      <xdr:col>55</xdr:col>
      <xdr:colOff>0</xdr:colOff>
      <xdr:row>79</xdr:row>
      <xdr:rowOff>28375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67266"/>
          <a:ext cx="838200" cy="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22716</xdr:rowOff>
    </xdr:from>
    <xdr:to>
      <xdr:col>50</xdr:col>
      <xdr:colOff>114300</xdr:colOff>
      <xdr:row>79</xdr:row>
      <xdr:rowOff>26200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67266"/>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26200</xdr:rowOff>
    </xdr:from>
    <xdr:to>
      <xdr:col>45</xdr:col>
      <xdr:colOff>177800</xdr:colOff>
      <xdr:row>79</xdr:row>
      <xdr:rowOff>38136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70750"/>
          <a:ext cx="889000" cy="1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126651</xdr:rowOff>
    </xdr:from>
    <xdr:to>
      <xdr:col>41</xdr:col>
      <xdr:colOff>101600</xdr:colOff>
      <xdr:row>78</xdr:row>
      <xdr:rowOff>56801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2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73328</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10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149025</xdr:rowOff>
    </xdr:from>
    <xdr:to>
      <xdr:col>55</xdr:col>
      <xdr:colOff>50800</xdr:colOff>
      <xdr:row>79</xdr:row>
      <xdr:rowOff>79175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2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99172</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7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143366</xdr:rowOff>
    </xdr:from>
    <xdr:to>
      <xdr:col>50</xdr:col>
      <xdr:colOff>165100</xdr:colOff>
      <xdr:row>79</xdr:row>
      <xdr:rowOff>73516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1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64643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146850</xdr:rowOff>
    </xdr:from>
    <xdr:to>
      <xdr:col>46</xdr:col>
      <xdr:colOff>38100</xdr:colOff>
      <xdr:row>79</xdr:row>
      <xdr:rowOff>77000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1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68127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1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158786</xdr:rowOff>
    </xdr:from>
    <xdr:to>
      <xdr:col>41</xdr:col>
      <xdr:colOff>101600</xdr:colOff>
      <xdr:row>79</xdr:row>
      <xdr:rowOff>88936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80063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2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114300</xdr:rowOff>
    </xdr:from>
    <xdr:to>
      <xdr:col>55</xdr:col>
      <xdr:colOff>0</xdr:colOff>
      <xdr:row>98</xdr:row>
      <xdr:rowOff>125800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916400"/>
          <a:ext cx="838200" cy="1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67152</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9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114300</xdr:rowOff>
    </xdr:from>
    <xdr:to>
      <xdr:col>50</xdr:col>
      <xdr:colOff>114300</xdr:colOff>
      <xdr:row>98</xdr:row>
      <xdr:rowOff>126078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916400"/>
          <a:ext cx="889000" cy="1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110217</xdr:rowOff>
    </xdr:from>
    <xdr:to>
      <xdr:col>45</xdr:col>
      <xdr:colOff>177800</xdr:colOff>
      <xdr:row>98</xdr:row>
      <xdr:rowOff>126078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912317"/>
          <a:ext cx="889000" cy="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63559</xdr:rowOff>
    </xdr:from>
    <xdr:to>
      <xdr:col>41</xdr:col>
      <xdr:colOff>101600</xdr:colOff>
      <xdr:row>98</xdr:row>
      <xdr:rowOff>165159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6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156286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9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75000</xdr:rowOff>
    </xdr:from>
    <xdr:to>
      <xdr:col>55</xdr:col>
      <xdr:colOff>50800</xdr:colOff>
      <xdr:row>99</xdr:row>
      <xdr:rowOff>5150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8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22701</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8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63500</xdr:rowOff>
    </xdr:from>
    <xdr:to>
      <xdr:col>50</xdr:col>
      <xdr:colOff>165100</xdr:colOff>
      <xdr:row>98</xdr:row>
      <xdr:rowOff>165100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8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156227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95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75278</xdr:rowOff>
    </xdr:from>
    <xdr:to>
      <xdr:col>46</xdr:col>
      <xdr:colOff>38100</xdr:colOff>
      <xdr:row>99</xdr:row>
      <xdr:rowOff>5428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87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168005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97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59417</xdr:rowOff>
    </xdr:from>
    <xdr:to>
      <xdr:col>41</xdr:col>
      <xdr:colOff>101600</xdr:colOff>
      <xdr:row>98</xdr:row>
      <xdr:rowOff>161017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8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6094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63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46326</xdr:rowOff>
    </xdr:from>
    <xdr:to>
      <xdr:col>72</xdr:col>
      <xdr:colOff>38100</xdr:colOff>
      <xdr:row>38</xdr:row>
      <xdr:rowOff>147926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6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164453</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6111" y="633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29900</xdr:rowOff>
    </xdr:from>
    <xdr:to>
      <xdr:col>67</xdr:col>
      <xdr:colOff>101600</xdr:colOff>
      <xdr:row>38</xdr:row>
      <xdr:rowOff>131500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148026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47111" y="63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145529</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66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129977</xdr:rowOff>
    </xdr:from>
    <xdr:to>
      <xdr:col>85</xdr:col>
      <xdr:colOff>127000</xdr:colOff>
      <xdr:row>77</xdr:row>
      <xdr:rowOff>143921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3331627"/>
          <a:ext cx="8382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87903</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4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129977</xdr:rowOff>
    </xdr:from>
    <xdr:to>
      <xdr:col>81</xdr:col>
      <xdr:colOff>50800</xdr:colOff>
      <xdr:row>77</xdr:row>
      <xdr:rowOff>138756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331627"/>
          <a:ext cx="8890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164485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99130</xdr:rowOff>
    </xdr:from>
    <xdr:to>
      <xdr:col>76</xdr:col>
      <xdr:colOff>114300</xdr:colOff>
      <xdr:row>77</xdr:row>
      <xdr:rowOff>138756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3300780"/>
          <a:ext cx="889000" cy="3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99130</xdr:rowOff>
    </xdr:from>
    <xdr:to>
      <xdr:col>71</xdr:col>
      <xdr:colOff>177800</xdr:colOff>
      <xdr:row>77</xdr:row>
      <xdr:rowOff>120467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300780"/>
          <a:ext cx="8890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169931</xdr:rowOff>
    </xdr:from>
    <xdr:to>
      <xdr:col>72</xdr:col>
      <xdr:colOff>38100</xdr:colOff>
      <xdr:row>77</xdr:row>
      <xdr:rowOff>100081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116608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9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151476</xdr:rowOff>
    </xdr:from>
    <xdr:to>
      <xdr:col>67</xdr:col>
      <xdr:colOff>101600</xdr:colOff>
      <xdr:row>77</xdr:row>
      <xdr:rowOff>81626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18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98152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9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93121</xdr:rowOff>
    </xdr:from>
    <xdr:to>
      <xdr:col>85</xdr:col>
      <xdr:colOff>177800</xdr:colOff>
      <xdr:row>78</xdr:row>
      <xdr:rowOff>23271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29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8048</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20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79177</xdr:rowOff>
    </xdr:from>
    <xdr:to>
      <xdr:col>81</xdr:col>
      <xdr:colOff>101600</xdr:colOff>
      <xdr:row>78</xdr:row>
      <xdr:rowOff>9327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28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454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37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87956</xdr:rowOff>
    </xdr:from>
    <xdr:to>
      <xdr:col>76</xdr:col>
      <xdr:colOff>165100</xdr:colOff>
      <xdr:row>78</xdr:row>
      <xdr:rowOff>18106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28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9233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38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48330</xdr:rowOff>
    </xdr:from>
    <xdr:to>
      <xdr:col>72</xdr:col>
      <xdr:colOff>38100</xdr:colOff>
      <xdr:row>77</xdr:row>
      <xdr:rowOff>149930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2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141057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34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69667</xdr:rowOff>
    </xdr:from>
    <xdr:to>
      <xdr:col>67</xdr:col>
      <xdr:colOff>101600</xdr:colOff>
      <xdr:row>77</xdr:row>
      <xdr:rowOff>171267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27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162394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36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119027</xdr:rowOff>
    </xdr:from>
    <xdr:to>
      <xdr:col>85</xdr:col>
      <xdr:colOff>127000</xdr:colOff>
      <xdr:row>98</xdr:row>
      <xdr:rowOff>124475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921127"/>
          <a:ext cx="8382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51385</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853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113130</xdr:rowOff>
    </xdr:from>
    <xdr:to>
      <xdr:col>81</xdr:col>
      <xdr:colOff>50800</xdr:colOff>
      <xdr:row>98</xdr:row>
      <xdr:rowOff>124475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915230"/>
          <a:ext cx="889000" cy="1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169789</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97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34426</xdr:rowOff>
    </xdr:from>
    <xdr:to>
      <xdr:col>76</xdr:col>
      <xdr:colOff>114300</xdr:colOff>
      <xdr:row>98</xdr:row>
      <xdr:rowOff>113130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836526"/>
          <a:ext cx="889000" cy="7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34426</xdr:rowOff>
    </xdr:from>
    <xdr:to>
      <xdr:col>71</xdr:col>
      <xdr:colOff>177800</xdr:colOff>
      <xdr:row>98</xdr:row>
      <xdr:rowOff>72320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836526"/>
          <a:ext cx="889000" cy="3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27327</xdr:rowOff>
    </xdr:from>
    <xdr:to>
      <xdr:col>72</xdr:col>
      <xdr:colOff>38100</xdr:colOff>
      <xdr:row>96</xdr:row>
      <xdr:rowOff>128927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48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145454</xdr:rowOff>
    </xdr:from>
    <xdr:ext cx="59901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03795" y="1626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75287</xdr:rowOff>
    </xdr:from>
    <xdr:to>
      <xdr:col>67</xdr:col>
      <xdr:colOff>101600</xdr:colOff>
      <xdr:row>99</xdr:row>
      <xdr:rowOff>5437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8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168014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97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68227</xdr:rowOff>
    </xdr:from>
    <xdr:to>
      <xdr:col>85</xdr:col>
      <xdr:colOff>177800</xdr:colOff>
      <xdr:row>98</xdr:row>
      <xdr:rowOff>169827</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87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27604</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65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73675</xdr:rowOff>
    </xdr:from>
    <xdr:to>
      <xdr:col>81</xdr:col>
      <xdr:colOff>101600</xdr:colOff>
      <xdr:row>99</xdr:row>
      <xdr:rowOff>3825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87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20352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6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62330</xdr:rowOff>
    </xdr:from>
    <xdr:to>
      <xdr:col>76</xdr:col>
      <xdr:colOff>165100</xdr:colOff>
      <xdr:row>98</xdr:row>
      <xdr:rowOff>163930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6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155057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155076</xdr:rowOff>
    </xdr:from>
    <xdr:to>
      <xdr:col>72</xdr:col>
      <xdr:colOff>38100</xdr:colOff>
      <xdr:row>98</xdr:row>
      <xdr:rowOff>85226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78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76353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8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21520</xdr:rowOff>
    </xdr:from>
    <xdr:to>
      <xdr:col>67</xdr:col>
      <xdr:colOff>101600</xdr:colOff>
      <xdr:row>98</xdr:row>
      <xdr:rowOff>123120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139647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9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154396</xdr:rowOff>
    </xdr:from>
    <xdr:to>
      <xdr:col>116</xdr:col>
      <xdr:colOff>63500</xdr:colOff>
      <xdr:row>38</xdr:row>
      <xdr:rowOff>154940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69496"/>
          <a:ext cx="8382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153743</xdr:rowOff>
    </xdr:from>
    <xdr:to>
      <xdr:col>111</xdr:col>
      <xdr:colOff>177800</xdr:colOff>
      <xdr:row>38</xdr:row>
      <xdr:rowOff>154396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6884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133822</xdr:rowOff>
    </xdr:from>
    <xdr:to>
      <xdr:col>107</xdr:col>
      <xdr:colOff>50800</xdr:colOff>
      <xdr:row>38</xdr:row>
      <xdr:rowOff>153743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48922"/>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109600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133822</xdr:rowOff>
    </xdr:from>
    <xdr:to>
      <xdr:col>102</xdr:col>
      <xdr:colOff>114300</xdr:colOff>
      <xdr:row>39</xdr:row>
      <xdr:rowOff>4826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4892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43507</xdr:rowOff>
    </xdr:from>
    <xdr:to>
      <xdr:col>102</xdr:col>
      <xdr:colOff>165100</xdr:colOff>
      <xdr:row>37</xdr:row>
      <xdr:rowOff>145107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8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161634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16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18143</xdr:rowOff>
    </xdr:from>
    <xdr:to>
      <xdr:col>98</xdr:col>
      <xdr:colOff>38100</xdr:colOff>
      <xdr:row>37</xdr:row>
      <xdr:rowOff>119743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36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136270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13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19067</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103596</xdr:rowOff>
    </xdr:from>
    <xdr:to>
      <xdr:col>112</xdr:col>
      <xdr:colOff>38100</xdr:colOff>
      <xdr:row>39</xdr:row>
      <xdr:rowOff>33746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24873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71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102943</xdr:rowOff>
    </xdr:from>
    <xdr:to>
      <xdr:col>107</xdr:col>
      <xdr:colOff>101600</xdr:colOff>
      <xdr:row>39</xdr:row>
      <xdr:rowOff>33093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1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24220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71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83022</xdr:rowOff>
    </xdr:from>
    <xdr:to>
      <xdr:col>102</xdr:col>
      <xdr:colOff>165100</xdr:colOff>
      <xdr:row>39</xdr:row>
      <xdr:rowOff>13172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9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4299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69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46753</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105981</xdr:rowOff>
    </xdr:from>
    <xdr:to>
      <xdr:col>116</xdr:col>
      <xdr:colOff>63500</xdr:colOff>
      <xdr:row>58</xdr:row>
      <xdr:rowOff>109273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050081"/>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105981</xdr:rowOff>
    </xdr:from>
    <xdr:to>
      <xdr:col>111</xdr:col>
      <xdr:colOff>177800</xdr:colOff>
      <xdr:row>58</xdr:row>
      <xdr:rowOff>111742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050081"/>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111742</xdr:rowOff>
    </xdr:from>
    <xdr:to>
      <xdr:col>107</xdr:col>
      <xdr:colOff>50800</xdr:colOff>
      <xdr:row>58</xdr:row>
      <xdr:rowOff>112954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055842"/>
          <a:ext cx="8890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112954</xdr:rowOff>
    </xdr:from>
    <xdr:to>
      <xdr:col>102</xdr:col>
      <xdr:colOff>114300</xdr:colOff>
      <xdr:row>58</xdr:row>
      <xdr:rowOff>115674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10057054"/>
          <a:ext cx="88900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9507</xdr:rowOff>
    </xdr:from>
    <xdr:to>
      <xdr:col>102</xdr:col>
      <xdr:colOff>165100</xdr:colOff>
      <xdr:row>58</xdr:row>
      <xdr:rowOff>111107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127634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7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51409</xdr:rowOff>
    </xdr:from>
    <xdr:to>
      <xdr:col>98</xdr:col>
      <xdr:colOff>38100</xdr:colOff>
      <xdr:row>58</xdr:row>
      <xdr:rowOff>153009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9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169536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77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58473</xdr:rowOff>
    </xdr:from>
    <xdr:to>
      <xdr:col>116</xdr:col>
      <xdr:colOff>114300</xdr:colOff>
      <xdr:row>58</xdr:row>
      <xdr:rowOff>160073</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0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144850</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1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55181</xdr:rowOff>
    </xdr:from>
    <xdr:to>
      <xdr:col>112</xdr:col>
      <xdr:colOff>38100</xdr:colOff>
      <xdr:row>58</xdr:row>
      <xdr:rowOff>156781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9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147908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1009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60942</xdr:rowOff>
    </xdr:from>
    <xdr:to>
      <xdr:col>107</xdr:col>
      <xdr:colOff>101600</xdr:colOff>
      <xdr:row>58</xdr:row>
      <xdr:rowOff>162542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153669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09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62154</xdr:rowOff>
    </xdr:from>
    <xdr:to>
      <xdr:col>102</xdr:col>
      <xdr:colOff>165100</xdr:colOff>
      <xdr:row>58</xdr:row>
      <xdr:rowOff>163754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154881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9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64874</xdr:rowOff>
    </xdr:from>
    <xdr:to>
      <xdr:col>98</xdr:col>
      <xdr:colOff>38100</xdr:colOff>
      <xdr:row>58</xdr:row>
      <xdr:rowOff>166474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0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157601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10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25133</xdr:rowOff>
    </xdr:from>
    <xdr:to>
      <xdr:col>116</xdr:col>
      <xdr:colOff>63500</xdr:colOff>
      <xdr:row>78</xdr:row>
      <xdr:rowOff>33680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398233"/>
          <a:ext cx="838200" cy="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132415</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9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161937</xdr:rowOff>
    </xdr:from>
    <xdr:to>
      <xdr:col>111</xdr:col>
      <xdr:colOff>177800</xdr:colOff>
      <xdr:row>78</xdr:row>
      <xdr:rowOff>33680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363587"/>
          <a:ext cx="889000" cy="4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161937</xdr:rowOff>
    </xdr:from>
    <xdr:to>
      <xdr:col>107</xdr:col>
      <xdr:colOff>50800</xdr:colOff>
      <xdr:row>78</xdr:row>
      <xdr:rowOff>37478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363587"/>
          <a:ext cx="8890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168483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37478</xdr:rowOff>
    </xdr:from>
    <xdr:to>
      <xdr:col>102</xdr:col>
      <xdr:colOff>114300</xdr:colOff>
      <xdr:row>78</xdr:row>
      <xdr:rowOff>72606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410578"/>
          <a:ext cx="8890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38049</xdr:rowOff>
    </xdr:from>
    <xdr:to>
      <xdr:col>102</xdr:col>
      <xdr:colOff>165100</xdr:colOff>
      <xdr:row>77</xdr:row>
      <xdr:rowOff>139649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156176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43892</xdr:rowOff>
    </xdr:from>
    <xdr:to>
      <xdr:col>98</xdr:col>
      <xdr:colOff>38100</xdr:colOff>
      <xdr:row>77</xdr:row>
      <xdr:rowOff>145492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162019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0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145783</xdr:rowOff>
    </xdr:from>
    <xdr:to>
      <xdr:col>116</xdr:col>
      <xdr:colOff>114300</xdr:colOff>
      <xdr:row>78</xdr:row>
      <xdr:rowOff>75933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4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124210</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32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154330</xdr:rowOff>
    </xdr:from>
    <xdr:to>
      <xdr:col>112</xdr:col>
      <xdr:colOff>38100</xdr:colOff>
      <xdr:row>78</xdr:row>
      <xdr:rowOff>84480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3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75607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44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111137</xdr:rowOff>
    </xdr:from>
    <xdr:to>
      <xdr:col>107</xdr:col>
      <xdr:colOff>101600</xdr:colOff>
      <xdr:row>78</xdr:row>
      <xdr:rowOff>41287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1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32414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40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158128</xdr:rowOff>
    </xdr:from>
    <xdr:to>
      <xdr:col>102</xdr:col>
      <xdr:colOff>165100</xdr:colOff>
      <xdr:row>78</xdr:row>
      <xdr:rowOff>88278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5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79405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45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21806</xdr:rowOff>
    </xdr:from>
    <xdr:to>
      <xdr:col>98</xdr:col>
      <xdr:colOff>38100</xdr:colOff>
      <xdr:row>78</xdr:row>
      <xdr:rowOff>123406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9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114533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48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406,873</a:t>
          </a:r>
          <a:r>
            <a:rPr kumimoji="1" lang="ja-JP" altLang="en-US" sz="1300">
              <a:latin typeface="ＭＳ Ｐゴシック" panose="020B0600070205080204" pitchFamily="50" charset="-128"/>
              <a:ea typeface="ＭＳ Ｐゴシック" panose="020B0600070205080204" pitchFamily="50" charset="-128"/>
            </a:rPr>
            <a:t>円となっており、性質別でみるとほとんどが類似団体平均よりも下回っている。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71,318</a:t>
          </a:r>
          <a:r>
            <a:rPr kumimoji="1" lang="ja-JP" altLang="en-US" sz="1300">
              <a:latin typeface="ＭＳ Ｐゴシック" panose="020B0600070205080204" pitchFamily="50" charset="-128"/>
              <a:ea typeface="ＭＳ Ｐゴシック" panose="020B0600070205080204" pitchFamily="50" charset="-128"/>
            </a:rPr>
            <a:t>円、補助費等は住民一人当たり</a:t>
          </a:r>
          <a:r>
            <a:rPr kumimoji="1" lang="en-US" altLang="ja-JP" sz="1300">
              <a:latin typeface="ＭＳ Ｐゴシック" panose="020B0600070205080204" pitchFamily="50" charset="-128"/>
              <a:ea typeface="ＭＳ Ｐゴシック" panose="020B0600070205080204" pitchFamily="50" charset="-128"/>
            </a:rPr>
            <a:t>60,938</a:t>
          </a:r>
          <a:r>
            <a:rPr kumimoji="1" lang="ja-JP" altLang="en-US" sz="1300">
              <a:latin typeface="ＭＳ Ｐゴシック" panose="020B0600070205080204" pitchFamily="50" charset="-128"/>
              <a:ea typeface="ＭＳ Ｐゴシック" panose="020B0600070205080204" pitchFamily="50" charset="-128"/>
            </a:rPr>
            <a:t>円と、どちらの経費も類似団体平均と同額程度で推移している。しかしながら、両経費とも経常収支比率の分析によると、類似団体平均に比べ数値が大きく上回っているため、臨時職員の人数や委託料の見直しを行い、さらなるコストの低減を図っていく。</a:t>
          </a:r>
        </a:p>
        <a:p>
          <a:r>
            <a:rPr kumimoji="1" lang="ja-JP" altLang="en-US" sz="1300">
              <a:latin typeface="ＭＳ Ｐゴシック" panose="020B0600070205080204" pitchFamily="50" charset="-128"/>
              <a:ea typeface="ＭＳ Ｐゴシック" panose="020B0600070205080204" pitchFamily="50" charset="-128"/>
            </a:rPr>
            <a:t>扶助費は、平成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子ども子育て支援新制度により数値が大きく増加し類似団体平均と同額程度となっているが、これについても経常収支比率の分析においては類似団体平均に比べ数値が大きくなっているため、財政を圧迫しないよう削減可能な部分の見直しを図っていく。</a:t>
          </a:r>
        </a:p>
        <a:p>
          <a:r>
            <a:rPr kumimoji="1" lang="ja-JP" altLang="en-US" sz="1300">
              <a:latin typeface="ＭＳ Ｐゴシック" panose="020B0600070205080204" pitchFamily="50" charset="-128"/>
              <a:ea typeface="ＭＳ Ｐゴシック" panose="020B0600070205080204" pitchFamily="50" charset="-128"/>
            </a:rPr>
            <a:t>普通建設事業費及び維持補修費は、公共施設の老朽化に伴い今後経費が掛かることが見込まれるが、単年度の負担が増大することのないよう、工事の緊急性、優先順位を見極めながら計画的に実施していく。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11,498
11,164
21.73
4,942,439
4,678,223
250,680
3,072,274
3,613,162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133332</xdr:rowOff>
    </xdr:from>
    <xdr:to>
      <xdr:col>24</xdr:col>
      <xdr:colOff>63500</xdr:colOff>
      <xdr:row>37</xdr:row>
      <xdr:rowOff>5642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05532"/>
          <a:ext cx="8382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115660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8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57241</xdr:rowOff>
    </xdr:from>
    <xdr:to>
      <xdr:col>19</xdr:col>
      <xdr:colOff>177800</xdr:colOff>
      <xdr:row>37</xdr:row>
      <xdr:rowOff>5642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29441"/>
          <a:ext cx="889000" cy="1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55244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57241</xdr:rowOff>
    </xdr:from>
    <xdr:to>
      <xdr:col>15</xdr:col>
      <xdr:colOff>50800</xdr:colOff>
      <xdr:row>36</xdr:row>
      <xdr:rowOff>77162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29441"/>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151256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77162</xdr:rowOff>
    </xdr:from>
    <xdr:to>
      <xdr:col>10</xdr:col>
      <xdr:colOff>114300</xdr:colOff>
      <xdr:row>36</xdr:row>
      <xdr:rowOff>111942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49362"/>
          <a:ext cx="889000" cy="3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46936</xdr:rowOff>
    </xdr:from>
    <xdr:to>
      <xdr:col>10</xdr:col>
      <xdr:colOff>165100</xdr:colOff>
      <xdr:row>36</xdr:row>
      <xdr:rowOff>148536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139663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31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109474</xdr:rowOff>
    </xdr:from>
    <xdr:to>
      <xdr:col>6</xdr:col>
      <xdr:colOff>38100</xdr:colOff>
      <xdr:row>37</xdr:row>
      <xdr:rowOff>39624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30751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82532</xdr:rowOff>
    </xdr:from>
    <xdr:to>
      <xdr:col>24</xdr:col>
      <xdr:colOff>114300</xdr:colOff>
      <xdr:row>37</xdr:row>
      <xdr:rowOff>12682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105409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0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126292</xdr:rowOff>
    </xdr:from>
    <xdr:to>
      <xdr:col>20</xdr:col>
      <xdr:colOff>38100</xdr:colOff>
      <xdr:row>37</xdr:row>
      <xdr:rowOff>56442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9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72969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07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6441</xdr:rowOff>
    </xdr:from>
    <xdr:to>
      <xdr:col>15</xdr:col>
      <xdr:colOff>101600</xdr:colOff>
      <xdr:row>36</xdr:row>
      <xdr:rowOff>108041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7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124568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5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26362</xdr:rowOff>
    </xdr:from>
    <xdr:to>
      <xdr:col>10</xdr:col>
      <xdr:colOff>165100</xdr:colOff>
      <xdr:row>36</xdr:row>
      <xdr:rowOff>127962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9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144489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7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61142</xdr:rowOff>
    </xdr:from>
    <xdr:to>
      <xdr:col>6</xdr:col>
      <xdr:colOff>38100</xdr:colOff>
      <xdr:row>36</xdr:row>
      <xdr:rowOff>162742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7819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0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155101</xdr:rowOff>
    </xdr:from>
    <xdr:to>
      <xdr:col>24</xdr:col>
      <xdr:colOff>63500</xdr:colOff>
      <xdr:row>58</xdr:row>
      <xdr:rowOff>8595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927751"/>
          <a:ext cx="838200" cy="2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100928</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02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155101</xdr:rowOff>
    </xdr:from>
    <xdr:to>
      <xdr:col>19</xdr:col>
      <xdr:colOff>177800</xdr:colOff>
      <xdr:row>57</xdr:row>
      <xdr:rowOff>166838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27751"/>
          <a:ext cx="889000" cy="1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29388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108604</xdr:rowOff>
    </xdr:from>
    <xdr:to>
      <xdr:col>15</xdr:col>
      <xdr:colOff>50800</xdr:colOff>
      <xdr:row>57</xdr:row>
      <xdr:rowOff>166838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881254"/>
          <a:ext cx="889000" cy="5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108604</xdr:rowOff>
    </xdr:from>
    <xdr:to>
      <xdr:col>10</xdr:col>
      <xdr:colOff>114300</xdr:colOff>
      <xdr:row>57</xdr:row>
      <xdr:rowOff>155229</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881254"/>
          <a:ext cx="889000" cy="4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117351</xdr:rowOff>
    </xdr:from>
    <xdr:to>
      <xdr:col>10</xdr:col>
      <xdr:colOff>165100</xdr:colOff>
      <xdr:row>56</xdr:row>
      <xdr:rowOff>47501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64028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32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125453</xdr:rowOff>
    </xdr:from>
    <xdr:to>
      <xdr:col>6</xdr:col>
      <xdr:colOff>38100</xdr:colOff>
      <xdr:row>58</xdr:row>
      <xdr:rowOff>55603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89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46730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9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129245</xdr:rowOff>
    </xdr:from>
    <xdr:to>
      <xdr:col>24</xdr:col>
      <xdr:colOff>114300</xdr:colOff>
      <xdr:row>58</xdr:row>
      <xdr:rowOff>59395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56479</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2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104301</xdr:rowOff>
    </xdr:from>
    <xdr:to>
      <xdr:col>20</xdr:col>
      <xdr:colOff>38100</xdr:colOff>
      <xdr:row>58</xdr:row>
      <xdr:rowOff>34451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87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25578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996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116038</xdr:rowOff>
    </xdr:from>
    <xdr:to>
      <xdr:col>15</xdr:col>
      <xdr:colOff>101600</xdr:colOff>
      <xdr:row>58</xdr:row>
      <xdr:rowOff>46188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8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37315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998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57804</xdr:rowOff>
    </xdr:from>
    <xdr:to>
      <xdr:col>10</xdr:col>
      <xdr:colOff>165100</xdr:colOff>
      <xdr:row>57</xdr:row>
      <xdr:rowOff>159404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3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150531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92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104429</xdr:rowOff>
    </xdr:from>
    <xdr:to>
      <xdr:col>6</xdr:col>
      <xdr:colOff>38100</xdr:colOff>
      <xdr:row>58</xdr:row>
      <xdr:rowOff>34579</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8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51106</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65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16224</xdr:rowOff>
    </xdr:from>
    <xdr:to>
      <xdr:col>24</xdr:col>
      <xdr:colOff>63500</xdr:colOff>
      <xdr:row>78</xdr:row>
      <xdr:rowOff>34823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389324"/>
          <a:ext cx="838200" cy="1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16224</xdr:rowOff>
    </xdr:from>
    <xdr:to>
      <xdr:col>19</xdr:col>
      <xdr:colOff>177800</xdr:colOff>
      <xdr:row>78</xdr:row>
      <xdr:rowOff>78271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89324"/>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78271</xdr:rowOff>
    </xdr:from>
    <xdr:to>
      <xdr:col>15</xdr:col>
      <xdr:colOff>50800</xdr:colOff>
      <xdr:row>78</xdr:row>
      <xdr:rowOff>104184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51371"/>
          <a:ext cx="889000" cy="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104184</xdr:rowOff>
    </xdr:from>
    <xdr:to>
      <xdr:col>10</xdr:col>
      <xdr:colOff>114300</xdr:colOff>
      <xdr:row>78</xdr:row>
      <xdr:rowOff>138689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77284"/>
          <a:ext cx="889000" cy="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15464</xdr:rowOff>
    </xdr:from>
    <xdr:to>
      <xdr:col>10</xdr:col>
      <xdr:colOff>165100</xdr:colOff>
      <xdr:row>77</xdr:row>
      <xdr:rowOff>117064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133591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80144</xdr:rowOff>
    </xdr:from>
    <xdr:to>
      <xdr:col>6</xdr:col>
      <xdr:colOff>38100</xdr:colOff>
      <xdr:row>78</xdr:row>
      <xdr:rowOff>10294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26821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5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155473</xdr:rowOff>
    </xdr:from>
    <xdr:to>
      <xdr:col>24</xdr:col>
      <xdr:colOff>114300</xdr:colOff>
      <xdr:row>78</xdr:row>
      <xdr:rowOff>85623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5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70400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7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136874</xdr:rowOff>
    </xdr:from>
    <xdr:to>
      <xdr:col>20</xdr:col>
      <xdr:colOff>38100</xdr:colOff>
      <xdr:row>78</xdr:row>
      <xdr:rowOff>67024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58151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3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27471</xdr:rowOff>
    </xdr:from>
    <xdr:to>
      <xdr:col>15</xdr:col>
      <xdr:colOff>101600</xdr:colOff>
      <xdr:row>78</xdr:row>
      <xdr:rowOff>129071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120198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9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53384</xdr:rowOff>
    </xdr:from>
    <xdr:to>
      <xdr:col>10</xdr:col>
      <xdr:colOff>165100</xdr:colOff>
      <xdr:row>78</xdr:row>
      <xdr:rowOff>154984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2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146111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1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87889</xdr:rowOff>
    </xdr:from>
    <xdr:to>
      <xdr:col>6</xdr:col>
      <xdr:colOff>38100</xdr:colOff>
      <xdr:row>79</xdr:row>
      <xdr:rowOff>18039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9166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5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47227</xdr:rowOff>
    </xdr:from>
    <xdr:to>
      <xdr:col>24</xdr:col>
      <xdr:colOff>63500</xdr:colOff>
      <xdr:row>97</xdr:row>
      <xdr:rowOff>48489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77877"/>
          <a:ext cx="8382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48489</xdr:rowOff>
    </xdr:from>
    <xdr:to>
      <xdr:col>19</xdr:col>
      <xdr:colOff>177800</xdr:colOff>
      <xdr:row>97</xdr:row>
      <xdr:rowOff>50470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679139"/>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162766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50470</xdr:rowOff>
    </xdr:from>
    <xdr:to>
      <xdr:col>15</xdr:col>
      <xdr:colOff>50800</xdr:colOff>
      <xdr:row>97</xdr:row>
      <xdr:rowOff>61987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681120"/>
          <a:ext cx="889000" cy="1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12194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61987</xdr:rowOff>
    </xdr:from>
    <xdr:to>
      <xdr:col>10</xdr:col>
      <xdr:colOff>114300</xdr:colOff>
      <xdr:row>97</xdr:row>
      <xdr:rowOff>64839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692637"/>
          <a:ext cx="889000" cy="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83327</xdr:rowOff>
    </xdr:from>
    <xdr:to>
      <xdr:col>10</xdr:col>
      <xdr:colOff>165100</xdr:colOff>
      <xdr:row>97</xdr:row>
      <xdr:rowOff>13477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30004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119315</xdr:rowOff>
    </xdr:from>
    <xdr:to>
      <xdr:col>6</xdr:col>
      <xdr:colOff>38100</xdr:colOff>
      <xdr:row>97</xdr:row>
      <xdr:rowOff>49465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65992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167877</xdr:rowOff>
    </xdr:from>
    <xdr:to>
      <xdr:col>24</xdr:col>
      <xdr:colOff>114300</xdr:colOff>
      <xdr:row>97</xdr:row>
      <xdr:rowOff>98027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2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146304</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0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169139</xdr:rowOff>
    </xdr:from>
    <xdr:to>
      <xdr:col>20</xdr:col>
      <xdr:colOff>38100</xdr:colOff>
      <xdr:row>97</xdr:row>
      <xdr:rowOff>99289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2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90416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2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171120</xdr:rowOff>
    </xdr:from>
    <xdr:to>
      <xdr:col>15</xdr:col>
      <xdr:colOff>101600</xdr:colOff>
      <xdr:row>97</xdr:row>
      <xdr:rowOff>101270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92397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2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11187</xdr:rowOff>
    </xdr:from>
    <xdr:to>
      <xdr:col>10</xdr:col>
      <xdr:colOff>165100</xdr:colOff>
      <xdr:row>97</xdr:row>
      <xdr:rowOff>112787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4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103914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3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14039</xdr:rowOff>
    </xdr:from>
    <xdr:to>
      <xdr:col>6</xdr:col>
      <xdr:colOff>38100</xdr:colOff>
      <xdr:row>97</xdr:row>
      <xdr:rowOff>115639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106766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73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133756</xdr:rowOff>
    </xdr:from>
    <xdr:to>
      <xdr:col>55</xdr:col>
      <xdr:colOff>0</xdr:colOff>
      <xdr:row>38</xdr:row>
      <xdr:rowOff>133756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488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34053</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133756</xdr:rowOff>
    </xdr:from>
    <xdr:to>
      <xdr:col>50</xdr:col>
      <xdr:colOff>114300</xdr:colOff>
      <xdr:row>38</xdr:row>
      <xdr:rowOff>133756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48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133756</xdr:rowOff>
    </xdr:from>
    <xdr:to>
      <xdr:col>45</xdr:col>
      <xdr:colOff>177800</xdr:colOff>
      <xdr:row>38</xdr:row>
      <xdr:rowOff>133756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48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82550</xdr:rowOff>
    </xdr:from>
    <xdr:to>
      <xdr:col>41</xdr:col>
      <xdr:colOff>50800</xdr:colOff>
      <xdr:row>38</xdr:row>
      <xdr:rowOff>133756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97650"/>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26721</xdr:rowOff>
    </xdr:from>
    <xdr:to>
      <xdr:col>41</xdr:col>
      <xdr:colOff>101600</xdr:colOff>
      <xdr:row>32</xdr:row>
      <xdr:rowOff>128321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551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144848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52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149251</xdr:rowOff>
    </xdr:from>
    <xdr:to>
      <xdr:col>36</xdr:col>
      <xdr:colOff>165100</xdr:colOff>
      <xdr:row>35</xdr:row>
      <xdr:rowOff>79401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95928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82956</xdr:rowOff>
    </xdr:from>
    <xdr:to>
      <xdr:col>55</xdr:col>
      <xdr:colOff>50800</xdr:colOff>
      <xdr:row>39</xdr:row>
      <xdr:rowOff>13106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169333</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2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82956</xdr:rowOff>
    </xdr:from>
    <xdr:to>
      <xdr:col>50</xdr:col>
      <xdr:colOff>165100</xdr:colOff>
      <xdr:row>39</xdr:row>
      <xdr:rowOff>13106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4233</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69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82956</xdr:rowOff>
    </xdr:from>
    <xdr:to>
      <xdr:col>46</xdr:col>
      <xdr:colOff>38100</xdr:colOff>
      <xdr:row>39</xdr:row>
      <xdr:rowOff>13106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4233</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69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82956</xdr:rowOff>
    </xdr:from>
    <xdr:to>
      <xdr:col>41</xdr:col>
      <xdr:colOff>101600</xdr:colOff>
      <xdr:row>39</xdr:row>
      <xdr:rowOff>13106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4233</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69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31750</xdr:rowOff>
    </xdr:from>
    <xdr:to>
      <xdr:col>36</xdr:col>
      <xdr:colOff>165100</xdr:colOff>
      <xdr:row>38</xdr:row>
      <xdr:rowOff>133350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124477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122327</xdr:rowOff>
    </xdr:from>
    <xdr:to>
      <xdr:col>55</xdr:col>
      <xdr:colOff>0</xdr:colOff>
      <xdr:row>57</xdr:row>
      <xdr:rowOff>137854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94977"/>
          <a:ext cx="838200" cy="1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143741</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73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122327</xdr:rowOff>
    </xdr:from>
    <xdr:to>
      <xdr:col>50</xdr:col>
      <xdr:colOff>114300</xdr:colOff>
      <xdr:row>57</xdr:row>
      <xdr:rowOff>125041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94977"/>
          <a:ext cx="889000"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69656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119629</xdr:rowOff>
    </xdr:from>
    <xdr:to>
      <xdr:col>45</xdr:col>
      <xdr:colOff>177800</xdr:colOff>
      <xdr:row>57</xdr:row>
      <xdr:rowOff>125041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92279"/>
          <a:ext cx="889000" cy="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119629</xdr:rowOff>
    </xdr:from>
    <xdr:to>
      <xdr:col>41</xdr:col>
      <xdr:colOff>50800</xdr:colOff>
      <xdr:row>57</xdr:row>
      <xdr:rowOff>123772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92279"/>
          <a:ext cx="889000" cy="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41797</xdr:rowOff>
    </xdr:from>
    <xdr:to>
      <xdr:col>41</xdr:col>
      <xdr:colOff>101600</xdr:colOff>
      <xdr:row>56</xdr:row>
      <xdr:rowOff>143397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159924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135123</xdr:rowOff>
    </xdr:from>
    <xdr:to>
      <xdr:col>36</xdr:col>
      <xdr:colOff>165100</xdr:colOff>
      <xdr:row>57</xdr:row>
      <xdr:rowOff>65273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3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81800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1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87054</xdr:rowOff>
    </xdr:from>
    <xdr:to>
      <xdr:col>55</xdr:col>
      <xdr:colOff>50800</xdr:colOff>
      <xdr:row>58</xdr:row>
      <xdr:rowOff>17204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1981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7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71527</xdr:rowOff>
    </xdr:from>
    <xdr:to>
      <xdr:col>50</xdr:col>
      <xdr:colOff>165100</xdr:colOff>
      <xdr:row>58</xdr:row>
      <xdr:rowOff>1677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4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164254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74241</xdr:rowOff>
    </xdr:from>
    <xdr:to>
      <xdr:col>46</xdr:col>
      <xdr:colOff>38100</xdr:colOff>
      <xdr:row>58</xdr:row>
      <xdr:rowOff>4391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4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166968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68829</xdr:rowOff>
    </xdr:from>
    <xdr:to>
      <xdr:col>41</xdr:col>
      <xdr:colOff>101600</xdr:colOff>
      <xdr:row>57</xdr:row>
      <xdr:rowOff>170429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4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161556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3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72972</xdr:rowOff>
    </xdr:from>
    <xdr:to>
      <xdr:col>36</xdr:col>
      <xdr:colOff>165100</xdr:colOff>
      <xdr:row>58</xdr:row>
      <xdr:rowOff>3122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165699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3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67653</xdr:rowOff>
    </xdr:from>
    <xdr:to>
      <xdr:col>55</xdr:col>
      <xdr:colOff>0</xdr:colOff>
      <xdr:row>79</xdr:row>
      <xdr:rowOff>978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40753"/>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64923</xdr:rowOff>
    </xdr:from>
    <xdr:to>
      <xdr:col>50</xdr:col>
      <xdr:colOff>114300</xdr:colOff>
      <xdr:row>78</xdr:row>
      <xdr:rowOff>67653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38023"/>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64923</xdr:rowOff>
    </xdr:from>
    <xdr:to>
      <xdr:col>45</xdr:col>
      <xdr:colOff>177800</xdr:colOff>
      <xdr:row>78</xdr:row>
      <xdr:rowOff>79426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38023"/>
          <a:ext cx="889000" cy="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78956</xdr:rowOff>
    </xdr:from>
    <xdr:to>
      <xdr:col>41</xdr:col>
      <xdr:colOff>50800</xdr:colOff>
      <xdr:row>78</xdr:row>
      <xdr:rowOff>79426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52056"/>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33159</xdr:rowOff>
    </xdr:from>
    <xdr:to>
      <xdr:col>41</xdr:col>
      <xdr:colOff>101600</xdr:colOff>
      <xdr:row>78</xdr:row>
      <xdr:rowOff>134759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0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125886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9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54356</xdr:rowOff>
    </xdr:from>
    <xdr:to>
      <xdr:col>36</xdr:col>
      <xdr:colOff>165100</xdr:colOff>
      <xdr:row>78</xdr:row>
      <xdr:rowOff>155956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2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147083</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52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121628</xdr:rowOff>
    </xdr:from>
    <xdr:to>
      <xdr:col>55</xdr:col>
      <xdr:colOff>50800</xdr:colOff>
      <xdr:row>79</xdr:row>
      <xdr:rowOff>51778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36555</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0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16853</xdr:rowOff>
    </xdr:from>
    <xdr:to>
      <xdr:col>50</xdr:col>
      <xdr:colOff>165100</xdr:colOff>
      <xdr:row>78</xdr:row>
      <xdr:rowOff>118453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109580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8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14123</xdr:rowOff>
    </xdr:from>
    <xdr:to>
      <xdr:col>46</xdr:col>
      <xdr:colOff>38100</xdr:colOff>
      <xdr:row>78</xdr:row>
      <xdr:rowOff>115723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8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106850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7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28626</xdr:rowOff>
    </xdr:from>
    <xdr:to>
      <xdr:col>41</xdr:col>
      <xdr:colOff>101600</xdr:colOff>
      <xdr:row>78</xdr:row>
      <xdr:rowOff>130226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0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146753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17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28156</xdr:rowOff>
    </xdr:from>
    <xdr:to>
      <xdr:col>36</xdr:col>
      <xdr:colOff>165100</xdr:colOff>
      <xdr:row>78</xdr:row>
      <xdr:rowOff>129756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0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146283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17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6700</xdr:rowOff>
    </xdr:from>
    <xdr:to>
      <xdr:col>55</xdr:col>
      <xdr:colOff>0</xdr:colOff>
      <xdr:row>98</xdr:row>
      <xdr:rowOff>6849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08800"/>
          <a:ext cx="8382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132852</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9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6700</xdr:rowOff>
    </xdr:from>
    <xdr:to>
      <xdr:col>50</xdr:col>
      <xdr:colOff>114300</xdr:colOff>
      <xdr:row>98</xdr:row>
      <xdr:rowOff>8629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08800"/>
          <a:ext cx="889000" cy="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57974</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5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6260</xdr:rowOff>
    </xdr:from>
    <xdr:to>
      <xdr:col>45</xdr:col>
      <xdr:colOff>177800</xdr:colOff>
      <xdr:row>98</xdr:row>
      <xdr:rowOff>8629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808360"/>
          <a:ext cx="889000" cy="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3701</xdr:rowOff>
    </xdr:from>
    <xdr:to>
      <xdr:col>41</xdr:col>
      <xdr:colOff>50800</xdr:colOff>
      <xdr:row>98</xdr:row>
      <xdr:rowOff>6260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805801"/>
          <a:ext cx="889000" cy="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85598</xdr:rowOff>
    </xdr:from>
    <xdr:to>
      <xdr:col>41</xdr:col>
      <xdr:colOff>101600</xdr:colOff>
      <xdr:row>98</xdr:row>
      <xdr:rowOff>15748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1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32275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9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111919</xdr:rowOff>
    </xdr:from>
    <xdr:to>
      <xdr:col>36</xdr:col>
      <xdr:colOff>165100</xdr:colOff>
      <xdr:row>98</xdr:row>
      <xdr:rowOff>42069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58596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1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127499</xdr:rowOff>
    </xdr:from>
    <xdr:to>
      <xdr:col>55</xdr:col>
      <xdr:colOff>50800</xdr:colOff>
      <xdr:row>98</xdr:row>
      <xdr:rowOff>57649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5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88402</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1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127350</xdr:rowOff>
    </xdr:from>
    <xdr:to>
      <xdr:col>50</xdr:col>
      <xdr:colOff>165100</xdr:colOff>
      <xdr:row>98</xdr:row>
      <xdr:rowOff>57500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48627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129279</xdr:rowOff>
    </xdr:from>
    <xdr:to>
      <xdr:col>46</xdr:col>
      <xdr:colOff>38100</xdr:colOff>
      <xdr:row>98</xdr:row>
      <xdr:rowOff>59429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5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50556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5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126910</xdr:rowOff>
    </xdr:from>
    <xdr:to>
      <xdr:col>41</xdr:col>
      <xdr:colOff>101600</xdr:colOff>
      <xdr:row>98</xdr:row>
      <xdr:rowOff>57060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5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48187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5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124351</xdr:rowOff>
    </xdr:from>
    <xdr:to>
      <xdr:col>36</xdr:col>
      <xdr:colOff>165100</xdr:colOff>
      <xdr:row>98</xdr:row>
      <xdr:rowOff>54501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45628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4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9708</xdr:rowOff>
    </xdr:from>
    <xdr:to>
      <xdr:col>85</xdr:col>
      <xdr:colOff>127000</xdr:colOff>
      <xdr:row>37</xdr:row>
      <xdr:rowOff>108725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353358"/>
          <a:ext cx="838200" cy="9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93392</xdr:rowOff>
    </xdr:from>
    <xdr:to>
      <xdr:col>81</xdr:col>
      <xdr:colOff>50800</xdr:colOff>
      <xdr:row>37</xdr:row>
      <xdr:rowOff>108725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437042"/>
          <a:ext cx="889000" cy="1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93392</xdr:rowOff>
    </xdr:from>
    <xdr:to>
      <xdr:col>76</xdr:col>
      <xdr:colOff>114300</xdr:colOff>
      <xdr:row>37</xdr:row>
      <xdr:rowOff>99434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37042"/>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99434</xdr:rowOff>
    </xdr:from>
    <xdr:to>
      <xdr:col>71</xdr:col>
      <xdr:colOff>177800</xdr:colOff>
      <xdr:row>37</xdr:row>
      <xdr:rowOff>110178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43084"/>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132726</xdr:rowOff>
    </xdr:from>
    <xdr:to>
      <xdr:col>72</xdr:col>
      <xdr:colOff>38100</xdr:colOff>
      <xdr:row>37</xdr:row>
      <xdr:rowOff>62876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0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79403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162607</xdr:rowOff>
    </xdr:from>
    <xdr:to>
      <xdr:col>67</xdr:col>
      <xdr:colOff>101600</xdr:colOff>
      <xdr:row>37</xdr:row>
      <xdr:rowOff>92757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109284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1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130358</xdr:rowOff>
    </xdr:from>
    <xdr:to>
      <xdr:col>85</xdr:col>
      <xdr:colOff>177800</xdr:colOff>
      <xdr:row>37</xdr:row>
      <xdr:rowOff>60508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108785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8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57925</xdr:rowOff>
    </xdr:from>
    <xdr:to>
      <xdr:col>81</xdr:col>
      <xdr:colOff>101600</xdr:colOff>
      <xdr:row>37</xdr:row>
      <xdr:rowOff>159525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0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150651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4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42592</xdr:rowOff>
    </xdr:from>
    <xdr:to>
      <xdr:col>76</xdr:col>
      <xdr:colOff>165100</xdr:colOff>
      <xdr:row>37</xdr:row>
      <xdr:rowOff>144192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8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135319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7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48634</xdr:rowOff>
    </xdr:from>
    <xdr:to>
      <xdr:col>72</xdr:col>
      <xdr:colOff>38100</xdr:colOff>
      <xdr:row>37</xdr:row>
      <xdr:rowOff>150234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141360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8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59378</xdr:rowOff>
    </xdr:from>
    <xdr:to>
      <xdr:col>67</xdr:col>
      <xdr:colOff>101600</xdr:colOff>
      <xdr:row>37</xdr:row>
      <xdr:rowOff>160978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152105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49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28156</xdr:rowOff>
    </xdr:from>
    <xdr:to>
      <xdr:col>85</xdr:col>
      <xdr:colOff>127000</xdr:colOff>
      <xdr:row>57</xdr:row>
      <xdr:rowOff>57455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00806"/>
          <a:ext cx="8382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11727</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28156</xdr:rowOff>
    </xdr:from>
    <xdr:to>
      <xdr:col>81</xdr:col>
      <xdr:colOff>50800</xdr:colOff>
      <xdr:row>57</xdr:row>
      <xdr:rowOff>76695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00806"/>
          <a:ext cx="889000" cy="4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1206</xdr:rowOff>
    </xdr:from>
    <xdr:to>
      <xdr:col>76</xdr:col>
      <xdr:colOff>114300</xdr:colOff>
      <xdr:row>57</xdr:row>
      <xdr:rowOff>76695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773856"/>
          <a:ext cx="889000" cy="7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15105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1206</xdr:rowOff>
    </xdr:from>
    <xdr:to>
      <xdr:col>71</xdr:col>
      <xdr:colOff>177800</xdr:colOff>
      <xdr:row>57</xdr:row>
      <xdr:rowOff>93561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73856"/>
          <a:ext cx="8890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69164</xdr:rowOff>
    </xdr:from>
    <xdr:to>
      <xdr:col>72</xdr:col>
      <xdr:colOff>38100</xdr:colOff>
      <xdr:row>55</xdr:row>
      <xdr:rowOff>170764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4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15841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2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60478</xdr:rowOff>
    </xdr:from>
    <xdr:to>
      <xdr:col>67</xdr:col>
      <xdr:colOff>101600</xdr:colOff>
      <xdr:row>56</xdr:row>
      <xdr:rowOff>162078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3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6655</xdr:rowOff>
    </xdr:from>
    <xdr:to>
      <xdr:col>85</xdr:col>
      <xdr:colOff>177800</xdr:colOff>
      <xdr:row>57</xdr:row>
      <xdr:rowOff>108255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156532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5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148806</xdr:rowOff>
    </xdr:from>
    <xdr:to>
      <xdr:col>81</xdr:col>
      <xdr:colOff>101600</xdr:colOff>
      <xdr:row>57</xdr:row>
      <xdr:rowOff>78956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5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70083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4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25895</xdr:rowOff>
    </xdr:from>
    <xdr:to>
      <xdr:col>76</xdr:col>
      <xdr:colOff>165100</xdr:colOff>
      <xdr:row>57</xdr:row>
      <xdr:rowOff>127495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9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118622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9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121856</xdr:rowOff>
    </xdr:from>
    <xdr:to>
      <xdr:col>72</xdr:col>
      <xdr:colOff>38100</xdr:colOff>
      <xdr:row>57</xdr:row>
      <xdr:rowOff>52006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43133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1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42761</xdr:rowOff>
    </xdr:from>
    <xdr:to>
      <xdr:col>67</xdr:col>
      <xdr:colOff>101600</xdr:colOff>
      <xdr:row>57</xdr:row>
      <xdr:rowOff>144361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1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135488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0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46326</xdr:rowOff>
    </xdr:from>
    <xdr:to>
      <xdr:col>72</xdr:col>
      <xdr:colOff>38100</xdr:colOff>
      <xdr:row>78</xdr:row>
      <xdr:rowOff>147926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164453</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19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29866</xdr:rowOff>
    </xdr:from>
    <xdr:to>
      <xdr:col>67</xdr:col>
      <xdr:colOff>101600</xdr:colOff>
      <xdr:row>78</xdr:row>
      <xdr:rowOff>131466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147993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17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145530</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86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129977</xdr:rowOff>
    </xdr:from>
    <xdr:to>
      <xdr:col>85</xdr:col>
      <xdr:colOff>127000</xdr:colOff>
      <xdr:row>97</xdr:row>
      <xdr:rowOff>143921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760627"/>
          <a:ext cx="8382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87896</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7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129977</xdr:rowOff>
    </xdr:from>
    <xdr:to>
      <xdr:col>81</xdr:col>
      <xdr:colOff>50800</xdr:colOff>
      <xdr:row>97</xdr:row>
      <xdr:rowOff>138756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60627"/>
          <a:ext cx="8890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164478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99130</xdr:rowOff>
    </xdr:from>
    <xdr:to>
      <xdr:col>76</xdr:col>
      <xdr:colOff>114300</xdr:colOff>
      <xdr:row>97</xdr:row>
      <xdr:rowOff>138756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729780"/>
          <a:ext cx="889000" cy="3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99130</xdr:rowOff>
    </xdr:from>
    <xdr:to>
      <xdr:col>71</xdr:col>
      <xdr:colOff>177800</xdr:colOff>
      <xdr:row>97</xdr:row>
      <xdr:rowOff>120467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29780"/>
          <a:ext cx="8890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169907</xdr:rowOff>
    </xdr:from>
    <xdr:to>
      <xdr:col>72</xdr:col>
      <xdr:colOff>38100</xdr:colOff>
      <xdr:row>97</xdr:row>
      <xdr:rowOff>100057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116584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151476</xdr:rowOff>
    </xdr:from>
    <xdr:to>
      <xdr:col>67</xdr:col>
      <xdr:colOff>101600</xdr:colOff>
      <xdr:row>97</xdr:row>
      <xdr:rowOff>81626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98153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93121</xdr:rowOff>
    </xdr:from>
    <xdr:to>
      <xdr:col>85</xdr:col>
      <xdr:colOff>177800</xdr:colOff>
      <xdr:row>98</xdr:row>
      <xdr:rowOff>23271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2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8048</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3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79177</xdr:rowOff>
    </xdr:from>
    <xdr:to>
      <xdr:col>81</xdr:col>
      <xdr:colOff>101600</xdr:colOff>
      <xdr:row>98</xdr:row>
      <xdr:rowOff>9327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454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0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87956</xdr:rowOff>
    </xdr:from>
    <xdr:to>
      <xdr:col>76</xdr:col>
      <xdr:colOff>165100</xdr:colOff>
      <xdr:row>98</xdr:row>
      <xdr:rowOff>18106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9233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1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48330</xdr:rowOff>
    </xdr:from>
    <xdr:to>
      <xdr:col>72</xdr:col>
      <xdr:colOff>38100</xdr:colOff>
      <xdr:row>97</xdr:row>
      <xdr:rowOff>149930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141057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7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69667</xdr:rowOff>
    </xdr:from>
    <xdr:to>
      <xdr:col>67</xdr:col>
      <xdr:colOff>101600</xdr:colOff>
      <xdr:row>97</xdr:row>
      <xdr:rowOff>171267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0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162394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102798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17898"/>
          <a:ext cx="889000" cy="16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102798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8656300" y="6617898"/>
          <a:ext cx="889000" cy="16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22279</xdr:rowOff>
    </xdr:from>
    <xdr:to>
      <xdr:col>102</xdr:col>
      <xdr:colOff>165100</xdr:colOff>
      <xdr:row>38</xdr:row>
      <xdr:rowOff>123879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3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140406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312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108820</xdr:rowOff>
    </xdr:from>
    <xdr:to>
      <xdr:col>98</xdr:col>
      <xdr:colOff>38100</xdr:colOff>
      <xdr:row>39</xdr:row>
      <xdr:rowOff>38970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55498</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399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51998</xdr:rowOff>
    </xdr:from>
    <xdr:to>
      <xdr:col>102</xdr:col>
      <xdr:colOff>165100</xdr:colOff>
      <xdr:row>38</xdr:row>
      <xdr:rowOff>153598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5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144725</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659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目的別歳出においては、ほとんどの費目で類似団体平均と同程度もしくはそれ以下で推移している。</a:t>
          </a:r>
        </a:p>
        <a:p>
          <a:r>
            <a:rPr kumimoji="1" lang="ja-JP" altLang="en-US" sz="1300">
              <a:latin typeface="ＭＳ Ｐゴシック" panose="020B0600070205080204" pitchFamily="50" charset="-128"/>
              <a:ea typeface="ＭＳ Ｐゴシック" panose="020B0600070205080204" pitchFamily="50" charset="-128"/>
            </a:rPr>
            <a:t>その中で最も大きな割合を占めているのは、民生費の</a:t>
          </a:r>
          <a:r>
            <a:rPr kumimoji="1" lang="en-US" altLang="ja-JP" sz="1300">
              <a:latin typeface="ＭＳ Ｐゴシック" panose="020B0600070205080204" pitchFamily="50" charset="-128"/>
              <a:ea typeface="ＭＳ Ｐゴシック" panose="020B0600070205080204" pitchFamily="50" charset="-128"/>
            </a:rPr>
            <a:t>122,939</a:t>
          </a:r>
          <a:r>
            <a:rPr kumimoji="1" lang="ja-JP" altLang="en-US" sz="1300">
              <a:latin typeface="ＭＳ Ｐゴシック" panose="020B0600070205080204" pitchFamily="50" charset="-128"/>
              <a:ea typeface="ＭＳ Ｐゴシック" panose="020B0600070205080204" pitchFamily="50" charset="-128"/>
            </a:rPr>
            <a:t>円である。内訳は主に、福祉医療費を始めとする各福祉事業の扶助費であるため削減することが難しいものが多いが、適正な審査及び給付を行い、特に町単独事業に係る経費によって財政を圧迫することがないよう努めていく。</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55,976</a:t>
          </a:r>
          <a:r>
            <a:rPr kumimoji="1" lang="ja-JP" altLang="en-US" sz="1300">
              <a:latin typeface="ＭＳ Ｐゴシック" panose="020B0600070205080204" pitchFamily="50" charset="-128"/>
              <a:ea typeface="ＭＳ Ｐゴシック" panose="020B0600070205080204" pitchFamily="50" charset="-128"/>
            </a:rPr>
            <a:t>円であるが、学校や体育施設等の老朽化による工事費により毎年若干の増減がみられる。工事費以外でみると、幼稚園から中学校までの充実した教育のため臨時職員やパート職員を年々増員しており、物件費が増加傾向となっている。臨時職員等に関しては、今後も必要性を検討しつつ適正な配置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また、今年度は災害時拠点避難地を整備したことにより消防費が一時的に増加している一方で、商業施設立地促進奨励金の減により商工費が減少している。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財政調整基金については、近年取り崩しが多く残高が減少傾向にあるため、今後は取り崩した分を積み戻し、基金残高を維持出来るよう努めていく。</a:t>
          </a:r>
        </a:p>
        <a:p>
          <a:r>
            <a:rPr kumimoji="1" lang="ja-JP" altLang="en-US" sz="1100">
              <a:latin typeface="ＭＳ ゴシック" pitchFamily="49" charset="-128"/>
              <a:ea typeface="ＭＳ ゴシック" pitchFamily="49" charset="-128"/>
            </a:rPr>
            <a:t>実質収支については、３月末にも補正を行った</a:t>
          </a:r>
          <a:r>
            <a:rPr kumimoji="1" lang="en-US" altLang="ja-JP" sz="1100">
              <a:latin typeface="ＭＳ ゴシック" pitchFamily="49" charset="-128"/>
              <a:ea typeface="ＭＳ ゴシック" pitchFamily="49" charset="-128"/>
            </a:rPr>
            <a:t>H28</a:t>
          </a:r>
          <a:r>
            <a:rPr kumimoji="1" lang="ja-JP" altLang="en-US" sz="1100">
              <a:latin typeface="ＭＳ ゴシック" pitchFamily="49" charset="-128"/>
              <a:ea typeface="ＭＳ ゴシック" pitchFamily="49" charset="-128"/>
            </a:rPr>
            <a:t>年度を除き適正な水準よりもやや高い比率で推移している。的確な予算の把握と、計画的な事業の実施により歳入歳出の均衡を図っていく。</a:t>
          </a:r>
        </a:p>
        <a:p>
          <a:r>
            <a:rPr kumimoji="1" lang="ja-JP" altLang="en-US" sz="1100">
              <a:latin typeface="ＭＳ ゴシック" pitchFamily="49" charset="-128"/>
              <a:ea typeface="ＭＳ ゴシック" pitchFamily="49" charset="-128"/>
            </a:rPr>
            <a:t>実質単年度収支については、３年連続でマイナスの数値となっているため、より一層の経費の削減とともに、自主財源である町税を中心とした歳入の確保を図り、基金に頼らない財政運営に努めていく。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連結実質赤字比率については、対象となるすべての会計において黒字であるため、算出されていない。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その他会計となっている水道事業は、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年度から群馬東部水道企業団に移行した。</a:t>
          </a:r>
        </a:p>
        <a:p>
          <a:r>
            <a:rPr kumimoji="1" lang="ja-JP" altLang="en-US" sz="1400">
              <a:latin typeface="ＭＳ ゴシック" pitchFamily="49" charset="-128"/>
              <a:ea typeface="ＭＳ ゴシック" pitchFamily="49" charset="-128"/>
            </a:rPr>
            <a:t>今後も引き続き、健全な財政運営に努めていく。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借入は交付税算入のある地方債に限定するとともに、借入額が元利償還額を大きく超えないように設定することで、実質公債費比率の分子が大幅に増加することのないようにしている。</a:t>
          </a:r>
        </a:p>
        <a:p>
          <a:r>
            <a:rPr kumimoji="1" lang="ja-JP" altLang="en-US" sz="1400">
              <a:latin typeface="ＭＳ ゴシック" pitchFamily="49" charset="-128"/>
              <a:ea typeface="ＭＳ ゴシック" pitchFamily="49" charset="-128"/>
            </a:rPr>
            <a:t>今後も、実質公債費比率の分子を少しでも小さくするよう努めていく。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将来負担比率については、算定開始以来、算出されていない。</a:t>
          </a:r>
        </a:p>
        <a:p>
          <a:r>
            <a:rPr kumimoji="1" lang="ja-JP" altLang="en-US" sz="1400">
              <a:latin typeface="ＭＳ ゴシック" pitchFamily="49" charset="-128"/>
              <a:ea typeface="ＭＳ ゴシック" pitchFamily="49" charset="-128"/>
            </a:rPr>
            <a:t>今後も地方債の借入額が元利償還額を大きく超えないように設定することや、基金運用の適正化に努め、将来負担比率の分子について少しでも小さく（マイナス）するよう努めていく。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群馬県千代田町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今年度は、新たに創設した義務教育施設改築基金へ優先的に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財源不足により例年と同額程度を取り崩した一方で、義務教育施設改築基金の新設に加え決算剰余金が例年より少なかったことにより、積戻しが十分に行えなかったことから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義務教育施設改築基金については、老朽化に伴い中学校及び小学校２校の建替えを順次予定していることから、今後計画的に積立を行っていく。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財政調整基金及び減債基金については、近年減少傾向にあるものの、現在の水準を維持出来るよう努めていく。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公共施設建設基金：公共施設の老朽化や道路整備等に伴う改良工事、維持補修工事の実施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地域福祉基金：高齢者や乳幼児の保健福祉の向上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義務教育施設改築基金：中学校及び小学校２校の老朽化に伴う建替え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公共施設建設基金：学童保育所の建設や体育館等の改修工事のため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百万円を積み戻したため、差し引き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義務教育施設改築基金：基金の新設により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公共施設建設基金：公共施設の老朽化対策や道路等の整備のための財源として積極的に積み立てを行っていく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義務教育施設改築基金：老朽化に伴い中学校及び小学校２校の建替えを順次予定していることから、今後計画的に積み立てを行っていく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財政調整基金については、税や交付金等の変動による全体的な財源不足により例年と同額程度の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百万円を取り崩している。一方積み立てについては、義務教育施設改築基金への積み立てを優先するとともに、決算剰余金が例年より少なく積戻しのための財源が少なかったことから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百万円を積戻し、差引基金残高は減少した。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経済情勢の急激な変化や災害への備えのため、現在の基金残高を維持できるよう努める。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減債基金については、地方債の償還のため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百万円積み戻したことにより差引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地方債償還のピークは過ぎたものの、公共施設の老朽化に伴う起債の借入や臨時財政対策債の発行が継続しているため、現在の基金残高を維持していく。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CCBB46C-2F21-4DA0-A899-619ACE692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45BD44E-8FC7-4343-85B9-E173E5836E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1A9CC3CA-1376-49A3-8C8A-D9AC3F62C094}"/>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654D0E21-CB3E-4934-B199-9301EB25715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FE748DC6-5C30-44DF-A01F-F332C1D11CE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6305EB25-0DA3-4853-8F02-AC9C1C56D98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F58BD218-66C1-412B-81C0-8C41D232FE2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577F8A74-DB8C-4186-8A6C-742D981A6A6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A1138548-88C1-4F47-ABC3-10DA05AB373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1E10A1EA-A861-474A-A3C5-EB001D866E1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43C68456-F5D9-4245-8F0A-36F092E1FC8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FB1EA72D-45D7-4403-BD5A-0AF6592807F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CC0B4B51-331E-4240-8DE6-0336C3C81A5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5E03ACFB-3CC7-42EC-B716-96056027AA6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C873C4EE-57CA-494C-A14A-9F28C2DDA16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ED6AA2E-4F81-4767-ADA4-93A881C99E7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CE32244B-D77C-4690-BF73-5A572500B25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709C0CA8-1808-4D73-8995-D3323F40484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C8B1C5BE-E59E-49A1-B629-6C9A5458B86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D247B97B-A678-456F-B454-74B84D777F2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11,498
11,164
21.73
4,942,439
4,678,223
250,680
3,072,274
3,613,162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B2B4ECFA-4704-4ABD-8309-A380E60D56E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A0917345-AC0A-4DFD-86C1-C4C7ADB2022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19C17863-D508-4AA9-BEDF-55F0B0C5981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A057B348-83A5-4457-9917-4C7079FE885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372E8763-A436-48FB-B512-E689DF27EB2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2E22B672-482E-4C2D-B5D0-382C989C024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A9D24EE2-D47D-4033-B08A-542C2613ACF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E4E6BCC5-F72B-4405-987C-FF2BA464EB4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AC75C392-CE46-4CC1-AA03-E9DE8E18E8B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48E62D9D-783F-4C64-9FB3-E97A68E235D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F7A09B0B-52EB-4298-BDAA-F0FA6CA1E5F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CFCD5B54-BCB5-433E-9E01-B1C1134B217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E7B628D3-5880-42CC-8357-AEF5A196A82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A896EC8B-E31B-4E53-97F8-BFEE3C6340D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2A4350AE-48AA-459A-89A2-DCCE8944041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E1745BF7-CD71-4490-8EF3-CC280CBA64C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8EFAB6A7-2D82-4155-95A2-4EE8D77C2DA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9CB9D94D-2805-4731-B369-9EDB7FCA0AD4}"/>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a16="http://schemas.microsoft.com/office/drawing/2014/main" id="{790287C7-E9C9-45D8-9D66-0B56269B0203}"/>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AFAFBF03-E2CC-438D-B360-833D6C28372E}"/>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a16="http://schemas.microsoft.com/office/drawing/2014/main" id="{0D6CAB29-7AD0-48F6-BD3A-1BE4616CF32B}"/>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1247FBBB-9CD5-44BD-96A0-D46C410E1BD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F88E31FD-716F-43A2-A317-5FECD3DA4D3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3E1BF158-83F1-498D-AC12-1D2BF6DD34C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F7533C81-7B94-4B0A-98A7-DBD07C61335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1F6D4BAC-B32C-4BBE-A080-40068B459C8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96B99B8E-036E-4DFE-BA6D-12C08AA8344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80A39ACA-E73D-4634-B247-F1FB18019BE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A17C98F5-6364-4C7E-9925-0FFB6FC2459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9B955DAC-04A9-4EAE-959E-A50B6750322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AC6C4050-D8EB-48A4-AB15-7B4333BE57B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29D24639-9822-45F2-9E9E-9754A8627E3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6DE6CE60-8468-4327-AA26-F01734BC060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ADB7CDF-9C49-48D7-A8B9-F46AE1056DB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や全国・群馬県平均と比較し、低い状況にあるものの、近年保育園舎や学童保育所の増築を行ったことによるものである。学校施設や公営住宅など、償却が進んでいる施設も存在するため、予防保全的な観点から長寿命化に努めつつ、更新に向けた財源の確保を計画的に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963CB603-CFB5-43AF-AFA3-6A73726B4D3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1407ED99-C0FF-4674-8A66-7E112FE47B7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71C270FF-F9F3-4475-B640-C2B2B753CE8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a:extLst>
            <a:ext uri="{FF2B5EF4-FFF2-40B4-BE49-F238E27FC236}">
              <a16:creationId xmlns:a16="http://schemas.microsoft.com/office/drawing/2014/main" id="{B43A2317-D6C6-47A3-9A2B-C56B1FD3199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a:extLst>
            <a:ext uri="{FF2B5EF4-FFF2-40B4-BE49-F238E27FC236}">
              <a16:creationId xmlns:a16="http://schemas.microsoft.com/office/drawing/2014/main" id="{524A8DC9-45EC-4BF8-8ADC-635A8C5FEF5A}"/>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a:extLst>
            <a:ext uri="{FF2B5EF4-FFF2-40B4-BE49-F238E27FC236}">
              <a16:creationId xmlns:a16="http://schemas.microsoft.com/office/drawing/2014/main" id="{7219B0FD-DE45-4E15-BD82-59F2362F0EA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a:extLst>
            <a:ext uri="{FF2B5EF4-FFF2-40B4-BE49-F238E27FC236}">
              <a16:creationId xmlns:a16="http://schemas.microsoft.com/office/drawing/2014/main" id="{A7B54100-BFD6-4CF0-8EE8-717AEBC18C8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a:extLst>
            <a:ext uri="{FF2B5EF4-FFF2-40B4-BE49-F238E27FC236}">
              <a16:creationId xmlns:a16="http://schemas.microsoft.com/office/drawing/2014/main" id="{4D3447A0-F625-4E71-BAEA-66B20A5621B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a:extLst>
            <a:ext uri="{FF2B5EF4-FFF2-40B4-BE49-F238E27FC236}">
              <a16:creationId xmlns:a16="http://schemas.microsoft.com/office/drawing/2014/main" id="{9EF627D9-3840-4ACC-9064-3022211143C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a:extLst>
            <a:ext uri="{FF2B5EF4-FFF2-40B4-BE49-F238E27FC236}">
              <a16:creationId xmlns:a16="http://schemas.microsoft.com/office/drawing/2014/main" id="{7A129186-049C-46FF-8D49-B6B0D9329CB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a:extLst>
            <a:ext uri="{FF2B5EF4-FFF2-40B4-BE49-F238E27FC236}">
              <a16:creationId xmlns:a16="http://schemas.microsoft.com/office/drawing/2014/main" id="{B67E5441-8979-4091-9F64-8EBB1B2EF0C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a:extLst>
            <a:ext uri="{FF2B5EF4-FFF2-40B4-BE49-F238E27FC236}">
              <a16:creationId xmlns:a16="http://schemas.microsoft.com/office/drawing/2014/main" id="{D3640EA0-8059-45FC-A91D-D7840C287D6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a:extLst>
            <a:ext uri="{FF2B5EF4-FFF2-40B4-BE49-F238E27FC236}">
              <a16:creationId xmlns:a16="http://schemas.microsoft.com/office/drawing/2014/main" id="{EA525CC8-9AEC-4513-8C26-4624D74414E6}"/>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99C11484-86AB-4BEE-A190-73CC977975A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D7AFD10D-3E1C-4F74-90B4-1FDBD179D51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1CE37241-1ACA-4598-BC68-F4026D218F0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72" name="直線コネクタ 71">
          <a:extLst>
            <a:ext uri="{FF2B5EF4-FFF2-40B4-BE49-F238E27FC236}">
              <a16:creationId xmlns:a16="http://schemas.microsoft.com/office/drawing/2014/main" id="{325CBC5C-1101-4C61-86FB-82EF60EECB03}"/>
            </a:ext>
          </a:extLst>
        </xdr:cNvPr>
        <xdr:cNvCxnSpPr/>
      </xdr:nvCxnSpPr>
      <xdr:spPr>
        <a:xfrm flipV="1">
          <a:off x="4760595" y="547116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3" name="有形固定資産減価償却率最小値テキスト">
          <a:extLst>
            <a:ext uri="{FF2B5EF4-FFF2-40B4-BE49-F238E27FC236}">
              <a16:creationId xmlns:a16="http://schemas.microsoft.com/office/drawing/2014/main" id="{53E5083A-F283-42D3-A38B-52CC3BEBDA7D}"/>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4" name="直線コネクタ 73">
          <a:extLst>
            <a:ext uri="{FF2B5EF4-FFF2-40B4-BE49-F238E27FC236}">
              <a16:creationId xmlns:a16="http://schemas.microsoft.com/office/drawing/2014/main" id="{418E19E6-F24F-4BDC-9B32-147A44A6A3E1}"/>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5" name="有形固定資産減価償却率最大値テキスト">
          <a:extLst>
            <a:ext uri="{FF2B5EF4-FFF2-40B4-BE49-F238E27FC236}">
              <a16:creationId xmlns:a16="http://schemas.microsoft.com/office/drawing/2014/main" id="{C4F9A6F3-EE92-4065-80EB-3D1D51F2106B}"/>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6" name="直線コネクタ 75">
          <a:extLst>
            <a:ext uri="{FF2B5EF4-FFF2-40B4-BE49-F238E27FC236}">
              <a16:creationId xmlns:a16="http://schemas.microsoft.com/office/drawing/2014/main" id="{3B1A5D24-4D22-4AAD-9362-14064DAC53BB}"/>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114740</xdr:rowOff>
    </xdr:from>
    <xdr:ext cx="405111" cy="259045"/>
    <xdr:sp macro="" textlink="">
      <xdr:nvSpPr>
        <xdr:cNvPr id="77" name="有形固定資産減価償却率平均値テキスト">
          <a:extLst>
            <a:ext uri="{FF2B5EF4-FFF2-40B4-BE49-F238E27FC236}">
              <a16:creationId xmlns:a16="http://schemas.microsoft.com/office/drawing/2014/main" id="{ACB20729-656C-4769-80EC-7FB4B687729D}"/>
            </a:ext>
          </a:extLst>
        </xdr:cNvPr>
        <xdr:cNvSpPr txBox="1"/>
      </xdr:nvSpPr>
      <xdr:spPr>
        <a:xfrm>
          <a:off x="4813300" y="5858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8" name="フローチャート: 判断 77">
          <a:extLst>
            <a:ext uri="{FF2B5EF4-FFF2-40B4-BE49-F238E27FC236}">
              <a16:creationId xmlns:a16="http://schemas.microsoft.com/office/drawing/2014/main" id="{02D8BE37-4C59-4506-AFF9-73E3A7CD71F7}"/>
            </a:ext>
          </a:extLst>
        </xdr:cNvPr>
        <xdr:cNvSpPr/>
      </xdr:nvSpPr>
      <xdr:spPr>
        <a:xfrm>
          <a:off x="47117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9" name="フローチャート: 判断 78">
          <a:extLst>
            <a:ext uri="{FF2B5EF4-FFF2-40B4-BE49-F238E27FC236}">
              <a16:creationId xmlns:a16="http://schemas.microsoft.com/office/drawing/2014/main" id="{F99BE90C-C0C2-4A9C-9294-FF86FF940DF4}"/>
            </a:ext>
          </a:extLst>
        </xdr:cNvPr>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0" name="フローチャート: 判断 79">
          <a:extLst>
            <a:ext uri="{FF2B5EF4-FFF2-40B4-BE49-F238E27FC236}">
              <a16:creationId xmlns:a16="http://schemas.microsoft.com/office/drawing/2014/main" id="{AF4BB782-1153-40C5-999F-3C561D486065}"/>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4F725EC4-0240-46F2-8E1E-F222DFE5A98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A61E186-5BD8-4850-AEDE-DE531E90BE4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DADCB8AF-4FB6-4BBA-B3CD-10E4588CBD7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2A7EB1A-2F41-4542-848C-AB47EB3D7FC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B1985A95-938C-4075-AD33-FA7B99A2DE2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2117</xdr:rowOff>
    </xdr:from>
    <xdr:to>
      <xdr:col>23</xdr:col>
      <xdr:colOff>136525</xdr:colOff>
      <xdr:row>33</xdr:row>
      <xdr:rowOff>103716</xdr:rowOff>
    </xdr:to>
    <xdr:sp macro="" textlink="">
      <xdr:nvSpPr>
        <xdr:cNvPr id="86" name="楕円 85">
          <a:extLst>
            <a:ext uri="{FF2B5EF4-FFF2-40B4-BE49-F238E27FC236}">
              <a16:creationId xmlns:a16="http://schemas.microsoft.com/office/drawing/2014/main" id="{18995FF3-AC77-42CC-952B-511AF9C587E0}"/>
            </a:ext>
          </a:extLst>
        </xdr:cNvPr>
        <xdr:cNvSpPr/>
      </xdr:nvSpPr>
      <xdr:spPr>
        <a:xfrm>
          <a:off x="47117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151994</xdr:rowOff>
    </xdr:from>
    <xdr:ext cx="405111" cy="259045"/>
    <xdr:sp macro="" textlink="">
      <xdr:nvSpPr>
        <xdr:cNvPr id="87" name="有形固定資産減価償却率該当値テキスト">
          <a:extLst>
            <a:ext uri="{FF2B5EF4-FFF2-40B4-BE49-F238E27FC236}">
              <a16:creationId xmlns:a16="http://schemas.microsoft.com/office/drawing/2014/main" id="{B0F87F06-AAB8-4B68-8E2D-8FFD325EC822}"/>
            </a:ext>
          </a:extLst>
        </xdr:cNvPr>
        <xdr:cNvSpPr txBox="1"/>
      </xdr:nvSpPr>
      <xdr:spPr>
        <a:xfrm>
          <a:off x="4813300" y="6409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133985</xdr:rowOff>
    </xdr:from>
    <xdr:to>
      <xdr:col>19</xdr:col>
      <xdr:colOff>187325</xdr:colOff>
      <xdr:row>33</xdr:row>
      <xdr:rowOff>64135</xdr:rowOff>
    </xdr:to>
    <xdr:sp macro="" textlink="">
      <xdr:nvSpPr>
        <xdr:cNvPr id="88" name="楕円 87">
          <a:extLst>
            <a:ext uri="{FF2B5EF4-FFF2-40B4-BE49-F238E27FC236}">
              <a16:creationId xmlns:a16="http://schemas.microsoft.com/office/drawing/2014/main" id="{3B199559-CD64-462F-ACF4-0EEEF283A5EF}"/>
            </a:ext>
          </a:extLst>
        </xdr:cNvPr>
        <xdr:cNvSpPr/>
      </xdr:nvSpPr>
      <xdr:spPr>
        <a:xfrm>
          <a:off x="400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13335</xdr:rowOff>
    </xdr:from>
    <xdr:to>
      <xdr:col>23</xdr:col>
      <xdr:colOff>85725</xdr:colOff>
      <xdr:row>33</xdr:row>
      <xdr:rowOff>52917</xdr:rowOff>
    </xdr:to>
    <xdr:cxnSp macro="">
      <xdr:nvCxnSpPr>
        <xdr:cNvPr id="89" name="直線コネクタ 88">
          <a:extLst>
            <a:ext uri="{FF2B5EF4-FFF2-40B4-BE49-F238E27FC236}">
              <a16:creationId xmlns:a16="http://schemas.microsoft.com/office/drawing/2014/main" id="{488A3B8C-1F19-4165-9472-DB59E27B67D1}"/>
            </a:ext>
          </a:extLst>
        </xdr:cNvPr>
        <xdr:cNvCxnSpPr/>
      </xdr:nvCxnSpPr>
      <xdr:spPr>
        <a:xfrm>
          <a:off x="4051300" y="6442710"/>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17780</xdr:rowOff>
    </xdr:from>
    <xdr:to>
      <xdr:col>15</xdr:col>
      <xdr:colOff>187325</xdr:colOff>
      <xdr:row>34</xdr:row>
      <xdr:rowOff>119380</xdr:rowOff>
    </xdr:to>
    <xdr:sp macro="" textlink="">
      <xdr:nvSpPr>
        <xdr:cNvPr id="90" name="楕円 89">
          <a:extLst>
            <a:ext uri="{FF2B5EF4-FFF2-40B4-BE49-F238E27FC236}">
              <a16:creationId xmlns:a16="http://schemas.microsoft.com/office/drawing/2014/main" id="{8DC7A408-FBC6-4C68-B323-BD8BF78990AB}"/>
            </a:ext>
          </a:extLst>
        </xdr:cNvPr>
        <xdr:cNvSpPr/>
      </xdr:nvSpPr>
      <xdr:spPr>
        <a:xfrm>
          <a:off x="3238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13335</xdr:rowOff>
    </xdr:from>
    <xdr:to>
      <xdr:col>19</xdr:col>
      <xdr:colOff>136525</xdr:colOff>
      <xdr:row>34</xdr:row>
      <xdr:rowOff>68580</xdr:rowOff>
    </xdr:to>
    <xdr:cxnSp macro="">
      <xdr:nvCxnSpPr>
        <xdr:cNvPr id="91" name="直線コネクタ 90">
          <a:extLst>
            <a:ext uri="{FF2B5EF4-FFF2-40B4-BE49-F238E27FC236}">
              <a16:creationId xmlns:a16="http://schemas.microsoft.com/office/drawing/2014/main" id="{A9622410-903F-480D-A2E5-B87EBB184E0C}"/>
            </a:ext>
          </a:extLst>
        </xdr:cNvPr>
        <xdr:cNvCxnSpPr/>
      </xdr:nvCxnSpPr>
      <xdr:spPr>
        <a:xfrm flipV="1">
          <a:off x="3289300" y="6442710"/>
          <a:ext cx="762000" cy="2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99712</xdr:rowOff>
    </xdr:from>
    <xdr:ext cx="405111" cy="259045"/>
    <xdr:sp macro="" textlink="">
      <xdr:nvSpPr>
        <xdr:cNvPr id="92" name="n_1aveValue有形固定資産減価償却率">
          <a:extLst>
            <a:ext uri="{FF2B5EF4-FFF2-40B4-BE49-F238E27FC236}">
              <a16:creationId xmlns:a16="http://schemas.microsoft.com/office/drawing/2014/main" id="{99BA9786-1013-4DFE-8C09-CC4FDB28AC7F}"/>
            </a:ext>
          </a:extLst>
        </xdr:cNvPr>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3" name="n_2aveValue有形固定資産減価償却率">
          <a:extLst>
            <a:ext uri="{FF2B5EF4-FFF2-40B4-BE49-F238E27FC236}">
              <a16:creationId xmlns:a16="http://schemas.microsoft.com/office/drawing/2014/main" id="{EDE61422-2244-4425-8028-802F6888D241}"/>
            </a:ext>
          </a:extLst>
        </xdr:cNvPr>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55262</xdr:rowOff>
    </xdr:from>
    <xdr:ext cx="405111" cy="259045"/>
    <xdr:sp macro="" textlink="">
      <xdr:nvSpPr>
        <xdr:cNvPr id="94" name="n_1mainValue有形固定資産減価償却率">
          <a:extLst>
            <a:ext uri="{FF2B5EF4-FFF2-40B4-BE49-F238E27FC236}">
              <a16:creationId xmlns:a16="http://schemas.microsoft.com/office/drawing/2014/main" id="{58BB5DC9-701C-436D-94F7-0764817A3874}"/>
            </a:ext>
          </a:extLst>
        </xdr:cNvPr>
        <xdr:cNvSpPr txBox="1"/>
      </xdr:nvSpPr>
      <xdr:spPr>
        <a:xfrm>
          <a:off x="383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110507</xdr:rowOff>
    </xdr:from>
    <xdr:ext cx="405111" cy="259045"/>
    <xdr:sp macro="" textlink="">
      <xdr:nvSpPr>
        <xdr:cNvPr id="95" name="n_2mainValue有形固定資産減価償却率">
          <a:extLst>
            <a:ext uri="{FF2B5EF4-FFF2-40B4-BE49-F238E27FC236}">
              <a16:creationId xmlns:a16="http://schemas.microsoft.com/office/drawing/2014/main" id="{99AEF316-2B68-4D43-9257-D5CB786746F5}"/>
            </a:ext>
          </a:extLst>
        </xdr:cNvPr>
        <xdr:cNvSpPr txBox="1"/>
      </xdr:nvSpPr>
      <xdr:spPr>
        <a:xfrm>
          <a:off x="3086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B0F5E624-138D-4C87-8A35-2DCDD46C964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a:extLst>
            <a:ext uri="{FF2B5EF4-FFF2-40B4-BE49-F238E27FC236}">
              <a16:creationId xmlns:a16="http://schemas.microsoft.com/office/drawing/2014/main" id="{1A207F1C-AC65-4974-9D81-0C352319B4DA}"/>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a:extLst>
            <a:ext uri="{FF2B5EF4-FFF2-40B4-BE49-F238E27FC236}">
              <a16:creationId xmlns:a16="http://schemas.microsoft.com/office/drawing/2014/main" id="{8CBF361A-9C28-48B4-8DD6-67DD03C8C77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C33EF197-D5FE-4885-9391-8D31E131BB7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ED32CCF9-05FA-448C-BADD-CADBD1FFDF2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4D1CFB9B-AB17-456F-8DA8-15CFB6C8461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1347B2A7-400C-4DA7-8241-F6025D6F80C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920851B5-420D-4B17-A085-A6655EDCC12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7920790E-417B-486C-9C52-B84344A696E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EE399A0-BB4C-41FF-BD62-14BAF714E67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D3ADC60B-3685-4BCF-8E19-996C929A115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4F177FE0-62E9-4790-ACB5-1002A499860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78D27292-B0B2-49BB-83FB-DB0235980A9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類似団体や全国・群馬県平均と比較し、低い状況にある。今後は、一部事務組合の施設更新のため、将来負担額の増加による年数の上昇が見込まれているが、町税等の滞納額や経常経費の圧縮に努め、持続可能な財政基盤の構築を図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745A7131-FDFE-4D72-9550-0DA45630897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A2F13CF5-72CA-406E-A504-02DEC6A1548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37084695-9EC8-426E-BF4A-00F60786102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a:extLst>
            <a:ext uri="{FF2B5EF4-FFF2-40B4-BE49-F238E27FC236}">
              <a16:creationId xmlns:a16="http://schemas.microsoft.com/office/drawing/2014/main" id="{02E7482F-6C78-4DF8-B745-11A20F00C23D}"/>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E274AD89-9722-4C83-AEEF-64F1A94C3F1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4" name="テキスト ボックス 113">
          <a:extLst>
            <a:ext uri="{FF2B5EF4-FFF2-40B4-BE49-F238E27FC236}">
              <a16:creationId xmlns:a16="http://schemas.microsoft.com/office/drawing/2014/main" id="{D196D727-23D5-4567-BC9B-914F839CEC0C}"/>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F868A621-E8DC-4B7E-8788-E64FEDFFC07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6" name="テキスト ボックス 115">
          <a:extLst>
            <a:ext uri="{FF2B5EF4-FFF2-40B4-BE49-F238E27FC236}">
              <a16:creationId xmlns:a16="http://schemas.microsoft.com/office/drawing/2014/main" id="{B5163951-4F35-495C-A265-E900C0777942}"/>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64823D47-CA1C-42AA-BC22-91778CC76A5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8" name="テキスト ボックス 117">
          <a:extLst>
            <a:ext uri="{FF2B5EF4-FFF2-40B4-BE49-F238E27FC236}">
              <a16:creationId xmlns:a16="http://schemas.microsoft.com/office/drawing/2014/main" id="{3C9DD0D4-B0FB-4C3C-8C9D-7B0179DAFD82}"/>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EDC5E53C-99EB-4D1D-A2F5-8B7584B8686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0" name="テキスト ボックス 119">
          <a:extLst>
            <a:ext uri="{FF2B5EF4-FFF2-40B4-BE49-F238E27FC236}">
              <a16:creationId xmlns:a16="http://schemas.microsoft.com/office/drawing/2014/main" id="{5DA651D1-7C5A-4B36-8D93-2612FF736B7D}"/>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6AFC4E9A-6E88-458E-A2B7-E9FD7A32D85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a:extLst>
            <a:ext uri="{FF2B5EF4-FFF2-40B4-BE49-F238E27FC236}">
              <a16:creationId xmlns:a16="http://schemas.microsoft.com/office/drawing/2014/main" id="{F8D39DBD-DFE3-4765-912F-BDCDB76AFA06}"/>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a:extLst>
            <a:ext uri="{FF2B5EF4-FFF2-40B4-BE49-F238E27FC236}">
              <a16:creationId xmlns:a16="http://schemas.microsoft.com/office/drawing/2014/main" id="{B3186DBF-BF56-477E-BB21-8BC3B907929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24" name="直線コネクタ 123">
          <a:extLst>
            <a:ext uri="{FF2B5EF4-FFF2-40B4-BE49-F238E27FC236}">
              <a16:creationId xmlns:a16="http://schemas.microsoft.com/office/drawing/2014/main" id="{77D688A9-206F-4424-A25C-692E0AAB0A45}"/>
            </a:ext>
          </a:extLst>
        </xdr:cNvPr>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可能年数最小値テキスト">
          <a:extLst>
            <a:ext uri="{FF2B5EF4-FFF2-40B4-BE49-F238E27FC236}">
              <a16:creationId xmlns:a16="http://schemas.microsoft.com/office/drawing/2014/main" id="{B067009D-ADC7-4567-BAAE-A746227672D8}"/>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a:extLst>
            <a:ext uri="{FF2B5EF4-FFF2-40B4-BE49-F238E27FC236}">
              <a16:creationId xmlns:a16="http://schemas.microsoft.com/office/drawing/2014/main" id="{C798869A-6A04-4098-8554-6F1460B62855}"/>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27" name="債務償還可能年数最大値テキスト">
          <a:extLst>
            <a:ext uri="{FF2B5EF4-FFF2-40B4-BE49-F238E27FC236}">
              <a16:creationId xmlns:a16="http://schemas.microsoft.com/office/drawing/2014/main" id="{D28BD489-1492-497F-9F50-B9A021A50A33}"/>
            </a:ext>
          </a:extLst>
        </xdr:cNvPr>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28" name="直線コネクタ 127">
          <a:extLst>
            <a:ext uri="{FF2B5EF4-FFF2-40B4-BE49-F238E27FC236}">
              <a16:creationId xmlns:a16="http://schemas.microsoft.com/office/drawing/2014/main" id="{F24AEC34-3D10-4658-979C-587276830E36}"/>
            </a:ext>
          </a:extLst>
        </xdr:cNvPr>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9" name="債務償還可能年数平均値テキスト">
          <a:extLst>
            <a:ext uri="{FF2B5EF4-FFF2-40B4-BE49-F238E27FC236}">
              <a16:creationId xmlns:a16="http://schemas.microsoft.com/office/drawing/2014/main" id="{F7CDC2B5-B568-4EE8-B288-0E77A436F63A}"/>
            </a:ext>
          </a:extLst>
        </xdr:cNvPr>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0" name="フローチャート: 判断 129">
          <a:extLst>
            <a:ext uri="{FF2B5EF4-FFF2-40B4-BE49-F238E27FC236}">
              <a16:creationId xmlns:a16="http://schemas.microsoft.com/office/drawing/2014/main" id="{5A6FE6FD-7610-49C9-A1D1-050294F313E2}"/>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CFA5AAB7-81FD-4518-A643-31B34A36C90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921DCB2C-FFC0-4A6A-BBCF-CB9EEFCD5E3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1802B8B5-0BC2-45B9-AB3B-A94A8AD845C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EFBE6E0-FE77-4366-955D-B8E53A515B4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BF9B905B-3536-4958-8730-82455646B84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36" name="楕円 135">
          <a:extLst>
            <a:ext uri="{FF2B5EF4-FFF2-40B4-BE49-F238E27FC236}">
              <a16:creationId xmlns:a16="http://schemas.microsoft.com/office/drawing/2014/main" id="{9D50992E-54BB-42DB-96F7-DD3F1AC0F144}"/>
            </a:ext>
          </a:extLst>
        </xdr:cNvPr>
        <xdr:cNvSpPr/>
      </xdr:nvSpPr>
      <xdr:spPr>
        <a:xfrm>
          <a:off x="14744700" y="61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65563</xdr:rowOff>
    </xdr:from>
    <xdr:ext cx="340478" cy="259045"/>
    <xdr:sp macro="" textlink="">
      <xdr:nvSpPr>
        <xdr:cNvPr id="137" name="債務償還可能年数該当値テキスト">
          <a:extLst>
            <a:ext uri="{FF2B5EF4-FFF2-40B4-BE49-F238E27FC236}">
              <a16:creationId xmlns:a16="http://schemas.microsoft.com/office/drawing/2014/main" id="{D61FD315-63DC-4FA9-9534-A17CD827FF24}"/>
            </a:ext>
          </a:extLst>
        </xdr:cNvPr>
        <xdr:cNvSpPr txBox="1"/>
      </xdr:nvSpPr>
      <xdr:spPr>
        <a:xfrm>
          <a:off x="14846300" y="61520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A0BCAC3B-25EB-46A4-9559-482FC084B62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52405AC2-F365-4C93-9ADE-63D403ABD68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3DA47A96-5383-4C64-9E0A-7C5212F6433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F4C48E0B-8D21-4CAD-8735-65AA7AFA952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D93C0C9C-D0B7-4C11-BA0D-90DCC291947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6BA8FDD5-EDED-4277-BF70-2AD739B0632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670DFDF-5267-48EC-8C56-EEFCBD0017C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06BAA65-4F61-42CE-A4D4-4807558AF91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AC75627-E100-4100-934F-66742C5D22D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CEDAAB9-AC95-4A6D-86A9-083623F19A6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237B1B5-6E07-4FF5-893D-E300AC76941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A5BF28F-2CC6-40B4-B70E-5DF5AE915E1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FA5906D-A5F2-421E-8C04-D33A279EA17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A36791C-FC5E-4F28-BC3B-4010FD41936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4E18108-F1F6-4EA8-9695-CF0B5B82474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0FBBBB9-2F2B-4F57-93B3-63F548A49B4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11,498
11,164
21.73
4,942,439
4,678,223
250,680
3,072,274
3,613,162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FC84B9A-E8AA-487F-8F29-EFA9105029A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1085363-DF3A-4FED-968C-1970EB75DEC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0AC708C-2515-45D2-9292-10FC12E198C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F34B6E-E5B5-493E-AE89-33288E19878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27D5273-4248-4D11-A248-94D7A64F3EF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3B34012-9845-49B6-8973-6A4289E4743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6541654-3CC2-4179-A2A7-E24074F1AFA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C2BAF5C-FBB8-4845-BF96-4FE2C182CCA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DD46BFB-35B2-4314-B664-6196229D76B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3DD927-D3BF-4D65-AC63-9A9554F2C0C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D9CBAB7-7C09-44FE-ACD1-9F2F0E76703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E49153C-BE26-4231-946A-B2497784DD1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25082E9-DA4B-4B5D-B6D1-20C0EA2465A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9D5F3C6-011C-4CCB-891F-7F82184A620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0EF0D68-2ACF-4328-AE07-5DFC124A846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F75A9FB-3FE2-4A90-8C24-6581085CCB1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172FC8-6DDD-4463-B6BD-A639636A23A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4F2699B-2B0A-444B-A511-AE5EAEAEA32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BAA94DD3-7ED6-4708-B1C0-A85149F1B73D}"/>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C01E106-323E-486D-BD5B-7D1BB66A58A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B5ECEEA-1B7C-47B1-AEB5-D8D19F2C4B0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66A6CCA-A8DD-4E64-86CF-61A948E46D9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EDFC737-4872-4AA2-93FC-DC712A6EAD4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A1D6726-E484-43E2-8C47-3E7D1AD30DB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C4FECA5-666B-46DA-B77C-8A4CF5A19FE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8547A70-B4AF-4052-8833-C16C9C7EEF8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551F15A-843F-4F5A-82B9-594F312E7A5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1F0C02C-CF5F-45B6-B3CE-96DCDA171E5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CFCCCA2B-1172-43F9-8CD8-13B1482BBA2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89A7B6E-777B-4322-9116-C9C3555390B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B63A3DDD-513D-44DF-A603-A4B326E87368}"/>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40E8AA2-AC80-4850-8B9A-5AE1D251BC7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90067B57-2944-46A1-A177-180A7DE20A48}"/>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3450EB13-A316-47C0-A7B1-7534CB7FBC6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3853F866-F1C2-41EA-9F1F-19CD7F38FAA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E25A715D-D27B-4367-B811-F1D0C07350E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86711E22-D355-4F51-881F-0CB498A76B9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45C1FE54-06D4-4FC7-BADA-77255C25DE1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A3A5B76A-A96F-48D9-A1E9-A6FCD48EE8E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DC32F7FF-6A18-43F3-8A6E-05BE9A5D86A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8AD68598-38B5-4C4D-8B57-14F3078E7654}"/>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DB4DD7F4-3C12-49A8-B893-3B022960F26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3C2291A2-27A0-4AFB-A0E2-B0C45D913F6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864E167B-8C21-41CE-95F8-F65D218091D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a:extLst>
            <a:ext uri="{FF2B5EF4-FFF2-40B4-BE49-F238E27FC236}">
              <a16:creationId xmlns:a16="http://schemas.microsoft.com/office/drawing/2014/main" id="{F4BAB0D0-770C-4A8C-9205-D6339423F8B0}"/>
            </a:ext>
          </a:extLst>
        </xdr:cNvPr>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a:extLst>
            <a:ext uri="{FF2B5EF4-FFF2-40B4-BE49-F238E27FC236}">
              <a16:creationId xmlns:a16="http://schemas.microsoft.com/office/drawing/2014/main" id="{3597CFE7-E74A-409C-83A8-6022BF765984}"/>
            </a:ext>
          </a:extLst>
        </xdr:cNvPr>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a:extLst>
            <a:ext uri="{FF2B5EF4-FFF2-40B4-BE49-F238E27FC236}">
              <a16:creationId xmlns:a16="http://schemas.microsoft.com/office/drawing/2014/main" id="{C8702ADF-E2B8-4C8F-B50F-612585190C58}"/>
            </a:ext>
          </a:extLst>
        </xdr:cNvPr>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a:extLst>
            <a:ext uri="{FF2B5EF4-FFF2-40B4-BE49-F238E27FC236}">
              <a16:creationId xmlns:a16="http://schemas.microsoft.com/office/drawing/2014/main" id="{F6F66B3C-A673-4D65-B056-7DA0C3AEE19C}"/>
            </a:ext>
          </a:extLst>
        </xdr:cNvPr>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a:extLst>
            <a:ext uri="{FF2B5EF4-FFF2-40B4-BE49-F238E27FC236}">
              <a16:creationId xmlns:a16="http://schemas.microsoft.com/office/drawing/2014/main" id="{7CC85339-2435-4D1F-8B81-5AB848FB3896}"/>
            </a:ext>
          </a:extLst>
        </xdr:cNvPr>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1" name="【道路】&#10;有形固定資産減価償却率平均値テキスト">
          <a:extLst>
            <a:ext uri="{FF2B5EF4-FFF2-40B4-BE49-F238E27FC236}">
              <a16:creationId xmlns:a16="http://schemas.microsoft.com/office/drawing/2014/main" id="{26874C47-6FFE-46ED-80B7-5F3628803F33}"/>
            </a:ext>
          </a:extLst>
        </xdr:cNvPr>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a:extLst>
            <a:ext uri="{FF2B5EF4-FFF2-40B4-BE49-F238E27FC236}">
              <a16:creationId xmlns:a16="http://schemas.microsoft.com/office/drawing/2014/main" id="{4B47D6D8-33B2-4881-A057-E21747F3D415}"/>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a:extLst>
            <a:ext uri="{FF2B5EF4-FFF2-40B4-BE49-F238E27FC236}">
              <a16:creationId xmlns:a16="http://schemas.microsoft.com/office/drawing/2014/main" id="{2D8A347E-8008-4A0D-9463-C330002CA108}"/>
            </a:ext>
          </a:extLst>
        </xdr:cNvPr>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a:extLst>
            <a:ext uri="{FF2B5EF4-FFF2-40B4-BE49-F238E27FC236}">
              <a16:creationId xmlns:a16="http://schemas.microsoft.com/office/drawing/2014/main" id="{B44F3BD5-9FBB-4794-8210-0C41E110FB61}"/>
            </a:ext>
          </a:extLst>
        </xdr:cNvPr>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A71503DF-EFFF-4D45-9C18-0FA4E1433E5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5A7C1D2-0634-4BFE-A1DF-2D72DCB920C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C95536A-5014-44AE-A82C-EECF21E873A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551584E-A106-44F8-920F-2D6823D1053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3A29AFB-179E-4B9F-810B-EA40D1EB71B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143510</xdr:rowOff>
    </xdr:from>
    <xdr:to>
      <xdr:col>24</xdr:col>
      <xdr:colOff>114300</xdr:colOff>
      <xdr:row>40</xdr:row>
      <xdr:rowOff>73660</xdr:rowOff>
    </xdr:to>
    <xdr:sp macro="" textlink="">
      <xdr:nvSpPr>
        <xdr:cNvPr id="70" name="楕円 69">
          <a:extLst>
            <a:ext uri="{FF2B5EF4-FFF2-40B4-BE49-F238E27FC236}">
              <a16:creationId xmlns:a16="http://schemas.microsoft.com/office/drawing/2014/main" id="{0F36E8DC-110A-43BA-B4F0-67A0F55BE810}"/>
            </a:ext>
          </a:extLst>
        </xdr:cNvPr>
        <xdr:cNvSpPr/>
      </xdr:nvSpPr>
      <xdr:spPr>
        <a:xfrm>
          <a:off x="4584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121937</xdr:rowOff>
    </xdr:from>
    <xdr:ext cx="405111" cy="259045"/>
    <xdr:sp macro="" textlink="">
      <xdr:nvSpPr>
        <xdr:cNvPr id="71" name="【道路】&#10;有形固定資産減価償却率該当値テキスト">
          <a:extLst>
            <a:ext uri="{FF2B5EF4-FFF2-40B4-BE49-F238E27FC236}">
              <a16:creationId xmlns:a16="http://schemas.microsoft.com/office/drawing/2014/main" id="{B1FBA514-7AD4-4220-A2A6-7064CC85D123}"/>
            </a:ext>
          </a:extLst>
        </xdr:cNvPr>
        <xdr:cNvSpPr txBox="1"/>
      </xdr:nvSpPr>
      <xdr:spPr>
        <a:xfrm>
          <a:off x="4673600"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103505</xdr:rowOff>
    </xdr:from>
    <xdr:to>
      <xdr:col>20</xdr:col>
      <xdr:colOff>38100</xdr:colOff>
      <xdr:row>40</xdr:row>
      <xdr:rowOff>33655</xdr:rowOff>
    </xdr:to>
    <xdr:sp macro="" textlink="">
      <xdr:nvSpPr>
        <xdr:cNvPr id="72" name="楕円 71">
          <a:extLst>
            <a:ext uri="{FF2B5EF4-FFF2-40B4-BE49-F238E27FC236}">
              <a16:creationId xmlns:a16="http://schemas.microsoft.com/office/drawing/2014/main" id="{19AE1F62-0054-4E7A-A43F-AC5F50430CBB}"/>
            </a:ext>
          </a:extLst>
        </xdr:cNvPr>
        <xdr:cNvSpPr/>
      </xdr:nvSpPr>
      <xdr:spPr>
        <a:xfrm>
          <a:off x="3746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154305</xdr:rowOff>
    </xdr:from>
    <xdr:to>
      <xdr:col>24</xdr:col>
      <xdr:colOff>63500</xdr:colOff>
      <xdr:row>40</xdr:row>
      <xdr:rowOff>22860</xdr:rowOff>
    </xdr:to>
    <xdr:cxnSp macro="">
      <xdr:nvCxnSpPr>
        <xdr:cNvPr id="73" name="直線コネクタ 72">
          <a:extLst>
            <a:ext uri="{FF2B5EF4-FFF2-40B4-BE49-F238E27FC236}">
              <a16:creationId xmlns:a16="http://schemas.microsoft.com/office/drawing/2014/main" id="{B56CF3FB-211C-484B-A3F7-57F3E2EC2907}"/>
            </a:ext>
          </a:extLst>
        </xdr:cNvPr>
        <xdr:cNvCxnSpPr/>
      </xdr:nvCxnSpPr>
      <xdr:spPr>
        <a:xfrm>
          <a:off x="3797300" y="68408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139700</xdr:rowOff>
    </xdr:from>
    <xdr:to>
      <xdr:col>15</xdr:col>
      <xdr:colOff>101600</xdr:colOff>
      <xdr:row>40</xdr:row>
      <xdr:rowOff>69850</xdr:rowOff>
    </xdr:to>
    <xdr:sp macro="" textlink="">
      <xdr:nvSpPr>
        <xdr:cNvPr id="74" name="楕円 73">
          <a:extLst>
            <a:ext uri="{FF2B5EF4-FFF2-40B4-BE49-F238E27FC236}">
              <a16:creationId xmlns:a16="http://schemas.microsoft.com/office/drawing/2014/main" id="{3DC5D9C0-3589-4803-BA63-1EE35BB0E81A}"/>
            </a:ext>
          </a:extLst>
        </xdr:cNvPr>
        <xdr:cNvSpPr/>
      </xdr:nvSpPr>
      <xdr:spPr>
        <a:xfrm>
          <a:off x="2857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154305</xdr:rowOff>
    </xdr:from>
    <xdr:to>
      <xdr:col>19</xdr:col>
      <xdr:colOff>177800</xdr:colOff>
      <xdr:row>40</xdr:row>
      <xdr:rowOff>19050</xdr:rowOff>
    </xdr:to>
    <xdr:cxnSp macro="">
      <xdr:nvCxnSpPr>
        <xdr:cNvPr id="75" name="直線コネクタ 74">
          <a:extLst>
            <a:ext uri="{FF2B5EF4-FFF2-40B4-BE49-F238E27FC236}">
              <a16:creationId xmlns:a16="http://schemas.microsoft.com/office/drawing/2014/main" id="{A89C8AF0-F8E8-43BB-9DC4-FDF416CC5EBF}"/>
            </a:ext>
          </a:extLst>
        </xdr:cNvPr>
        <xdr:cNvCxnSpPr/>
      </xdr:nvCxnSpPr>
      <xdr:spPr>
        <a:xfrm flipV="1">
          <a:off x="2908300" y="68408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139717</xdr:rowOff>
    </xdr:from>
    <xdr:ext cx="405111" cy="259045"/>
    <xdr:sp macro="" textlink="">
      <xdr:nvSpPr>
        <xdr:cNvPr id="76" name="n_1aveValue【道路】&#10;有形固定資産減価償却率">
          <a:extLst>
            <a:ext uri="{FF2B5EF4-FFF2-40B4-BE49-F238E27FC236}">
              <a16:creationId xmlns:a16="http://schemas.microsoft.com/office/drawing/2014/main" id="{AEF06006-EBE5-47E4-A6E7-6C0E99E7CAB7}"/>
            </a:ext>
          </a:extLst>
        </xdr:cNvPr>
        <xdr:cNvSpPr txBox="1"/>
      </xdr:nvSpPr>
      <xdr:spPr>
        <a:xfrm>
          <a:off x="3582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7" name="n_2aveValue【道路】&#10;有形固定資産減価償却率">
          <a:extLst>
            <a:ext uri="{FF2B5EF4-FFF2-40B4-BE49-F238E27FC236}">
              <a16:creationId xmlns:a16="http://schemas.microsoft.com/office/drawing/2014/main" id="{C069A0C5-F560-4ABD-8734-2C9C3FD2B305}"/>
            </a:ext>
          </a:extLst>
        </xdr:cNvPr>
        <xdr:cNvSpPr txBox="1"/>
      </xdr:nvSpPr>
      <xdr:spPr>
        <a:xfrm>
          <a:off x="2705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24782</xdr:rowOff>
    </xdr:from>
    <xdr:ext cx="405111" cy="259045"/>
    <xdr:sp macro="" textlink="">
      <xdr:nvSpPr>
        <xdr:cNvPr id="78" name="n_1mainValue【道路】&#10;有形固定資産減価償却率">
          <a:extLst>
            <a:ext uri="{FF2B5EF4-FFF2-40B4-BE49-F238E27FC236}">
              <a16:creationId xmlns:a16="http://schemas.microsoft.com/office/drawing/2014/main" id="{0118378F-5684-4698-841B-1F49E7942CD7}"/>
            </a:ext>
          </a:extLst>
        </xdr:cNvPr>
        <xdr:cNvSpPr txBox="1"/>
      </xdr:nvSpPr>
      <xdr:spPr>
        <a:xfrm>
          <a:off x="35820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60977</xdr:rowOff>
    </xdr:from>
    <xdr:ext cx="405111" cy="259045"/>
    <xdr:sp macro="" textlink="">
      <xdr:nvSpPr>
        <xdr:cNvPr id="79" name="n_2mainValue【道路】&#10;有形固定資産減価償却率">
          <a:extLst>
            <a:ext uri="{FF2B5EF4-FFF2-40B4-BE49-F238E27FC236}">
              <a16:creationId xmlns:a16="http://schemas.microsoft.com/office/drawing/2014/main" id="{5268C378-BA7A-4755-A810-EFA4EBD5F8F7}"/>
            </a:ext>
          </a:extLst>
        </xdr:cNvPr>
        <xdr:cNvSpPr txBox="1"/>
      </xdr:nvSpPr>
      <xdr:spPr>
        <a:xfrm>
          <a:off x="2705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6FB2FF44-AC85-4F9F-8469-8957EE3E5BE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335B7DB3-48F9-49B1-9396-698C46C30E8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8E5DBAF2-1E96-4AD8-9238-F445ACDDB26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3396DEB3-94D6-4A3F-ADEE-62D8A803F37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A8E31B9A-3D78-4C73-AED1-3250D1C2AFA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75E6C2A8-149F-481A-874B-00D7C047F62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E2B84969-04B6-4243-8D3E-851100D151C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AEA78F7F-2A1C-445C-8B9A-EBC3B231A89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13C5D8A6-6F4F-433F-83CC-1ACD82842F8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CEDE6F4B-F1B0-4D69-9D21-1DCC540D182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90973681-6316-4DD0-AAA2-F9918AB5D9E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DF09516C-2BB4-4E86-9854-BE55BD78902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D91F9CF8-CD7C-4413-B45E-63C58FEC025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1AF72C10-40A3-4675-833B-A77155AFDA7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05FD81D7-E59D-4CE1-9F6E-A39B2429989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DE0FAE97-E50A-4B34-A9E0-DB5B648EC41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7544E60C-4C2A-4DAC-B82A-0499648BF14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id="{6A24C511-E8B2-4C37-937A-FEE36897E35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1F64D653-BE2F-4FBE-BA0B-9D3CA3B55FF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a:extLst>
            <a:ext uri="{FF2B5EF4-FFF2-40B4-BE49-F238E27FC236}">
              <a16:creationId xmlns:a16="http://schemas.microsoft.com/office/drawing/2014/main" id="{E243653E-6C7D-447C-BF27-15514919E9AF}"/>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7F3394B4-BF81-40EC-B99A-27A329E0D12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A2577C45-F59E-4CFE-A058-62A35CC3A9B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3B2369B5-16A4-4FB9-B971-51FAACEE0C7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3" name="直線コネクタ 102">
          <a:extLst>
            <a:ext uri="{FF2B5EF4-FFF2-40B4-BE49-F238E27FC236}">
              <a16:creationId xmlns:a16="http://schemas.microsoft.com/office/drawing/2014/main" id="{DD387D52-11B3-441C-9EE2-C99E3D0ADAF1}"/>
            </a:ext>
          </a:extLst>
        </xdr:cNvPr>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4" name="【道路】&#10;一人当たり延長最小値テキスト">
          <a:extLst>
            <a:ext uri="{FF2B5EF4-FFF2-40B4-BE49-F238E27FC236}">
              <a16:creationId xmlns:a16="http://schemas.microsoft.com/office/drawing/2014/main" id="{DFDA8F70-4ECD-4821-A766-2E647E33B76C}"/>
            </a:ext>
          </a:extLst>
        </xdr:cNvPr>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5" name="直線コネクタ 104">
          <a:extLst>
            <a:ext uri="{FF2B5EF4-FFF2-40B4-BE49-F238E27FC236}">
              <a16:creationId xmlns:a16="http://schemas.microsoft.com/office/drawing/2014/main" id="{C4D01A3A-A43F-4931-9B42-43F036B92B25}"/>
            </a:ext>
          </a:extLst>
        </xdr:cNvPr>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6" name="【道路】&#10;一人当たり延長最大値テキスト">
          <a:extLst>
            <a:ext uri="{FF2B5EF4-FFF2-40B4-BE49-F238E27FC236}">
              <a16:creationId xmlns:a16="http://schemas.microsoft.com/office/drawing/2014/main" id="{BEFFF63C-A35D-482E-A2AD-F0504B468BD9}"/>
            </a:ext>
          </a:extLst>
        </xdr:cNvPr>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7" name="直線コネクタ 106">
          <a:extLst>
            <a:ext uri="{FF2B5EF4-FFF2-40B4-BE49-F238E27FC236}">
              <a16:creationId xmlns:a16="http://schemas.microsoft.com/office/drawing/2014/main" id="{C60656B7-A737-417E-A6F5-3FF3904470AB}"/>
            </a:ext>
          </a:extLst>
        </xdr:cNvPr>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134955</xdr:rowOff>
    </xdr:from>
    <xdr:ext cx="534377" cy="259045"/>
    <xdr:sp macro="" textlink="">
      <xdr:nvSpPr>
        <xdr:cNvPr id="108" name="【道路】&#10;一人当たり延長平均値テキスト">
          <a:extLst>
            <a:ext uri="{FF2B5EF4-FFF2-40B4-BE49-F238E27FC236}">
              <a16:creationId xmlns:a16="http://schemas.microsoft.com/office/drawing/2014/main" id="{0F82F1EB-91EC-45F0-BE75-243B94679CF9}"/>
            </a:ext>
          </a:extLst>
        </xdr:cNvPr>
        <xdr:cNvSpPr txBox="1"/>
      </xdr:nvSpPr>
      <xdr:spPr>
        <a:xfrm>
          <a:off x="10515600" y="6478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9" name="フローチャート: 判断 108">
          <a:extLst>
            <a:ext uri="{FF2B5EF4-FFF2-40B4-BE49-F238E27FC236}">
              <a16:creationId xmlns:a16="http://schemas.microsoft.com/office/drawing/2014/main" id="{48002E8E-68CF-4F4E-A372-986F24BCB352}"/>
            </a:ext>
          </a:extLst>
        </xdr:cNvPr>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10" name="フローチャート: 判断 109">
          <a:extLst>
            <a:ext uri="{FF2B5EF4-FFF2-40B4-BE49-F238E27FC236}">
              <a16:creationId xmlns:a16="http://schemas.microsoft.com/office/drawing/2014/main" id="{902BFD1E-F766-4FE6-B770-A027D479C3BB}"/>
            </a:ext>
          </a:extLst>
        </xdr:cNvPr>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11" name="フローチャート: 判断 110">
          <a:extLst>
            <a:ext uri="{FF2B5EF4-FFF2-40B4-BE49-F238E27FC236}">
              <a16:creationId xmlns:a16="http://schemas.microsoft.com/office/drawing/2014/main" id="{1765EF86-3268-4A22-B754-A010B67F4E3C}"/>
            </a:ext>
          </a:extLst>
        </xdr:cNvPr>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A8432490-FB8C-4758-A123-87A8D9598EA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552AFE06-D964-4210-9AA9-89DCC6161D6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9FA66BAB-1BD4-48A4-AC15-C0CD77932AF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A2EF912C-C997-4215-8F2E-1B42943D91C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3AF3928E-EFEC-436D-9395-0B74C6076F1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73730</xdr:rowOff>
    </xdr:from>
    <xdr:to>
      <xdr:col>55</xdr:col>
      <xdr:colOff>50800</xdr:colOff>
      <xdr:row>40</xdr:row>
      <xdr:rowOff>3880</xdr:rowOff>
    </xdr:to>
    <xdr:sp macro="" textlink="">
      <xdr:nvSpPr>
        <xdr:cNvPr id="117" name="楕円 116">
          <a:extLst>
            <a:ext uri="{FF2B5EF4-FFF2-40B4-BE49-F238E27FC236}">
              <a16:creationId xmlns:a16="http://schemas.microsoft.com/office/drawing/2014/main" id="{10A40C8A-AFE1-4FB9-84B6-3E5D13978BD9}"/>
            </a:ext>
          </a:extLst>
        </xdr:cNvPr>
        <xdr:cNvSpPr/>
      </xdr:nvSpPr>
      <xdr:spPr>
        <a:xfrm>
          <a:off x="10426700" y="67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52157</xdr:rowOff>
    </xdr:from>
    <xdr:ext cx="534377" cy="259045"/>
    <xdr:sp macro="" textlink="">
      <xdr:nvSpPr>
        <xdr:cNvPr id="118" name="【道路】&#10;一人当たり延長該当値テキスト">
          <a:extLst>
            <a:ext uri="{FF2B5EF4-FFF2-40B4-BE49-F238E27FC236}">
              <a16:creationId xmlns:a16="http://schemas.microsoft.com/office/drawing/2014/main" id="{651F059B-6F9D-4495-A74B-B3C53949A781}"/>
            </a:ext>
          </a:extLst>
        </xdr:cNvPr>
        <xdr:cNvSpPr txBox="1"/>
      </xdr:nvSpPr>
      <xdr:spPr>
        <a:xfrm>
          <a:off x="10515600" y="67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77101</xdr:rowOff>
    </xdr:from>
    <xdr:to>
      <xdr:col>50</xdr:col>
      <xdr:colOff>165100</xdr:colOff>
      <xdr:row>40</xdr:row>
      <xdr:rowOff>7251</xdr:rowOff>
    </xdr:to>
    <xdr:sp macro="" textlink="">
      <xdr:nvSpPr>
        <xdr:cNvPr id="119" name="楕円 118">
          <a:extLst>
            <a:ext uri="{FF2B5EF4-FFF2-40B4-BE49-F238E27FC236}">
              <a16:creationId xmlns:a16="http://schemas.microsoft.com/office/drawing/2014/main" id="{229AB341-81A1-4974-BF38-D81DF3F8A354}"/>
            </a:ext>
          </a:extLst>
        </xdr:cNvPr>
        <xdr:cNvSpPr/>
      </xdr:nvSpPr>
      <xdr:spPr>
        <a:xfrm>
          <a:off x="9588500" y="676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124530</xdr:rowOff>
    </xdr:from>
    <xdr:to>
      <xdr:col>55</xdr:col>
      <xdr:colOff>0</xdr:colOff>
      <xdr:row>39</xdr:row>
      <xdr:rowOff>127901</xdr:rowOff>
    </xdr:to>
    <xdr:cxnSp macro="">
      <xdr:nvCxnSpPr>
        <xdr:cNvPr id="120" name="直線コネクタ 119">
          <a:extLst>
            <a:ext uri="{FF2B5EF4-FFF2-40B4-BE49-F238E27FC236}">
              <a16:creationId xmlns:a16="http://schemas.microsoft.com/office/drawing/2014/main" id="{0106EB11-1401-425B-94CE-D2FA751A4FDB}"/>
            </a:ext>
          </a:extLst>
        </xdr:cNvPr>
        <xdr:cNvCxnSpPr/>
      </xdr:nvCxnSpPr>
      <xdr:spPr>
        <a:xfrm flipV="1">
          <a:off x="9639300" y="6811080"/>
          <a:ext cx="838200" cy="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78454</xdr:rowOff>
    </xdr:from>
    <xdr:to>
      <xdr:col>46</xdr:col>
      <xdr:colOff>38100</xdr:colOff>
      <xdr:row>40</xdr:row>
      <xdr:rowOff>8604</xdr:rowOff>
    </xdr:to>
    <xdr:sp macro="" textlink="">
      <xdr:nvSpPr>
        <xdr:cNvPr id="121" name="楕円 120">
          <a:extLst>
            <a:ext uri="{FF2B5EF4-FFF2-40B4-BE49-F238E27FC236}">
              <a16:creationId xmlns:a16="http://schemas.microsoft.com/office/drawing/2014/main" id="{42AAA528-16A9-4BB0-999E-71A03A846FA0}"/>
            </a:ext>
          </a:extLst>
        </xdr:cNvPr>
        <xdr:cNvSpPr/>
      </xdr:nvSpPr>
      <xdr:spPr>
        <a:xfrm>
          <a:off x="8699500" y="67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127901</xdr:rowOff>
    </xdr:from>
    <xdr:to>
      <xdr:col>50</xdr:col>
      <xdr:colOff>114300</xdr:colOff>
      <xdr:row>39</xdr:row>
      <xdr:rowOff>129254</xdr:rowOff>
    </xdr:to>
    <xdr:cxnSp macro="">
      <xdr:nvCxnSpPr>
        <xdr:cNvPr id="122" name="直線コネクタ 121">
          <a:extLst>
            <a:ext uri="{FF2B5EF4-FFF2-40B4-BE49-F238E27FC236}">
              <a16:creationId xmlns:a16="http://schemas.microsoft.com/office/drawing/2014/main" id="{D6304F4E-382E-4084-8477-DB48F2A286DD}"/>
            </a:ext>
          </a:extLst>
        </xdr:cNvPr>
        <xdr:cNvCxnSpPr/>
      </xdr:nvCxnSpPr>
      <xdr:spPr>
        <a:xfrm flipV="1">
          <a:off x="8750300" y="6814451"/>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72909</xdr:rowOff>
    </xdr:from>
    <xdr:ext cx="534377" cy="259045"/>
    <xdr:sp macro="" textlink="">
      <xdr:nvSpPr>
        <xdr:cNvPr id="123" name="n_1aveValue【道路】&#10;一人当たり延長">
          <a:extLst>
            <a:ext uri="{FF2B5EF4-FFF2-40B4-BE49-F238E27FC236}">
              <a16:creationId xmlns:a16="http://schemas.microsoft.com/office/drawing/2014/main" id="{9417430F-83E7-4DE8-A2F1-C7E979BD996D}"/>
            </a:ext>
          </a:extLst>
        </xdr:cNvPr>
        <xdr:cNvSpPr txBox="1"/>
      </xdr:nvSpPr>
      <xdr:spPr>
        <a:xfrm>
          <a:off x="93594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133831</xdr:rowOff>
    </xdr:from>
    <xdr:ext cx="534377" cy="259045"/>
    <xdr:sp macro="" textlink="">
      <xdr:nvSpPr>
        <xdr:cNvPr id="124" name="n_2aveValue【道路】&#10;一人当たり延長">
          <a:extLst>
            <a:ext uri="{FF2B5EF4-FFF2-40B4-BE49-F238E27FC236}">
              <a16:creationId xmlns:a16="http://schemas.microsoft.com/office/drawing/2014/main" id="{DCA42A60-4C7A-4CFB-92DB-D37586EBDA06}"/>
            </a:ext>
          </a:extLst>
        </xdr:cNvPr>
        <xdr:cNvSpPr txBox="1"/>
      </xdr:nvSpPr>
      <xdr:spPr>
        <a:xfrm>
          <a:off x="8483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169828</xdr:rowOff>
    </xdr:from>
    <xdr:ext cx="534377" cy="259045"/>
    <xdr:sp macro="" textlink="">
      <xdr:nvSpPr>
        <xdr:cNvPr id="125" name="n_1mainValue【道路】&#10;一人当たり延長">
          <a:extLst>
            <a:ext uri="{FF2B5EF4-FFF2-40B4-BE49-F238E27FC236}">
              <a16:creationId xmlns:a16="http://schemas.microsoft.com/office/drawing/2014/main" id="{F67C6484-8998-4F9A-A4FA-548C07633B60}"/>
            </a:ext>
          </a:extLst>
        </xdr:cNvPr>
        <xdr:cNvSpPr txBox="1"/>
      </xdr:nvSpPr>
      <xdr:spPr>
        <a:xfrm>
          <a:off x="9359411" y="68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171181</xdr:rowOff>
    </xdr:from>
    <xdr:ext cx="534377" cy="259045"/>
    <xdr:sp macro="" textlink="">
      <xdr:nvSpPr>
        <xdr:cNvPr id="126" name="n_2mainValue【道路】&#10;一人当たり延長">
          <a:extLst>
            <a:ext uri="{FF2B5EF4-FFF2-40B4-BE49-F238E27FC236}">
              <a16:creationId xmlns:a16="http://schemas.microsoft.com/office/drawing/2014/main" id="{0C8102CC-70CA-4B62-9824-DF9213F2142E}"/>
            </a:ext>
          </a:extLst>
        </xdr:cNvPr>
        <xdr:cNvSpPr txBox="1"/>
      </xdr:nvSpPr>
      <xdr:spPr>
        <a:xfrm>
          <a:off x="8483111" y="685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8E170ACB-A5DD-4A47-8D2D-BE1C1F378FD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765D11F0-67A9-49DF-BDA6-847BC441F35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BE243B29-49AD-4E75-87D1-A6686717C62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87DB7A9B-C80D-47DA-A4D4-57D9B387D59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FF19F5D6-C135-419D-BEA7-E9F6614884F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0B826F94-6A58-4DC3-A7C8-F1AD237085B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F36726FD-1D29-4A12-85D4-9B8B53D35F6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93A62DF2-32A2-47F9-BEB1-5BF17259B3A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DCD4680C-5C0C-44E2-97F1-BCBE51C94ED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AE7D3053-3ACA-4753-AC42-4A20976F3E1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a:extLst>
            <a:ext uri="{FF2B5EF4-FFF2-40B4-BE49-F238E27FC236}">
              <a16:creationId xmlns:a16="http://schemas.microsoft.com/office/drawing/2014/main" id="{883E7FD1-D93F-4A1D-B015-03E40A870DA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a:extLst>
            <a:ext uri="{FF2B5EF4-FFF2-40B4-BE49-F238E27FC236}">
              <a16:creationId xmlns:a16="http://schemas.microsoft.com/office/drawing/2014/main" id="{EB7D66F4-F23B-4850-97D6-BA4835A0D2D5}"/>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a:extLst>
            <a:ext uri="{FF2B5EF4-FFF2-40B4-BE49-F238E27FC236}">
              <a16:creationId xmlns:a16="http://schemas.microsoft.com/office/drawing/2014/main" id="{033FBBD4-0DC2-48CF-A4AB-8331DBACC34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a:extLst>
            <a:ext uri="{FF2B5EF4-FFF2-40B4-BE49-F238E27FC236}">
              <a16:creationId xmlns:a16="http://schemas.microsoft.com/office/drawing/2014/main" id="{3F03DD47-AB4B-4D57-A257-A441C9E8FE8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a:extLst>
            <a:ext uri="{FF2B5EF4-FFF2-40B4-BE49-F238E27FC236}">
              <a16:creationId xmlns:a16="http://schemas.microsoft.com/office/drawing/2014/main" id="{574DB402-ADEE-40FA-A622-8CCAC278CB4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a:extLst>
            <a:ext uri="{FF2B5EF4-FFF2-40B4-BE49-F238E27FC236}">
              <a16:creationId xmlns:a16="http://schemas.microsoft.com/office/drawing/2014/main" id="{E3C91EC8-7FEE-4812-B221-CFD8EED5BDB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a:extLst>
            <a:ext uri="{FF2B5EF4-FFF2-40B4-BE49-F238E27FC236}">
              <a16:creationId xmlns:a16="http://schemas.microsoft.com/office/drawing/2014/main" id="{5E53EEC6-3C25-4BFC-B12E-961CC7116ED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a:extLst>
            <a:ext uri="{FF2B5EF4-FFF2-40B4-BE49-F238E27FC236}">
              <a16:creationId xmlns:a16="http://schemas.microsoft.com/office/drawing/2014/main" id="{5C18B33F-CC38-4CD1-B74D-F37563FCACE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a:extLst>
            <a:ext uri="{FF2B5EF4-FFF2-40B4-BE49-F238E27FC236}">
              <a16:creationId xmlns:a16="http://schemas.microsoft.com/office/drawing/2014/main" id="{C938D566-81B3-41D5-922E-1B272D9361C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a:extLst>
            <a:ext uri="{FF2B5EF4-FFF2-40B4-BE49-F238E27FC236}">
              <a16:creationId xmlns:a16="http://schemas.microsoft.com/office/drawing/2014/main" id="{29961FA6-F7CA-42F9-BC39-4A237D87095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a:extLst>
            <a:ext uri="{FF2B5EF4-FFF2-40B4-BE49-F238E27FC236}">
              <a16:creationId xmlns:a16="http://schemas.microsoft.com/office/drawing/2014/main" id="{A1F5D28D-391F-4948-A5F1-89D0C0F1D82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a:extLst>
            <a:ext uri="{FF2B5EF4-FFF2-40B4-BE49-F238E27FC236}">
              <a16:creationId xmlns:a16="http://schemas.microsoft.com/office/drawing/2014/main" id="{0E44E8CF-4CC7-46EB-B163-BC107DB0DF4B}"/>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E8AD4FF9-108F-4AF4-A2F0-0EA09B09835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CD55EE83-DC9E-45A1-9E3F-18B6E9C7BC6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738047A9-67DF-4C84-A2F2-7C3A9D24FFD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52" name="直線コネクタ 151">
          <a:extLst>
            <a:ext uri="{FF2B5EF4-FFF2-40B4-BE49-F238E27FC236}">
              <a16:creationId xmlns:a16="http://schemas.microsoft.com/office/drawing/2014/main" id="{F91C2D79-5B11-4D84-BB2E-D728DEC5FF5A}"/>
            </a:ext>
          </a:extLst>
        </xdr:cNvPr>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53" name="【橋りょう・トンネル】&#10;有形固定資産減価償却率最小値テキスト">
          <a:extLst>
            <a:ext uri="{FF2B5EF4-FFF2-40B4-BE49-F238E27FC236}">
              <a16:creationId xmlns:a16="http://schemas.microsoft.com/office/drawing/2014/main" id="{A5A1BF54-D728-4AC6-A8E8-36819A46E555}"/>
            </a:ext>
          </a:extLst>
        </xdr:cNvPr>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54" name="直線コネクタ 153">
          <a:extLst>
            <a:ext uri="{FF2B5EF4-FFF2-40B4-BE49-F238E27FC236}">
              <a16:creationId xmlns:a16="http://schemas.microsoft.com/office/drawing/2014/main" id="{69E4958F-4C0E-4B73-A587-9FFF425B8A59}"/>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5" name="【橋りょう・トンネル】&#10;有形固定資産減価償却率最大値テキスト">
          <a:extLst>
            <a:ext uri="{FF2B5EF4-FFF2-40B4-BE49-F238E27FC236}">
              <a16:creationId xmlns:a16="http://schemas.microsoft.com/office/drawing/2014/main" id="{3D1ED56D-DF53-4241-BB41-14E21F51C89A}"/>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6" name="直線コネクタ 155">
          <a:extLst>
            <a:ext uri="{FF2B5EF4-FFF2-40B4-BE49-F238E27FC236}">
              <a16:creationId xmlns:a16="http://schemas.microsoft.com/office/drawing/2014/main" id="{41A8C42F-E721-40E6-8B4B-F702FB8E6AA8}"/>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25961</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833870EA-DF7C-4FF3-80A2-6A0A0A6640D0}"/>
            </a:ext>
          </a:extLst>
        </xdr:cNvPr>
        <xdr:cNvSpPr txBox="1"/>
      </xdr:nvSpPr>
      <xdr:spPr>
        <a:xfrm>
          <a:off x="4673600" y="9970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8" name="フローチャート: 判断 157">
          <a:extLst>
            <a:ext uri="{FF2B5EF4-FFF2-40B4-BE49-F238E27FC236}">
              <a16:creationId xmlns:a16="http://schemas.microsoft.com/office/drawing/2014/main" id="{4CB7E65D-0C0B-4A0F-AF68-F0A28D17C9BE}"/>
            </a:ext>
          </a:extLst>
        </xdr:cNvPr>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9" name="フローチャート: 判断 158">
          <a:extLst>
            <a:ext uri="{FF2B5EF4-FFF2-40B4-BE49-F238E27FC236}">
              <a16:creationId xmlns:a16="http://schemas.microsoft.com/office/drawing/2014/main" id="{475BEED8-4568-4930-BB33-045F11FB153C}"/>
            </a:ext>
          </a:extLst>
        </xdr:cNvPr>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60" name="フローチャート: 判断 159">
          <a:extLst>
            <a:ext uri="{FF2B5EF4-FFF2-40B4-BE49-F238E27FC236}">
              <a16:creationId xmlns:a16="http://schemas.microsoft.com/office/drawing/2014/main" id="{95723B71-C910-4C30-BCB0-1E02265A1A00}"/>
            </a:ext>
          </a:extLst>
        </xdr:cNvPr>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AB30003-C37C-42BD-B6A0-E47E1E45C8E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BB0F32FC-E66B-43A8-BB24-34090B967D9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D2FD78CE-0F52-479F-9B2A-37C6AC028DD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EC02AF46-87B9-41CA-9E63-218F2B262D9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FFF8F3A7-3D08-4A7C-8766-DF997D64762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99423</xdr:rowOff>
    </xdr:from>
    <xdr:to>
      <xdr:col>24</xdr:col>
      <xdr:colOff>114300</xdr:colOff>
      <xdr:row>60</xdr:row>
      <xdr:rowOff>29573</xdr:rowOff>
    </xdr:to>
    <xdr:sp macro="" textlink="">
      <xdr:nvSpPr>
        <xdr:cNvPr id="166" name="楕円 165">
          <a:extLst>
            <a:ext uri="{FF2B5EF4-FFF2-40B4-BE49-F238E27FC236}">
              <a16:creationId xmlns:a16="http://schemas.microsoft.com/office/drawing/2014/main" id="{58743F52-6655-42E2-9BFA-EF972BCE900F}"/>
            </a:ext>
          </a:extLst>
        </xdr:cNvPr>
        <xdr:cNvSpPr/>
      </xdr:nvSpPr>
      <xdr:spPr>
        <a:xfrm>
          <a:off x="45847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77850</xdr:rowOff>
    </xdr:from>
    <xdr:ext cx="405111" cy="259045"/>
    <xdr:sp macro="" textlink="">
      <xdr:nvSpPr>
        <xdr:cNvPr id="167" name="【橋りょう・トンネル】&#10;有形固定資産減価償却率該当値テキスト">
          <a:extLst>
            <a:ext uri="{FF2B5EF4-FFF2-40B4-BE49-F238E27FC236}">
              <a16:creationId xmlns:a16="http://schemas.microsoft.com/office/drawing/2014/main" id="{BC4F2D2E-064E-4AEC-8AF0-FD6B79AD7C93}"/>
            </a:ext>
          </a:extLst>
        </xdr:cNvPr>
        <xdr:cNvSpPr txBox="1"/>
      </xdr:nvSpPr>
      <xdr:spPr>
        <a:xfrm>
          <a:off x="4673600" y="1019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53703</xdr:rowOff>
    </xdr:from>
    <xdr:to>
      <xdr:col>20</xdr:col>
      <xdr:colOff>38100</xdr:colOff>
      <xdr:row>59</xdr:row>
      <xdr:rowOff>155303</xdr:rowOff>
    </xdr:to>
    <xdr:sp macro="" textlink="">
      <xdr:nvSpPr>
        <xdr:cNvPr id="168" name="楕円 167">
          <a:extLst>
            <a:ext uri="{FF2B5EF4-FFF2-40B4-BE49-F238E27FC236}">
              <a16:creationId xmlns:a16="http://schemas.microsoft.com/office/drawing/2014/main" id="{7EF214CE-AE9C-4FF5-B5F9-C34095F2D128}"/>
            </a:ext>
          </a:extLst>
        </xdr:cNvPr>
        <xdr:cNvSpPr/>
      </xdr:nvSpPr>
      <xdr:spPr>
        <a:xfrm>
          <a:off x="3746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104503</xdr:rowOff>
    </xdr:from>
    <xdr:to>
      <xdr:col>24</xdr:col>
      <xdr:colOff>63500</xdr:colOff>
      <xdr:row>59</xdr:row>
      <xdr:rowOff>150223</xdr:rowOff>
    </xdr:to>
    <xdr:cxnSp macro="">
      <xdr:nvCxnSpPr>
        <xdr:cNvPr id="169" name="直線コネクタ 168">
          <a:extLst>
            <a:ext uri="{FF2B5EF4-FFF2-40B4-BE49-F238E27FC236}">
              <a16:creationId xmlns:a16="http://schemas.microsoft.com/office/drawing/2014/main" id="{7DD5796D-B052-4D31-9A5C-CDA2FB6D278C}"/>
            </a:ext>
          </a:extLst>
        </xdr:cNvPr>
        <xdr:cNvCxnSpPr/>
      </xdr:nvCxnSpPr>
      <xdr:spPr>
        <a:xfrm>
          <a:off x="3797300" y="1022005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81462</xdr:rowOff>
    </xdr:from>
    <xdr:to>
      <xdr:col>15</xdr:col>
      <xdr:colOff>101600</xdr:colOff>
      <xdr:row>60</xdr:row>
      <xdr:rowOff>11612</xdr:rowOff>
    </xdr:to>
    <xdr:sp macro="" textlink="">
      <xdr:nvSpPr>
        <xdr:cNvPr id="170" name="楕円 169">
          <a:extLst>
            <a:ext uri="{FF2B5EF4-FFF2-40B4-BE49-F238E27FC236}">
              <a16:creationId xmlns:a16="http://schemas.microsoft.com/office/drawing/2014/main" id="{E3BA7E87-AD3E-4266-98FC-46A14F0DD144}"/>
            </a:ext>
          </a:extLst>
        </xdr:cNvPr>
        <xdr:cNvSpPr/>
      </xdr:nvSpPr>
      <xdr:spPr>
        <a:xfrm>
          <a:off x="2857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104503</xdr:rowOff>
    </xdr:from>
    <xdr:to>
      <xdr:col>19</xdr:col>
      <xdr:colOff>177800</xdr:colOff>
      <xdr:row>59</xdr:row>
      <xdr:rowOff>132262</xdr:rowOff>
    </xdr:to>
    <xdr:cxnSp macro="">
      <xdr:nvCxnSpPr>
        <xdr:cNvPr id="171" name="直線コネクタ 170">
          <a:extLst>
            <a:ext uri="{FF2B5EF4-FFF2-40B4-BE49-F238E27FC236}">
              <a16:creationId xmlns:a16="http://schemas.microsoft.com/office/drawing/2014/main" id="{EA7076DD-4369-4A8A-AFBF-06F0839302BB}"/>
            </a:ext>
          </a:extLst>
        </xdr:cNvPr>
        <xdr:cNvCxnSpPr/>
      </xdr:nvCxnSpPr>
      <xdr:spPr>
        <a:xfrm flipV="1">
          <a:off x="2908300" y="1022005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id="{7D8CEE5B-FB03-4296-B49D-EC50F1DCB3CA}"/>
            </a:ext>
          </a:extLst>
        </xdr:cNvPr>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id="{4B083CA7-097B-4237-B8D4-0C140DE17C3A}"/>
            </a:ext>
          </a:extLst>
        </xdr:cNvPr>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146430</xdr:rowOff>
    </xdr:from>
    <xdr:ext cx="405111" cy="259045"/>
    <xdr:sp macro="" textlink="">
      <xdr:nvSpPr>
        <xdr:cNvPr id="174" name="n_1mainValue【橋りょう・トンネル】&#10;有形固定資産減価償却率">
          <a:extLst>
            <a:ext uri="{FF2B5EF4-FFF2-40B4-BE49-F238E27FC236}">
              <a16:creationId xmlns:a16="http://schemas.microsoft.com/office/drawing/2014/main" id="{D6AAF437-2C6C-4DE1-80A7-81BBBD2BAD84}"/>
            </a:ext>
          </a:extLst>
        </xdr:cNvPr>
        <xdr:cNvSpPr txBox="1"/>
      </xdr:nvSpPr>
      <xdr:spPr>
        <a:xfrm>
          <a:off x="35820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2739</xdr:rowOff>
    </xdr:from>
    <xdr:ext cx="405111" cy="259045"/>
    <xdr:sp macro="" textlink="">
      <xdr:nvSpPr>
        <xdr:cNvPr id="175" name="n_2mainValue【橋りょう・トンネル】&#10;有形固定資産減価償却率">
          <a:extLst>
            <a:ext uri="{FF2B5EF4-FFF2-40B4-BE49-F238E27FC236}">
              <a16:creationId xmlns:a16="http://schemas.microsoft.com/office/drawing/2014/main" id="{327A9941-F2BE-49E8-A497-C8E094D49B6A}"/>
            </a:ext>
          </a:extLst>
        </xdr:cNvPr>
        <xdr:cNvSpPr txBox="1"/>
      </xdr:nvSpPr>
      <xdr:spPr>
        <a:xfrm>
          <a:off x="2705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CBB549F0-CC36-4F7B-9EC2-9F6204302B8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FF890869-5672-4523-809F-B0754C5BB37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8D1DD17F-8FDE-46A5-8BD7-60C53D3BFE9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3E8BE39A-3280-4664-8F42-E86C0DC5FEA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B03433EC-21E8-433B-9707-E384B21DEBA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D1F32109-82A4-43DC-9C24-B38C1D7320E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22BD4698-AFC0-4E1B-9BE3-B8CCE198E4C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D9B48286-211C-484C-9A9D-82951927BFD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8763E4FD-8879-4757-A0CC-727C0BA3427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469F1E36-0169-4C44-A2E8-A4472B603B1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a:extLst>
            <a:ext uri="{FF2B5EF4-FFF2-40B4-BE49-F238E27FC236}">
              <a16:creationId xmlns:a16="http://schemas.microsoft.com/office/drawing/2014/main" id="{B5A53494-4691-47E5-B545-8ACA56AABF5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a:extLst>
            <a:ext uri="{FF2B5EF4-FFF2-40B4-BE49-F238E27FC236}">
              <a16:creationId xmlns:a16="http://schemas.microsoft.com/office/drawing/2014/main" id="{1A8E0C8F-6E33-4414-AEA2-A5E7DBA72B8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a:extLst>
            <a:ext uri="{FF2B5EF4-FFF2-40B4-BE49-F238E27FC236}">
              <a16:creationId xmlns:a16="http://schemas.microsoft.com/office/drawing/2014/main" id="{A5ABC773-299F-4A4C-9AA3-F5F3ADAC936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a:extLst>
            <a:ext uri="{FF2B5EF4-FFF2-40B4-BE49-F238E27FC236}">
              <a16:creationId xmlns:a16="http://schemas.microsoft.com/office/drawing/2014/main" id="{3236194C-234E-4ABF-B36B-CB778E14790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a16="http://schemas.microsoft.com/office/drawing/2014/main" id="{99C5B600-70BD-497E-900C-7D3A4724781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1" name="テキスト ボックス 190">
          <a:extLst>
            <a:ext uri="{FF2B5EF4-FFF2-40B4-BE49-F238E27FC236}">
              <a16:creationId xmlns:a16="http://schemas.microsoft.com/office/drawing/2014/main" id="{B492701D-460B-499A-A156-268C44FD25AD}"/>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a:extLst>
            <a:ext uri="{FF2B5EF4-FFF2-40B4-BE49-F238E27FC236}">
              <a16:creationId xmlns:a16="http://schemas.microsoft.com/office/drawing/2014/main" id="{1669500C-7FE6-4527-9D0C-AF00D3076A1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3" name="テキスト ボックス 192">
          <a:extLst>
            <a:ext uri="{FF2B5EF4-FFF2-40B4-BE49-F238E27FC236}">
              <a16:creationId xmlns:a16="http://schemas.microsoft.com/office/drawing/2014/main" id="{A71AD1EE-CE79-4686-8399-DC15008DCD1A}"/>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a:extLst>
            <a:ext uri="{FF2B5EF4-FFF2-40B4-BE49-F238E27FC236}">
              <a16:creationId xmlns:a16="http://schemas.microsoft.com/office/drawing/2014/main" id="{14BC6001-D6F6-4E23-9749-742EF89356C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5" name="テキスト ボックス 194">
          <a:extLst>
            <a:ext uri="{FF2B5EF4-FFF2-40B4-BE49-F238E27FC236}">
              <a16:creationId xmlns:a16="http://schemas.microsoft.com/office/drawing/2014/main" id="{D9F248B8-AE9F-45B4-AE15-658110787B1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8732C02A-8FB5-4C8D-B7C2-0CE0E357E8B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a:extLst>
            <a:ext uri="{FF2B5EF4-FFF2-40B4-BE49-F238E27FC236}">
              <a16:creationId xmlns:a16="http://schemas.microsoft.com/office/drawing/2014/main" id="{A17D7278-C388-4BA8-BEB6-EECC6E9EF00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a:extLst>
            <a:ext uri="{FF2B5EF4-FFF2-40B4-BE49-F238E27FC236}">
              <a16:creationId xmlns:a16="http://schemas.microsoft.com/office/drawing/2014/main" id="{B8659FDB-D7ED-4E14-9329-230302AAE5D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99" name="直線コネクタ 198">
          <a:extLst>
            <a:ext uri="{FF2B5EF4-FFF2-40B4-BE49-F238E27FC236}">
              <a16:creationId xmlns:a16="http://schemas.microsoft.com/office/drawing/2014/main" id="{ADDC73D7-092C-45AE-8283-BE7C0386E6C3}"/>
            </a:ext>
          </a:extLst>
        </xdr:cNvPr>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200" name="【橋りょう・トンネル】&#10;一人当たり有形固定資産（償却資産）額最小値テキスト">
          <a:extLst>
            <a:ext uri="{FF2B5EF4-FFF2-40B4-BE49-F238E27FC236}">
              <a16:creationId xmlns:a16="http://schemas.microsoft.com/office/drawing/2014/main" id="{FDF65DE1-A255-43D4-8F44-A79B29BC0FEB}"/>
            </a:ext>
          </a:extLst>
        </xdr:cNvPr>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201" name="直線コネクタ 200">
          <a:extLst>
            <a:ext uri="{FF2B5EF4-FFF2-40B4-BE49-F238E27FC236}">
              <a16:creationId xmlns:a16="http://schemas.microsoft.com/office/drawing/2014/main" id="{78C0B787-79E3-4205-9039-3D5193CC57C0}"/>
            </a:ext>
          </a:extLst>
        </xdr:cNvPr>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202" name="【橋りょう・トンネル】&#10;一人当たり有形固定資産（償却資産）額最大値テキスト">
          <a:extLst>
            <a:ext uri="{FF2B5EF4-FFF2-40B4-BE49-F238E27FC236}">
              <a16:creationId xmlns:a16="http://schemas.microsoft.com/office/drawing/2014/main" id="{ECDF2AB2-A497-466D-AB23-47C9FDE8C39F}"/>
            </a:ext>
          </a:extLst>
        </xdr:cNvPr>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203" name="直線コネクタ 202">
          <a:extLst>
            <a:ext uri="{FF2B5EF4-FFF2-40B4-BE49-F238E27FC236}">
              <a16:creationId xmlns:a16="http://schemas.microsoft.com/office/drawing/2014/main" id="{4A97DA36-D42D-4863-9E03-AA5E49094BCF}"/>
            </a:ext>
          </a:extLst>
        </xdr:cNvPr>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122206</xdr:rowOff>
    </xdr:from>
    <xdr:ext cx="599010" cy="259045"/>
    <xdr:sp macro="" textlink="">
      <xdr:nvSpPr>
        <xdr:cNvPr id="204" name="【橋りょう・トンネル】&#10;一人当たり有形固定資産（償却資産）額平均値テキスト">
          <a:extLst>
            <a:ext uri="{FF2B5EF4-FFF2-40B4-BE49-F238E27FC236}">
              <a16:creationId xmlns:a16="http://schemas.microsoft.com/office/drawing/2014/main" id="{74174211-C62E-4174-8B73-4E865915490B}"/>
            </a:ext>
          </a:extLst>
        </xdr:cNvPr>
        <xdr:cNvSpPr txBox="1"/>
      </xdr:nvSpPr>
      <xdr:spPr>
        <a:xfrm>
          <a:off x="10515600" y="1058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205" name="フローチャート: 判断 204">
          <a:extLst>
            <a:ext uri="{FF2B5EF4-FFF2-40B4-BE49-F238E27FC236}">
              <a16:creationId xmlns:a16="http://schemas.microsoft.com/office/drawing/2014/main" id="{E8FBD4C7-B8D3-499D-8D86-F83CE2C52419}"/>
            </a:ext>
          </a:extLst>
        </xdr:cNvPr>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206" name="フローチャート: 判断 205">
          <a:extLst>
            <a:ext uri="{FF2B5EF4-FFF2-40B4-BE49-F238E27FC236}">
              <a16:creationId xmlns:a16="http://schemas.microsoft.com/office/drawing/2014/main" id="{33412635-D498-405D-AE3D-05EEC9561E13}"/>
            </a:ext>
          </a:extLst>
        </xdr:cNvPr>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207" name="フローチャート: 判断 206">
          <a:extLst>
            <a:ext uri="{FF2B5EF4-FFF2-40B4-BE49-F238E27FC236}">
              <a16:creationId xmlns:a16="http://schemas.microsoft.com/office/drawing/2014/main" id="{7F76EF08-8312-421C-90B9-8FE7764F2B2D}"/>
            </a:ext>
          </a:extLst>
        </xdr:cNvPr>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CC9522E4-B283-4689-86B0-670E23CF5DC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6D45DCE7-C9A3-4216-B188-27FB946A2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AD878EFA-517B-418C-B452-2C403D48C63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799B5689-06F9-4866-9B96-9754771C1AE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9C4D720F-8683-4E37-B67C-D8725A46E9A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162156</xdr:rowOff>
    </xdr:from>
    <xdr:to>
      <xdr:col>55</xdr:col>
      <xdr:colOff>50800</xdr:colOff>
      <xdr:row>64</xdr:row>
      <xdr:rowOff>92306</xdr:rowOff>
    </xdr:to>
    <xdr:sp macro="" textlink="">
      <xdr:nvSpPr>
        <xdr:cNvPr id="213" name="楕円 212">
          <a:extLst>
            <a:ext uri="{FF2B5EF4-FFF2-40B4-BE49-F238E27FC236}">
              <a16:creationId xmlns:a16="http://schemas.microsoft.com/office/drawing/2014/main" id="{2245F1D6-EBD3-424B-9D8F-A78ACEE273C0}"/>
            </a:ext>
          </a:extLst>
        </xdr:cNvPr>
        <xdr:cNvSpPr/>
      </xdr:nvSpPr>
      <xdr:spPr>
        <a:xfrm>
          <a:off x="10426700" y="1096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77083</xdr:rowOff>
    </xdr:from>
    <xdr:ext cx="534377" cy="259045"/>
    <xdr:sp macro="" textlink="">
      <xdr:nvSpPr>
        <xdr:cNvPr id="214" name="【橋りょう・トンネル】&#10;一人当たり有形固定資産（償却資産）額該当値テキスト">
          <a:extLst>
            <a:ext uri="{FF2B5EF4-FFF2-40B4-BE49-F238E27FC236}">
              <a16:creationId xmlns:a16="http://schemas.microsoft.com/office/drawing/2014/main" id="{C59ECACD-945C-4698-9C92-A0A9F1276E62}"/>
            </a:ext>
          </a:extLst>
        </xdr:cNvPr>
        <xdr:cNvSpPr txBox="1"/>
      </xdr:nvSpPr>
      <xdr:spPr>
        <a:xfrm>
          <a:off x="10515600" y="1087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163198</xdr:rowOff>
    </xdr:from>
    <xdr:to>
      <xdr:col>50</xdr:col>
      <xdr:colOff>165100</xdr:colOff>
      <xdr:row>64</xdr:row>
      <xdr:rowOff>93348</xdr:rowOff>
    </xdr:to>
    <xdr:sp macro="" textlink="">
      <xdr:nvSpPr>
        <xdr:cNvPr id="215" name="楕円 214">
          <a:extLst>
            <a:ext uri="{FF2B5EF4-FFF2-40B4-BE49-F238E27FC236}">
              <a16:creationId xmlns:a16="http://schemas.microsoft.com/office/drawing/2014/main" id="{4DDC2AA7-7237-4A4B-AF3C-0045A29F185F}"/>
            </a:ext>
          </a:extLst>
        </xdr:cNvPr>
        <xdr:cNvSpPr/>
      </xdr:nvSpPr>
      <xdr:spPr>
        <a:xfrm>
          <a:off x="9588500" y="109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41506</xdr:rowOff>
    </xdr:from>
    <xdr:to>
      <xdr:col>55</xdr:col>
      <xdr:colOff>0</xdr:colOff>
      <xdr:row>64</xdr:row>
      <xdr:rowOff>42548</xdr:rowOff>
    </xdr:to>
    <xdr:cxnSp macro="">
      <xdr:nvCxnSpPr>
        <xdr:cNvPr id="216" name="直線コネクタ 215">
          <a:extLst>
            <a:ext uri="{FF2B5EF4-FFF2-40B4-BE49-F238E27FC236}">
              <a16:creationId xmlns:a16="http://schemas.microsoft.com/office/drawing/2014/main" id="{9D96A2C3-4B73-4550-A493-C7049A85C61D}"/>
            </a:ext>
          </a:extLst>
        </xdr:cNvPr>
        <xdr:cNvCxnSpPr/>
      </xdr:nvCxnSpPr>
      <xdr:spPr>
        <a:xfrm flipV="1">
          <a:off x="9639300" y="11014306"/>
          <a:ext cx="8382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163306</xdr:rowOff>
    </xdr:from>
    <xdr:to>
      <xdr:col>46</xdr:col>
      <xdr:colOff>38100</xdr:colOff>
      <xdr:row>64</xdr:row>
      <xdr:rowOff>93456</xdr:rowOff>
    </xdr:to>
    <xdr:sp macro="" textlink="">
      <xdr:nvSpPr>
        <xdr:cNvPr id="217" name="楕円 216">
          <a:extLst>
            <a:ext uri="{FF2B5EF4-FFF2-40B4-BE49-F238E27FC236}">
              <a16:creationId xmlns:a16="http://schemas.microsoft.com/office/drawing/2014/main" id="{3AC0338D-D6C3-4AA6-A1F2-030A40C273BC}"/>
            </a:ext>
          </a:extLst>
        </xdr:cNvPr>
        <xdr:cNvSpPr/>
      </xdr:nvSpPr>
      <xdr:spPr>
        <a:xfrm>
          <a:off x="8699500" y="109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42548</xdr:rowOff>
    </xdr:from>
    <xdr:to>
      <xdr:col>50</xdr:col>
      <xdr:colOff>114300</xdr:colOff>
      <xdr:row>64</xdr:row>
      <xdr:rowOff>42656</xdr:rowOff>
    </xdr:to>
    <xdr:cxnSp macro="">
      <xdr:nvCxnSpPr>
        <xdr:cNvPr id="218" name="直線コネクタ 217">
          <a:extLst>
            <a:ext uri="{FF2B5EF4-FFF2-40B4-BE49-F238E27FC236}">
              <a16:creationId xmlns:a16="http://schemas.microsoft.com/office/drawing/2014/main" id="{33E805F4-6D12-42EC-91A0-DC5D4AC90496}"/>
            </a:ext>
          </a:extLst>
        </xdr:cNvPr>
        <xdr:cNvCxnSpPr/>
      </xdr:nvCxnSpPr>
      <xdr:spPr>
        <a:xfrm flipV="1">
          <a:off x="8750300" y="11015348"/>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38835</xdr:rowOff>
    </xdr:from>
    <xdr:ext cx="599010" cy="259045"/>
    <xdr:sp macro="" textlink="">
      <xdr:nvSpPr>
        <xdr:cNvPr id="219" name="n_1aveValue【橋りょう・トンネル】&#10;一人当たり有形固定資産（償却資産）額">
          <a:extLst>
            <a:ext uri="{FF2B5EF4-FFF2-40B4-BE49-F238E27FC236}">
              <a16:creationId xmlns:a16="http://schemas.microsoft.com/office/drawing/2014/main" id="{9F6A5A5D-5579-46FF-8FB3-65DC81561077}"/>
            </a:ext>
          </a:extLst>
        </xdr:cNvPr>
        <xdr:cNvSpPr txBox="1"/>
      </xdr:nvSpPr>
      <xdr:spPr>
        <a:xfrm>
          <a:off x="93270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92667</xdr:rowOff>
    </xdr:from>
    <xdr:ext cx="599010" cy="259045"/>
    <xdr:sp macro="" textlink="">
      <xdr:nvSpPr>
        <xdr:cNvPr id="220" name="n_2aveValue【橋りょう・トンネル】&#10;一人当たり有形固定資産（償却資産）額">
          <a:extLst>
            <a:ext uri="{FF2B5EF4-FFF2-40B4-BE49-F238E27FC236}">
              <a16:creationId xmlns:a16="http://schemas.microsoft.com/office/drawing/2014/main" id="{570935D2-A001-494C-A11E-5CB14CFEB0BA}"/>
            </a:ext>
          </a:extLst>
        </xdr:cNvPr>
        <xdr:cNvSpPr txBox="1"/>
      </xdr:nvSpPr>
      <xdr:spPr>
        <a:xfrm>
          <a:off x="8450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84475</xdr:rowOff>
    </xdr:from>
    <xdr:ext cx="534377" cy="259045"/>
    <xdr:sp macro="" textlink="">
      <xdr:nvSpPr>
        <xdr:cNvPr id="221" name="n_1mainValue【橋りょう・トンネル】&#10;一人当たり有形固定資産（償却資産）額">
          <a:extLst>
            <a:ext uri="{FF2B5EF4-FFF2-40B4-BE49-F238E27FC236}">
              <a16:creationId xmlns:a16="http://schemas.microsoft.com/office/drawing/2014/main" id="{04CD9506-6212-45A6-9BB0-FFD5F13272FC}"/>
            </a:ext>
          </a:extLst>
        </xdr:cNvPr>
        <xdr:cNvSpPr txBox="1"/>
      </xdr:nvSpPr>
      <xdr:spPr>
        <a:xfrm>
          <a:off x="9359411" y="1105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84583</xdr:rowOff>
    </xdr:from>
    <xdr:ext cx="534377" cy="259045"/>
    <xdr:sp macro="" textlink="">
      <xdr:nvSpPr>
        <xdr:cNvPr id="222" name="n_2mainValue【橋りょう・トンネル】&#10;一人当たり有形固定資産（償却資産）額">
          <a:extLst>
            <a:ext uri="{FF2B5EF4-FFF2-40B4-BE49-F238E27FC236}">
              <a16:creationId xmlns:a16="http://schemas.microsoft.com/office/drawing/2014/main" id="{37C789AB-36FA-456A-A6B4-3524E18C9022}"/>
            </a:ext>
          </a:extLst>
        </xdr:cNvPr>
        <xdr:cNvSpPr txBox="1"/>
      </xdr:nvSpPr>
      <xdr:spPr>
        <a:xfrm>
          <a:off x="8483111" y="1105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FCA0E146-BA9A-435D-AA67-8EDE946E972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64F439BF-FC27-478E-8969-7C679DBA32F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D9F21CEA-E04F-49AD-8E6C-CE817A8EB9E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C5490F71-1797-4D27-B571-EE03C9626E0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BE4DEDE1-F1E2-4762-A048-7DDC7BAC18B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21CD43F1-B140-4230-B984-D934D0DF043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2CE9E236-CBD2-472B-A039-CB2412D3CFD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6A2B3A1B-9FB4-49C6-9200-7CBD6B839D2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103C8E7C-8DAC-421C-B9F3-C50CAE20126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F089669E-4AF6-4B28-A19E-73E060AAEDF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E214C2BF-029A-46D7-9E4A-686FE677842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86F53D25-9AE2-4ECA-8EE6-BB3351C3AC4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EB7CB689-F386-43F2-AE66-B03F132B1781}"/>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7F91D6D7-561C-4748-AF91-A7B3E70B83A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E9F16273-76BD-4C08-AEDA-EACDD206FE3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AA17665C-3D81-41B4-BFFD-F1CF2DE6DE9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3EFC9CC3-3EFA-4E74-8D62-DCC265CB631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F0FB6C8D-86EC-4768-898C-EEBCE23DC33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F19BC88A-8DF1-45F9-ACB7-5A5A76DA27F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A15D147E-BABA-445C-AD5E-27104EEAAAA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D9C9889D-F39B-4D6C-8CDB-58B32F83E13A}"/>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5B107309-05FE-4956-8A1B-CA98A2636D2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873DA155-0BBD-48DA-99C1-7A6B2180663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a:extLst>
            <a:ext uri="{FF2B5EF4-FFF2-40B4-BE49-F238E27FC236}">
              <a16:creationId xmlns:a16="http://schemas.microsoft.com/office/drawing/2014/main" id="{D9921412-86A2-40F1-A7A0-FAE48B08751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47" name="直線コネクタ 246">
          <a:extLst>
            <a:ext uri="{FF2B5EF4-FFF2-40B4-BE49-F238E27FC236}">
              <a16:creationId xmlns:a16="http://schemas.microsoft.com/office/drawing/2014/main" id="{5D6734D8-4B4A-4364-8454-67084FEF9873}"/>
            </a:ext>
          </a:extLst>
        </xdr:cNvPr>
        <xdr:cNvCxnSpPr/>
      </xdr:nvCxnSpPr>
      <xdr:spPr>
        <a:xfrm flipV="1">
          <a:off x="4634865" y="1333500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48" name="【公営住宅】&#10;有形固定資産減価償却率最小値テキスト">
          <a:extLst>
            <a:ext uri="{FF2B5EF4-FFF2-40B4-BE49-F238E27FC236}">
              <a16:creationId xmlns:a16="http://schemas.microsoft.com/office/drawing/2014/main" id="{3E471D14-F902-4509-ACC5-2992B7BF65C0}"/>
            </a:ext>
          </a:extLst>
        </xdr:cNvPr>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49" name="直線コネクタ 248">
          <a:extLst>
            <a:ext uri="{FF2B5EF4-FFF2-40B4-BE49-F238E27FC236}">
              <a16:creationId xmlns:a16="http://schemas.microsoft.com/office/drawing/2014/main" id="{028A963F-F2A5-4F18-A62E-04FDD7C098AB}"/>
            </a:ext>
          </a:extLst>
        </xdr:cNvPr>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a:extLst>
            <a:ext uri="{FF2B5EF4-FFF2-40B4-BE49-F238E27FC236}">
              <a16:creationId xmlns:a16="http://schemas.microsoft.com/office/drawing/2014/main" id="{A8E71C31-423F-4A73-84F8-6006A2EF22AA}"/>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a:extLst>
            <a:ext uri="{FF2B5EF4-FFF2-40B4-BE49-F238E27FC236}">
              <a16:creationId xmlns:a16="http://schemas.microsoft.com/office/drawing/2014/main" id="{A370F866-D585-486B-8F41-9AD6D938A2CD}"/>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38116</xdr:rowOff>
    </xdr:from>
    <xdr:ext cx="405111" cy="259045"/>
    <xdr:sp macro="" textlink="">
      <xdr:nvSpPr>
        <xdr:cNvPr id="252" name="【公営住宅】&#10;有形固定資産減価償却率平均値テキスト">
          <a:extLst>
            <a:ext uri="{FF2B5EF4-FFF2-40B4-BE49-F238E27FC236}">
              <a16:creationId xmlns:a16="http://schemas.microsoft.com/office/drawing/2014/main" id="{A73552B5-B187-4134-AA31-5C066788BD73}"/>
            </a:ext>
          </a:extLst>
        </xdr:cNvPr>
        <xdr:cNvSpPr txBox="1"/>
      </xdr:nvSpPr>
      <xdr:spPr>
        <a:xfrm>
          <a:off x="4673600" y="1392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53" name="フローチャート: 判断 252">
          <a:extLst>
            <a:ext uri="{FF2B5EF4-FFF2-40B4-BE49-F238E27FC236}">
              <a16:creationId xmlns:a16="http://schemas.microsoft.com/office/drawing/2014/main" id="{32D1EC54-C417-43A8-9477-B0EF0AE6DE45}"/>
            </a:ext>
          </a:extLst>
        </xdr:cNvPr>
        <xdr:cNvSpPr/>
      </xdr:nvSpPr>
      <xdr:spPr>
        <a:xfrm>
          <a:off x="4584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54" name="フローチャート: 判断 253">
          <a:extLst>
            <a:ext uri="{FF2B5EF4-FFF2-40B4-BE49-F238E27FC236}">
              <a16:creationId xmlns:a16="http://schemas.microsoft.com/office/drawing/2014/main" id="{CB7E55C7-895B-47BA-BD12-038ECB56591F}"/>
            </a:ext>
          </a:extLst>
        </xdr:cNvPr>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55" name="フローチャート: 判断 254">
          <a:extLst>
            <a:ext uri="{FF2B5EF4-FFF2-40B4-BE49-F238E27FC236}">
              <a16:creationId xmlns:a16="http://schemas.microsoft.com/office/drawing/2014/main" id="{5BF47485-2F29-4651-A756-F7E83D9FF544}"/>
            </a:ext>
          </a:extLst>
        </xdr:cNvPr>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88A3A0E-9F40-44A4-B9CA-A73AEA0D77E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3C11C88-E58A-4DD9-B5F3-CB8541B4ED7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7117C1FB-B078-4208-8394-82C1F01BA2C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A5A59DEE-71B0-4888-B9D0-8F3A365F04D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BD3E253C-2800-4461-977F-CC06B0B9304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124461</xdr:rowOff>
    </xdr:from>
    <xdr:to>
      <xdr:col>24</xdr:col>
      <xdr:colOff>114300</xdr:colOff>
      <xdr:row>80</xdr:row>
      <xdr:rowOff>54611</xdr:rowOff>
    </xdr:to>
    <xdr:sp macro="" textlink="">
      <xdr:nvSpPr>
        <xdr:cNvPr id="261" name="楕円 260">
          <a:extLst>
            <a:ext uri="{FF2B5EF4-FFF2-40B4-BE49-F238E27FC236}">
              <a16:creationId xmlns:a16="http://schemas.microsoft.com/office/drawing/2014/main" id="{0305AABD-5795-4645-90E0-D480D9E89791}"/>
            </a:ext>
          </a:extLst>
        </xdr:cNvPr>
        <xdr:cNvSpPr/>
      </xdr:nvSpPr>
      <xdr:spPr>
        <a:xfrm>
          <a:off x="45847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147338</xdr:rowOff>
    </xdr:from>
    <xdr:ext cx="405111" cy="259045"/>
    <xdr:sp macro="" textlink="">
      <xdr:nvSpPr>
        <xdr:cNvPr id="262" name="【公営住宅】&#10;有形固定資産減価償却率該当値テキスト">
          <a:extLst>
            <a:ext uri="{FF2B5EF4-FFF2-40B4-BE49-F238E27FC236}">
              <a16:creationId xmlns:a16="http://schemas.microsoft.com/office/drawing/2014/main" id="{8A9B4C99-F029-4406-802A-AAD5F99098CE}"/>
            </a:ext>
          </a:extLst>
        </xdr:cNvPr>
        <xdr:cNvSpPr txBox="1"/>
      </xdr:nvSpPr>
      <xdr:spPr>
        <a:xfrm>
          <a:off x="4673600"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164464</xdr:rowOff>
    </xdr:from>
    <xdr:to>
      <xdr:col>20</xdr:col>
      <xdr:colOff>38100</xdr:colOff>
      <xdr:row>80</xdr:row>
      <xdr:rowOff>94614</xdr:rowOff>
    </xdr:to>
    <xdr:sp macro="" textlink="">
      <xdr:nvSpPr>
        <xdr:cNvPr id="263" name="楕円 262">
          <a:extLst>
            <a:ext uri="{FF2B5EF4-FFF2-40B4-BE49-F238E27FC236}">
              <a16:creationId xmlns:a16="http://schemas.microsoft.com/office/drawing/2014/main" id="{2EE2E23E-F0CD-40DE-94BF-46317BDD849C}"/>
            </a:ext>
          </a:extLst>
        </xdr:cNvPr>
        <xdr:cNvSpPr/>
      </xdr:nvSpPr>
      <xdr:spPr>
        <a:xfrm>
          <a:off x="3746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3811</xdr:rowOff>
    </xdr:from>
    <xdr:to>
      <xdr:col>24</xdr:col>
      <xdr:colOff>63500</xdr:colOff>
      <xdr:row>80</xdr:row>
      <xdr:rowOff>43814</xdr:rowOff>
    </xdr:to>
    <xdr:cxnSp macro="">
      <xdr:nvCxnSpPr>
        <xdr:cNvPr id="264" name="直線コネクタ 263">
          <a:extLst>
            <a:ext uri="{FF2B5EF4-FFF2-40B4-BE49-F238E27FC236}">
              <a16:creationId xmlns:a16="http://schemas.microsoft.com/office/drawing/2014/main" id="{C5115DCE-3168-4975-B822-3BEBA6F95423}"/>
            </a:ext>
          </a:extLst>
        </xdr:cNvPr>
        <xdr:cNvCxnSpPr/>
      </xdr:nvCxnSpPr>
      <xdr:spPr>
        <a:xfrm flipV="1">
          <a:off x="3797300" y="137198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34925</xdr:rowOff>
    </xdr:from>
    <xdr:to>
      <xdr:col>15</xdr:col>
      <xdr:colOff>101600</xdr:colOff>
      <xdr:row>80</xdr:row>
      <xdr:rowOff>136525</xdr:rowOff>
    </xdr:to>
    <xdr:sp macro="" textlink="">
      <xdr:nvSpPr>
        <xdr:cNvPr id="265" name="楕円 264">
          <a:extLst>
            <a:ext uri="{FF2B5EF4-FFF2-40B4-BE49-F238E27FC236}">
              <a16:creationId xmlns:a16="http://schemas.microsoft.com/office/drawing/2014/main" id="{1E99BBF6-7333-4AA6-95A7-C7106EFAC68C}"/>
            </a:ext>
          </a:extLst>
        </xdr:cNvPr>
        <xdr:cNvSpPr/>
      </xdr:nvSpPr>
      <xdr:spPr>
        <a:xfrm>
          <a:off x="2857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43814</xdr:rowOff>
    </xdr:from>
    <xdr:to>
      <xdr:col>19</xdr:col>
      <xdr:colOff>177800</xdr:colOff>
      <xdr:row>80</xdr:row>
      <xdr:rowOff>85725</xdr:rowOff>
    </xdr:to>
    <xdr:cxnSp macro="">
      <xdr:nvCxnSpPr>
        <xdr:cNvPr id="266" name="直線コネクタ 265">
          <a:extLst>
            <a:ext uri="{FF2B5EF4-FFF2-40B4-BE49-F238E27FC236}">
              <a16:creationId xmlns:a16="http://schemas.microsoft.com/office/drawing/2014/main" id="{BD18BAB5-926D-4392-A666-E886DB5652F7}"/>
            </a:ext>
          </a:extLst>
        </xdr:cNvPr>
        <xdr:cNvCxnSpPr/>
      </xdr:nvCxnSpPr>
      <xdr:spPr>
        <a:xfrm flipV="1">
          <a:off x="2908300" y="137598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267" name="n_1aveValue【公営住宅】&#10;有形固定資産減価償却率">
          <a:extLst>
            <a:ext uri="{FF2B5EF4-FFF2-40B4-BE49-F238E27FC236}">
              <a16:creationId xmlns:a16="http://schemas.microsoft.com/office/drawing/2014/main" id="{9F0B4F7F-276B-4813-A956-D672FD177B21}"/>
            </a:ext>
          </a:extLst>
        </xdr:cNvPr>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89552</xdr:rowOff>
    </xdr:from>
    <xdr:ext cx="405111" cy="259045"/>
    <xdr:sp macro="" textlink="">
      <xdr:nvSpPr>
        <xdr:cNvPr id="268" name="n_2aveValue【公営住宅】&#10;有形固定資産減価償却率">
          <a:extLst>
            <a:ext uri="{FF2B5EF4-FFF2-40B4-BE49-F238E27FC236}">
              <a16:creationId xmlns:a16="http://schemas.microsoft.com/office/drawing/2014/main" id="{A0E02E97-C8FF-4CDE-B07E-F842546F1C23}"/>
            </a:ext>
          </a:extLst>
        </xdr:cNvPr>
        <xdr:cNvSpPr txBox="1"/>
      </xdr:nvSpPr>
      <xdr:spPr>
        <a:xfrm>
          <a:off x="2705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111141</xdr:rowOff>
    </xdr:from>
    <xdr:ext cx="405111" cy="259045"/>
    <xdr:sp macro="" textlink="">
      <xdr:nvSpPr>
        <xdr:cNvPr id="269" name="n_1mainValue【公営住宅】&#10;有形固定資産減価償却率">
          <a:extLst>
            <a:ext uri="{FF2B5EF4-FFF2-40B4-BE49-F238E27FC236}">
              <a16:creationId xmlns:a16="http://schemas.microsoft.com/office/drawing/2014/main" id="{2673ADFB-1A52-46D5-94DD-78B715AB387F}"/>
            </a:ext>
          </a:extLst>
        </xdr:cNvPr>
        <xdr:cNvSpPr txBox="1"/>
      </xdr:nvSpPr>
      <xdr:spPr>
        <a:xfrm>
          <a:off x="35820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153052</xdr:rowOff>
    </xdr:from>
    <xdr:ext cx="405111" cy="259045"/>
    <xdr:sp macro="" textlink="">
      <xdr:nvSpPr>
        <xdr:cNvPr id="270" name="n_2mainValue【公営住宅】&#10;有形固定資産減価償却率">
          <a:extLst>
            <a:ext uri="{FF2B5EF4-FFF2-40B4-BE49-F238E27FC236}">
              <a16:creationId xmlns:a16="http://schemas.microsoft.com/office/drawing/2014/main" id="{45371F3D-740B-4A29-B58C-A9970C384040}"/>
            </a:ext>
          </a:extLst>
        </xdr:cNvPr>
        <xdr:cNvSpPr txBox="1"/>
      </xdr:nvSpPr>
      <xdr:spPr>
        <a:xfrm>
          <a:off x="2705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5CB92A3A-90FB-417A-8CCC-3E47C052912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564BFCD2-8F30-4CDD-95AF-91926A634A0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9572C68B-0F12-4BF8-A560-F29A4FC552F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AAFCD0EA-0CB7-44C4-81DC-29A59630B46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CD91C6F0-6B38-45BD-906D-4CB2B462A0C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84557336-D158-4712-A29C-33A2F799D43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3ED27072-5E3E-4A30-B984-D8A0329CB33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AAFB0DAB-517F-46EA-82CE-AF4602EDE86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0A5C398E-0206-414F-81E7-D97FEA99BC5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7B2D0238-EAB7-4867-9142-8AA2A94ADD0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a:extLst>
            <a:ext uri="{FF2B5EF4-FFF2-40B4-BE49-F238E27FC236}">
              <a16:creationId xmlns:a16="http://schemas.microsoft.com/office/drawing/2014/main" id="{78D73005-C606-401B-BCED-20E70901189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a:extLst>
            <a:ext uri="{FF2B5EF4-FFF2-40B4-BE49-F238E27FC236}">
              <a16:creationId xmlns:a16="http://schemas.microsoft.com/office/drawing/2014/main" id="{CA0860D1-496E-457D-822B-F8DF30AAADD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a:extLst>
            <a:ext uri="{FF2B5EF4-FFF2-40B4-BE49-F238E27FC236}">
              <a16:creationId xmlns:a16="http://schemas.microsoft.com/office/drawing/2014/main" id="{DE7C8FC8-B689-453A-9DF2-58E210FBA1F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a:extLst>
            <a:ext uri="{FF2B5EF4-FFF2-40B4-BE49-F238E27FC236}">
              <a16:creationId xmlns:a16="http://schemas.microsoft.com/office/drawing/2014/main" id="{3FB69733-DFBF-4B47-B695-E6EE09BF8A5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a:extLst>
            <a:ext uri="{FF2B5EF4-FFF2-40B4-BE49-F238E27FC236}">
              <a16:creationId xmlns:a16="http://schemas.microsoft.com/office/drawing/2014/main" id="{41891D30-401F-4BA9-9375-D348ED1C5BF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a:extLst>
            <a:ext uri="{FF2B5EF4-FFF2-40B4-BE49-F238E27FC236}">
              <a16:creationId xmlns:a16="http://schemas.microsoft.com/office/drawing/2014/main" id="{1AEA0868-833A-4AB8-BF30-1E5D9572579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a:extLst>
            <a:ext uri="{FF2B5EF4-FFF2-40B4-BE49-F238E27FC236}">
              <a16:creationId xmlns:a16="http://schemas.microsoft.com/office/drawing/2014/main" id="{AEDCAD42-70E3-4816-9A45-FD4B89C3762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a:extLst>
            <a:ext uri="{FF2B5EF4-FFF2-40B4-BE49-F238E27FC236}">
              <a16:creationId xmlns:a16="http://schemas.microsoft.com/office/drawing/2014/main" id="{1C203252-4EB0-4927-81E0-CE1D2586ED9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a:extLst>
            <a:ext uri="{FF2B5EF4-FFF2-40B4-BE49-F238E27FC236}">
              <a16:creationId xmlns:a16="http://schemas.microsoft.com/office/drawing/2014/main" id="{F827EF9F-BA9E-488B-9A9F-6BF698E903E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a:extLst>
            <a:ext uri="{FF2B5EF4-FFF2-40B4-BE49-F238E27FC236}">
              <a16:creationId xmlns:a16="http://schemas.microsoft.com/office/drawing/2014/main" id="{C98E3FA0-5405-4F6C-BF35-6CE434A075E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id="{1F1BDF99-1E2D-405E-AF75-02E25D20A4D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a:extLst>
            <a:ext uri="{FF2B5EF4-FFF2-40B4-BE49-F238E27FC236}">
              <a16:creationId xmlns:a16="http://schemas.microsoft.com/office/drawing/2014/main" id="{C66A0C70-957D-439A-978F-724E4E01414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a:extLst>
            <a:ext uri="{FF2B5EF4-FFF2-40B4-BE49-F238E27FC236}">
              <a16:creationId xmlns:a16="http://schemas.microsoft.com/office/drawing/2014/main" id="{FE8BC613-8D26-4E44-8BC4-155185714C7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94" name="直線コネクタ 293">
          <a:extLst>
            <a:ext uri="{FF2B5EF4-FFF2-40B4-BE49-F238E27FC236}">
              <a16:creationId xmlns:a16="http://schemas.microsoft.com/office/drawing/2014/main" id="{64130A53-F552-41E9-A07D-32BF9743631C}"/>
            </a:ext>
          </a:extLst>
        </xdr:cNvPr>
        <xdr:cNvCxnSpPr/>
      </xdr:nvCxnSpPr>
      <xdr:spPr>
        <a:xfrm flipV="1">
          <a:off x="10476865" y="1356245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95" name="【公営住宅】&#10;一人当たり面積最小値テキスト">
          <a:extLst>
            <a:ext uri="{FF2B5EF4-FFF2-40B4-BE49-F238E27FC236}">
              <a16:creationId xmlns:a16="http://schemas.microsoft.com/office/drawing/2014/main" id="{4D9C9EE4-C03F-41B2-9F1D-BB0EDF97B276}"/>
            </a:ext>
          </a:extLst>
        </xdr:cNvPr>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96" name="直線コネクタ 295">
          <a:extLst>
            <a:ext uri="{FF2B5EF4-FFF2-40B4-BE49-F238E27FC236}">
              <a16:creationId xmlns:a16="http://schemas.microsoft.com/office/drawing/2014/main" id="{8EB85FC5-D66C-413E-BBF2-864C2B52D2F4}"/>
            </a:ext>
          </a:extLst>
        </xdr:cNvPr>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97" name="【公営住宅】&#10;一人当たり面積最大値テキスト">
          <a:extLst>
            <a:ext uri="{FF2B5EF4-FFF2-40B4-BE49-F238E27FC236}">
              <a16:creationId xmlns:a16="http://schemas.microsoft.com/office/drawing/2014/main" id="{0CFBBAEF-A7A1-470B-9098-7C8C35D0953B}"/>
            </a:ext>
          </a:extLst>
        </xdr:cNvPr>
        <xdr:cNvSpPr txBox="1"/>
      </xdr:nvSpPr>
      <xdr:spPr>
        <a:xfrm>
          <a:off x="10515600" y="133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98" name="直線コネクタ 297">
          <a:extLst>
            <a:ext uri="{FF2B5EF4-FFF2-40B4-BE49-F238E27FC236}">
              <a16:creationId xmlns:a16="http://schemas.microsoft.com/office/drawing/2014/main" id="{83A64BAF-FDB9-4696-BB4B-4D18F767A1BF}"/>
            </a:ext>
          </a:extLst>
        </xdr:cNvPr>
        <xdr:cNvCxnSpPr/>
      </xdr:nvCxnSpPr>
      <xdr:spPr>
        <a:xfrm>
          <a:off x="10388600" y="135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158766</xdr:rowOff>
    </xdr:from>
    <xdr:ext cx="469744" cy="259045"/>
    <xdr:sp macro="" textlink="">
      <xdr:nvSpPr>
        <xdr:cNvPr id="299" name="【公営住宅】&#10;一人当たり面積平均値テキスト">
          <a:extLst>
            <a:ext uri="{FF2B5EF4-FFF2-40B4-BE49-F238E27FC236}">
              <a16:creationId xmlns:a16="http://schemas.microsoft.com/office/drawing/2014/main" id="{31EEBE1E-9756-4AAB-B8A6-912285FE533E}"/>
            </a:ext>
          </a:extLst>
        </xdr:cNvPr>
        <xdr:cNvSpPr txBox="1"/>
      </xdr:nvSpPr>
      <xdr:spPr>
        <a:xfrm>
          <a:off x="10515600" y="1438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300" name="フローチャート: 判断 299">
          <a:extLst>
            <a:ext uri="{FF2B5EF4-FFF2-40B4-BE49-F238E27FC236}">
              <a16:creationId xmlns:a16="http://schemas.microsoft.com/office/drawing/2014/main" id="{F74FB052-564B-420C-838C-899ABC1B0E23}"/>
            </a:ext>
          </a:extLst>
        </xdr:cNvPr>
        <xdr:cNvSpPr/>
      </xdr:nvSpPr>
      <xdr:spPr>
        <a:xfrm>
          <a:off x="10426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301" name="フローチャート: 判断 300">
          <a:extLst>
            <a:ext uri="{FF2B5EF4-FFF2-40B4-BE49-F238E27FC236}">
              <a16:creationId xmlns:a16="http://schemas.microsoft.com/office/drawing/2014/main" id="{D3C174E1-2FEE-4BF0-B810-182A4356E559}"/>
            </a:ext>
          </a:extLst>
        </xdr:cNvPr>
        <xdr:cNvSpPr/>
      </xdr:nvSpPr>
      <xdr:spPr>
        <a:xfrm>
          <a:off x="9588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302" name="フローチャート: 判断 301">
          <a:extLst>
            <a:ext uri="{FF2B5EF4-FFF2-40B4-BE49-F238E27FC236}">
              <a16:creationId xmlns:a16="http://schemas.microsoft.com/office/drawing/2014/main" id="{DFD339A0-A73D-4392-9B38-A73F04B328AF}"/>
            </a:ext>
          </a:extLst>
        </xdr:cNvPr>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4E8474A-DB31-4236-AA62-3D954732680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1AAD89C-F0CD-4ECC-9418-1D82AB21E46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C7EC4E9-97EE-4055-AA74-05F137E8B5E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D3743D24-38A8-446F-8659-981C6FA6694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22D31AF-8E74-45FE-B887-0B3318CAE3D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74168</xdr:rowOff>
    </xdr:from>
    <xdr:to>
      <xdr:col>55</xdr:col>
      <xdr:colOff>50800</xdr:colOff>
      <xdr:row>86</xdr:row>
      <xdr:rowOff>4318</xdr:rowOff>
    </xdr:to>
    <xdr:sp macro="" textlink="">
      <xdr:nvSpPr>
        <xdr:cNvPr id="308" name="楕円 307">
          <a:extLst>
            <a:ext uri="{FF2B5EF4-FFF2-40B4-BE49-F238E27FC236}">
              <a16:creationId xmlns:a16="http://schemas.microsoft.com/office/drawing/2014/main" id="{3E9B63FC-3A0B-4492-9CEF-480C6F0F92DE}"/>
            </a:ext>
          </a:extLst>
        </xdr:cNvPr>
        <xdr:cNvSpPr/>
      </xdr:nvSpPr>
      <xdr:spPr>
        <a:xfrm>
          <a:off x="104267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52595</xdr:rowOff>
    </xdr:from>
    <xdr:ext cx="469744" cy="259045"/>
    <xdr:sp macro="" textlink="">
      <xdr:nvSpPr>
        <xdr:cNvPr id="309" name="【公営住宅】&#10;一人当たり面積該当値テキスト">
          <a:extLst>
            <a:ext uri="{FF2B5EF4-FFF2-40B4-BE49-F238E27FC236}">
              <a16:creationId xmlns:a16="http://schemas.microsoft.com/office/drawing/2014/main" id="{78AB9EBC-B4E6-4772-A196-6D112018A0A9}"/>
            </a:ext>
          </a:extLst>
        </xdr:cNvPr>
        <xdr:cNvSpPr txBox="1"/>
      </xdr:nvSpPr>
      <xdr:spPr>
        <a:xfrm>
          <a:off x="10515600"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75312</xdr:rowOff>
    </xdr:from>
    <xdr:to>
      <xdr:col>50</xdr:col>
      <xdr:colOff>165100</xdr:colOff>
      <xdr:row>86</xdr:row>
      <xdr:rowOff>5462</xdr:rowOff>
    </xdr:to>
    <xdr:sp macro="" textlink="">
      <xdr:nvSpPr>
        <xdr:cNvPr id="310" name="楕円 309">
          <a:extLst>
            <a:ext uri="{FF2B5EF4-FFF2-40B4-BE49-F238E27FC236}">
              <a16:creationId xmlns:a16="http://schemas.microsoft.com/office/drawing/2014/main" id="{40A27288-A371-419B-A17B-18E2797F413B}"/>
            </a:ext>
          </a:extLst>
        </xdr:cNvPr>
        <xdr:cNvSpPr/>
      </xdr:nvSpPr>
      <xdr:spPr>
        <a:xfrm>
          <a:off x="9588500" y="146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124968</xdr:rowOff>
    </xdr:from>
    <xdr:to>
      <xdr:col>55</xdr:col>
      <xdr:colOff>0</xdr:colOff>
      <xdr:row>85</xdr:row>
      <xdr:rowOff>126112</xdr:rowOff>
    </xdr:to>
    <xdr:cxnSp macro="">
      <xdr:nvCxnSpPr>
        <xdr:cNvPr id="311" name="直線コネクタ 310">
          <a:extLst>
            <a:ext uri="{FF2B5EF4-FFF2-40B4-BE49-F238E27FC236}">
              <a16:creationId xmlns:a16="http://schemas.microsoft.com/office/drawing/2014/main" id="{321FDEE6-369E-4DC6-A7CF-FF4C67E06449}"/>
            </a:ext>
          </a:extLst>
        </xdr:cNvPr>
        <xdr:cNvCxnSpPr/>
      </xdr:nvCxnSpPr>
      <xdr:spPr>
        <a:xfrm flipV="1">
          <a:off x="9639300" y="14698218"/>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75692</xdr:rowOff>
    </xdr:from>
    <xdr:to>
      <xdr:col>46</xdr:col>
      <xdr:colOff>38100</xdr:colOff>
      <xdr:row>86</xdr:row>
      <xdr:rowOff>5842</xdr:rowOff>
    </xdr:to>
    <xdr:sp macro="" textlink="">
      <xdr:nvSpPr>
        <xdr:cNvPr id="312" name="楕円 311">
          <a:extLst>
            <a:ext uri="{FF2B5EF4-FFF2-40B4-BE49-F238E27FC236}">
              <a16:creationId xmlns:a16="http://schemas.microsoft.com/office/drawing/2014/main" id="{B87981BC-4829-4F16-B940-407088550CD3}"/>
            </a:ext>
          </a:extLst>
        </xdr:cNvPr>
        <xdr:cNvSpPr/>
      </xdr:nvSpPr>
      <xdr:spPr>
        <a:xfrm>
          <a:off x="8699500" y="146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126112</xdr:rowOff>
    </xdr:from>
    <xdr:to>
      <xdr:col>50</xdr:col>
      <xdr:colOff>114300</xdr:colOff>
      <xdr:row>85</xdr:row>
      <xdr:rowOff>126492</xdr:rowOff>
    </xdr:to>
    <xdr:cxnSp macro="">
      <xdr:nvCxnSpPr>
        <xdr:cNvPr id="313" name="直線コネクタ 312">
          <a:extLst>
            <a:ext uri="{FF2B5EF4-FFF2-40B4-BE49-F238E27FC236}">
              <a16:creationId xmlns:a16="http://schemas.microsoft.com/office/drawing/2014/main" id="{26F9EA8B-CC9A-40D8-9243-05AF3D991D59}"/>
            </a:ext>
          </a:extLst>
        </xdr:cNvPr>
        <xdr:cNvCxnSpPr/>
      </xdr:nvCxnSpPr>
      <xdr:spPr>
        <a:xfrm flipV="1">
          <a:off x="8750300" y="1469936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43324</xdr:rowOff>
    </xdr:from>
    <xdr:ext cx="469744" cy="259045"/>
    <xdr:sp macro="" textlink="">
      <xdr:nvSpPr>
        <xdr:cNvPr id="314" name="n_1aveValue【公営住宅】&#10;一人当たり面積">
          <a:extLst>
            <a:ext uri="{FF2B5EF4-FFF2-40B4-BE49-F238E27FC236}">
              <a16:creationId xmlns:a16="http://schemas.microsoft.com/office/drawing/2014/main" id="{F37A187E-959B-4DA9-B57F-4875E1C2DD9F}"/>
            </a:ext>
          </a:extLst>
        </xdr:cNvPr>
        <xdr:cNvSpPr txBox="1"/>
      </xdr:nvSpPr>
      <xdr:spPr>
        <a:xfrm>
          <a:off x="93917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315" name="n_2aveValue【公営住宅】&#10;一人当たり面積">
          <a:extLst>
            <a:ext uri="{FF2B5EF4-FFF2-40B4-BE49-F238E27FC236}">
              <a16:creationId xmlns:a16="http://schemas.microsoft.com/office/drawing/2014/main" id="{A2EB2752-66C9-4DD4-ADB6-1723F7115CF4}"/>
            </a:ext>
          </a:extLst>
        </xdr:cNvPr>
        <xdr:cNvSpPr txBox="1"/>
      </xdr:nvSpPr>
      <xdr:spPr>
        <a:xfrm>
          <a:off x="8515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168039</xdr:rowOff>
    </xdr:from>
    <xdr:ext cx="469744" cy="259045"/>
    <xdr:sp macro="" textlink="">
      <xdr:nvSpPr>
        <xdr:cNvPr id="316" name="n_1mainValue【公営住宅】&#10;一人当たり面積">
          <a:extLst>
            <a:ext uri="{FF2B5EF4-FFF2-40B4-BE49-F238E27FC236}">
              <a16:creationId xmlns:a16="http://schemas.microsoft.com/office/drawing/2014/main" id="{120E71C6-394B-4457-A2B2-1B32455BF4D3}"/>
            </a:ext>
          </a:extLst>
        </xdr:cNvPr>
        <xdr:cNvSpPr txBox="1"/>
      </xdr:nvSpPr>
      <xdr:spPr>
        <a:xfrm>
          <a:off x="9391727" y="1474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168419</xdr:rowOff>
    </xdr:from>
    <xdr:ext cx="469744" cy="259045"/>
    <xdr:sp macro="" textlink="">
      <xdr:nvSpPr>
        <xdr:cNvPr id="317" name="n_2mainValue【公営住宅】&#10;一人当たり面積">
          <a:extLst>
            <a:ext uri="{FF2B5EF4-FFF2-40B4-BE49-F238E27FC236}">
              <a16:creationId xmlns:a16="http://schemas.microsoft.com/office/drawing/2014/main" id="{9F5D14BA-877F-41F8-82B4-88754D1631F6}"/>
            </a:ext>
          </a:extLst>
        </xdr:cNvPr>
        <xdr:cNvSpPr txBox="1"/>
      </xdr:nvSpPr>
      <xdr:spPr>
        <a:xfrm>
          <a:off x="8515427" y="1474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a16="http://schemas.microsoft.com/office/drawing/2014/main" id="{9F9DF130-A2D1-422B-8C86-AD85399ADCF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19" name="正方形/長方形 318">
          <a:extLst>
            <a:ext uri="{FF2B5EF4-FFF2-40B4-BE49-F238E27FC236}">
              <a16:creationId xmlns:a16="http://schemas.microsoft.com/office/drawing/2014/main" id="{708B3704-6ED0-4C79-9F72-F7C4E9B1B696}"/>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20" name="正方形/長方形 319">
          <a:extLst>
            <a:ext uri="{FF2B5EF4-FFF2-40B4-BE49-F238E27FC236}">
              <a16:creationId xmlns:a16="http://schemas.microsoft.com/office/drawing/2014/main" id="{147B6C30-B693-4C38-8FE4-12AFB511D869}"/>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21" name="正方形/長方形 320">
          <a:extLst>
            <a:ext uri="{FF2B5EF4-FFF2-40B4-BE49-F238E27FC236}">
              <a16:creationId xmlns:a16="http://schemas.microsoft.com/office/drawing/2014/main" id="{F043F52B-0696-4912-A95D-CFB5762A0548}"/>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22" name="正方形/長方形 321">
          <a:extLst>
            <a:ext uri="{FF2B5EF4-FFF2-40B4-BE49-F238E27FC236}">
              <a16:creationId xmlns:a16="http://schemas.microsoft.com/office/drawing/2014/main" id="{3DF254CD-89A4-4EBF-B0AC-A15F30429961}"/>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a:extLst>
            <a:ext uri="{FF2B5EF4-FFF2-40B4-BE49-F238E27FC236}">
              <a16:creationId xmlns:a16="http://schemas.microsoft.com/office/drawing/2014/main" id="{352518AD-06F0-43E0-A733-529B521E2E3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a:extLst>
            <a:ext uri="{FF2B5EF4-FFF2-40B4-BE49-F238E27FC236}">
              <a16:creationId xmlns:a16="http://schemas.microsoft.com/office/drawing/2014/main" id="{9CA7E0EE-C34C-4346-BFAF-99614B5A7DE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25" name="正方形/長方形 324">
          <a:extLst>
            <a:ext uri="{FF2B5EF4-FFF2-40B4-BE49-F238E27FC236}">
              <a16:creationId xmlns:a16="http://schemas.microsoft.com/office/drawing/2014/main" id="{3CE5B4C8-C256-4B09-ABAD-D92E50BD6ECB}"/>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26" name="正方形/長方形 325">
          <a:extLst>
            <a:ext uri="{FF2B5EF4-FFF2-40B4-BE49-F238E27FC236}">
              <a16:creationId xmlns:a16="http://schemas.microsoft.com/office/drawing/2014/main" id="{28845A23-C660-43DE-B5D5-E2484AB85B56}"/>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27" name="正方形/長方形 326">
          <a:extLst>
            <a:ext uri="{FF2B5EF4-FFF2-40B4-BE49-F238E27FC236}">
              <a16:creationId xmlns:a16="http://schemas.microsoft.com/office/drawing/2014/main" id="{A12407CA-5644-4FF6-8CE8-F39FBC31F568}"/>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28" name="正方形/長方形 327">
          <a:extLst>
            <a:ext uri="{FF2B5EF4-FFF2-40B4-BE49-F238E27FC236}">
              <a16:creationId xmlns:a16="http://schemas.microsoft.com/office/drawing/2014/main" id="{FE2B8B76-D44E-4060-851A-022B574AFAB6}"/>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a:extLst>
            <a:ext uri="{FF2B5EF4-FFF2-40B4-BE49-F238E27FC236}">
              <a16:creationId xmlns:a16="http://schemas.microsoft.com/office/drawing/2014/main" id="{AE7EEDA6-40D4-4151-B2BF-BEA6AC0AB27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a:extLst>
            <a:ext uri="{FF2B5EF4-FFF2-40B4-BE49-F238E27FC236}">
              <a16:creationId xmlns:a16="http://schemas.microsoft.com/office/drawing/2014/main" id="{09AA6C8E-9ACF-4DD8-8CC3-F205BA5F28C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a:extLst>
            <a:ext uri="{FF2B5EF4-FFF2-40B4-BE49-F238E27FC236}">
              <a16:creationId xmlns:a16="http://schemas.microsoft.com/office/drawing/2014/main" id="{BC5E143A-FDD2-43B7-B7D6-64DFA863CA8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a:extLst>
            <a:ext uri="{FF2B5EF4-FFF2-40B4-BE49-F238E27FC236}">
              <a16:creationId xmlns:a16="http://schemas.microsoft.com/office/drawing/2014/main" id="{B10B7B74-AA00-4A97-8197-61DE97C0614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a:extLst>
            <a:ext uri="{FF2B5EF4-FFF2-40B4-BE49-F238E27FC236}">
              <a16:creationId xmlns:a16="http://schemas.microsoft.com/office/drawing/2014/main" id="{BB4F0539-7CAC-4B7C-9625-C3801938F2D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a:extLst>
            <a:ext uri="{FF2B5EF4-FFF2-40B4-BE49-F238E27FC236}">
              <a16:creationId xmlns:a16="http://schemas.microsoft.com/office/drawing/2014/main" id="{2485D92A-E908-4AAC-A67E-219C5ECB50C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a:extLst>
            <a:ext uri="{FF2B5EF4-FFF2-40B4-BE49-F238E27FC236}">
              <a16:creationId xmlns:a16="http://schemas.microsoft.com/office/drawing/2014/main" id="{9908F354-4063-4FDE-BBB2-24DDB4003F8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a:extLst>
            <a:ext uri="{FF2B5EF4-FFF2-40B4-BE49-F238E27FC236}">
              <a16:creationId xmlns:a16="http://schemas.microsoft.com/office/drawing/2014/main" id="{D1C5B917-0EE2-4536-82AF-746664724C7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a:extLst>
            <a:ext uri="{FF2B5EF4-FFF2-40B4-BE49-F238E27FC236}">
              <a16:creationId xmlns:a16="http://schemas.microsoft.com/office/drawing/2014/main" id="{7D1E3401-390C-4FFE-833F-8A1F76C864A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a:extLst>
            <a:ext uri="{FF2B5EF4-FFF2-40B4-BE49-F238E27FC236}">
              <a16:creationId xmlns:a16="http://schemas.microsoft.com/office/drawing/2014/main" id="{142CDFAB-8A7D-4AC4-89C1-53A7FC0E0DB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a:extLst>
            <a:ext uri="{FF2B5EF4-FFF2-40B4-BE49-F238E27FC236}">
              <a16:creationId xmlns:a16="http://schemas.microsoft.com/office/drawing/2014/main" id="{3E81F83B-658B-4F24-B4C0-5679B994D92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0" name="テキスト ボックス 339">
          <a:extLst>
            <a:ext uri="{FF2B5EF4-FFF2-40B4-BE49-F238E27FC236}">
              <a16:creationId xmlns:a16="http://schemas.microsoft.com/office/drawing/2014/main" id="{53FE6318-44E5-47B4-87ED-AEF4ACB384EA}"/>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1" name="直線コネクタ 340">
          <a:extLst>
            <a:ext uri="{FF2B5EF4-FFF2-40B4-BE49-F238E27FC236}">
              <a16:creationId xmlns:a16="http://schemas.microsoft.com/office/drawing/2014/main" id="{DF9950D7-18F8-4CD3-AE5F-78B4DE333ED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2" name="テキスト ボックス 341">
          <a:extLst>
            <a:ext uri="{FF2B5EF4-FFF2-40B4-BE49-F238E27FC236}">
              <a16:creationId xmlns:a16="http://schemas.microsoft.com/office/drawing/2014/main" id="{BC732376-D1DD-426D-81FB-83C8CE213DA6}"/>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3" name="直線コネクタ 342">
          <a:extLst>
            <a:ext uri="{FF2B5EF4-FFF2-40B4-BE49-F238E27FC236}">
              <a16:creationId xmlns:a16="http://schemas.microsoft.com/office/drawing/2014/main" id="{E03866E8-5885-4563-8D94-94A79C8AFE1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4" name="テキスト ボックス 343">
          <a:extLst>
            <a:ext uri="{FF2B5EF4-FFF2-40B4-BE49-F238E27FC236}">
              <a16:creationId xmlns:a16="http://schemas.microsoft.com/office/drawing/2014/main" id="{DAF8C93E-4716-4A10-A2F7-1B534D55166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5" name="直線コネクタ 344">
          <a:extLst>
            <a:ext uri="{FF2B5EF4-FFF2-40B4-BE49-F238E27FC236}">
              <a16:creationId xmlns:a16="http://schemas.microsoft.com/office/drawing/2014/main" id="{D6A862ED-B918-42F9-93B5-D162F7942CB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6" name="テキスト ボックス 345">
          <a:extLst>
            <a:ext uri="{FF2B5EF4-FFF2-40B4-BE49-F238E27FC236}">
              <a16:creationId xmlns:a16="http://schemas.microsoft.com/office/drawing/2014/main" id="{6B53913F-D3BD-4411-A1BA-EF9E98C9DD3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7" name="直線コネクタ 346">
          <a:extLst>
            <a:ext uri="{FF2B5EF4-FFF2-40B4-BE49-F238E27FC236}">
              <a16:creationId xmlns:a16="http://schemas.microsoft.com/office/drawing/2014/main" id="{E19D3863-4979-40E5-868A-0ACB3CADB6D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8" name="テキスト ボックス 347">
          <a:extLst>
            <a:ext uri="{FF2B5EF4-FFF2-40B4-BE49-F238E27FC236}">
              <a16:creationId xmlns:a16="http://schemas.microsoft.com/office/drawing/2014/main" id="{C7C0E0A7-3FEB-4D4F-A926-A666839FC55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9" name="直線コネクタ 348">
          <a:extLst>
            <a:ext uri="{FF2B5EF4-FFF2-40B4-BE49-F238E27FC236}">
              <a16:creationId xmlns:a16="http://schemas.microsoft.com/office/drawing/2014/main" id="{E65837C5-4404-4B6E-B2A8-E61CF0E344E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0" name="テキスト ボックス 349">
          <a:extLst>
            <a:ext uri="{FF2B5EF4-FFF2-40B4-BE49-F238E27FC236}">
              <a16:creationId xmlns:a16="http://schemas.microsoft.com/office/drawing/2014/main" id="{9FA957B3-F4A3-4DFC-9151-6B8C47A4AABD}"/>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a:extLst>
            <a:ext uri="{FF2B5EF4-FFF2-40B4-BE49-F238E27FC236}">
              <a16:creationId xmlns:a16="http://schemas.microsoft.com/office/drawing/2014/main" id="{4A9D85BA-86AF-46DD-BD59-7A737FAB2CF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a:extLst>
            <a:ext uri="{FF2B5EF4-FFF2-40B4-BE49-F238E27FC236}">
              <a16:creationId xmlns:a16="http://schemas.microsoft.com/office/drawing/2014/main" id="{E0AF4E1E-0FF7-428E-A8D3-75CE3E987AA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a:extLst>
            <a:ext uri="{FF2B5EF4-FFF2-40B4-BE49-F238E27FC236}">
              <a16:creationId xmlns:a16="http://schemas.microsoft.com/office/drawing/2014/main" id="{03EB840E-B69B-40DE-A163-1C18D6CB769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354" name="直線コネクタ 353">
          <a:extLst>
            <a:ext uri="{FF2B5EF4-FFF2-40B4-BE49-F238E27FC236}">
              <a16:creationId xmlns:a16="http://schemas.microsoft.com/office/drawing/2014/main" id="{1F0890CA-0CDC-4B6F-A3AE-09D463FCAA4B}"/>
            </a:ext>
          </a:extLst>
        </xdr:cNvPr>
        <xdr:cNvCxnSpPr/>
      </xdr:nvCxnSpPr>
      <xdr:spPr>
        <a:xfrm flipV="1">
          <a:off x="16318864"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355" name="【認定こども園・幼稚園・保育所】&#10;有形固定資産減価償却率最小値テキスト">
          <a:extLst>
            <a:ext uri="{FF2B5EF4-FFF2-40B4-BE49-F238E27FC236}">
              <a16:creationId xmlns:a16="http://schemas.microsoft.com/office/drawing/2014/main" id="{712F7FEA-F1F1-4101-A0F9-FFB57D181137}"/>
            </a:ext>
          </a:extLst>
        </xdr:cNvPr>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356" name="直線コネクタ 355">
          <a:extLst>
            <a:ext uri="{FF2B5EF4-FFF2-40B4-BE49-F238E27FC236}">
              <a16:creationId xmlns:a16="http://schemas.microsoft.com/office/drawing/2014/main" id="{98D7242D-E227-4536-B58E-B38F877E0B8C}"/>
            </a:ext>
          </a:extLst>
        </xdr:cNvPr>
        <xdr:cNvCxnSpPr/>
      </xdr:nvCxnSpPr>
      <xdr:spPr>
        <a:xfrm>
          <a:off x="16230600" y="69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57" name="【認定こども園・幼稚園・保育所】&#10;有形固定資産減価償却率最大値テキスト">
          <a:extLst>
            <a:ext uri="{FF2B5EF4-FFF2-40B4-BE49-F238E27FC236}">
              <a16:creationId xmlns:a16="http://schemas.microsoft.com/office/drawing/2014/main" id="{EACD20D1-1FB1-4837-A9CE-D40BFEF2803F}"/>
            </a:ext>
          </a:extLst>
        </xdr:cNvPr>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58" name="直線コネクタ 357">
          <a:extLst>
            <a:ext uri="{FF2B5EF4-FFF2-40B4-BE49-F238E27FC236}">
              <a16:creationId xmlns:a16="http://schemas.microsoft.com/office/drawing/2014/main" id="{3C4977A4-AC39-42BC-9321-BA6B8EB83D2E}"/>
            </a:ext>
          </a:extLst>
        </xdr:cNvPr>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57802</xdr:rowOff>
    </xdr:from>
    <xdr:ext cx="405111" cy="259045"/>
    <xdr:sp macro="" textlink="">
      <xdr:nvSpPr>
        <xdr:cNvPr id="359" name="【認定こども園・幼稚園・保育所】&#10;有形固定資産減価償却率平均値テキスト">
          <a:extLst>
            <a:ext uri="{FF2B5EF4-FFF2-40B4-BE49-F238E27FC236}">
              <a16:creationId xmlns:a16="http://schemas.microsoft.com/office/drawing/2014/main" id="{37B51C12-239D-480B-B11D-A4A587610DDB}"/>
            </a:ext>
          </a:extLst>
        </xdr:cNvPr>
        <xdr:cNvSpPr txBox="1"/>
      </xdr:nvSpPr>
      <xdr:spPr>
        <a:xfrm>
          <a:off x="16357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60" name="フローチャート: 判断 359">
          <a:extLst>
            <a:ext uri="{FF2B5EF4-FFF2-40B4-BE49-F238E27FC236}">
              <a16:creationId xmlns:a16="http://schemas.microsoft.com/office/drawing/2014/main" id="{FB300475-0C50-4FB8-AE16-9FE1156C2ACD}"/>
            </a:ext>
          </a:extLst>
        </xdr:cNvPr>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61" name="フローチャート: 判断 360">
          <a:extLst>
            <a:ext uri="{FF2B5EF4-FFF2-40B4-BE49-F238E27FC236}">
              <a16:creationId xmlns:a16="http://schemas.microsoft.com/office/drawing/2014/main" id="{EA05BC09-B10A-4C0C-8C71-4253BE5F7787}"/>
            </a:ext>
          </a:extLst>
        </xdr:cNvPr>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62" name="フローチャート: 判断 361">
          <a:extLst>
            <a:ext uri="{FF2B5EF4-FFF2-40B4-BE49-F238E27FC236}">
              <a16:creationId xmlns:a16="http://schemas.microsoft.com/office/drawing/2014/main" id="{FB2C6D73-BA36-45DA-968B-D1287C36E290}"/>
            </a:ext>
          </a:extLst>
        </xdr:cNvPr>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61DD8651-748D-4342-8183-9D3CD727F4B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8FF002AF-6E0B-4613-86D3-91590C3B6AD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F9BA8859-C684-44D9-B7E0-B084C6464B4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7B5F96D2-B16C-4C03-A360-7C959212AFB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594E9B1E-48C1-4C99-93A9-E58639D98B0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65405</xdr:rowOff>
    </xdr:from>
    <xdr:to>
      <xdr:col>85</xdr:col>
      <xdr:colOff>177800</xdr:colOff>
      <xdr:row>38</xdr:row>
      <xdr:rowOff>167005</xdr:rowOff>
    </xdr:to>
    <xdr:sp macro="" textlink="">
      <xdr:nvSpPr>
        <xdr:cNvPr id="368" name="楕円 367">
          <a:extLst>
            <a:ext uri="{FF2B5EF4-FFF2-40B4-BE49-F238E27FC236}">
              <a16:creationId xmlns:a16="http://schemas.microsoft.com/office/drawing/2014/main" id="{4A27B84C-C99F-4D32-B5C1-C37AC2849E08}"/>
            </a:ext>
          </a:extLst>
        </xdr:cNvPr>
        <xdr:cNvSpPr/>
      </xdr:nvSpPr>
      <xdr:spPr>
        <a:xfrm>
          <a:off x="162687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43832</xdr:rowOff>
    </xdr:from>
    <xdr:ext cx="405111" cy="259045"/>
    <xdr:sp macro="" textlink="">
      <xdr:nvSpPr>
        <xdr:cNvPr id="369" name="【認定こども園・幼稚園・保育所】&#10;有形固定資産減価償却率該当値テキスト">
          <a:extLst>
            <a:ext uri="{FF2B5EF4-FFF2-40B4-BE49-F238E27FC236}">
              <a16:creationId xmlns:a16="http://schemas.microsoft.com/office/drawing/2014/main" id="{50BEE03A-B31E-4112-871A-49C308915659}"/>
            </a:ext>
          </a:extLst>
        </xdr:cNvPr>
        <xdr:cNvSpPr txBox="1"/>
      </xdr:nvSpPr>
      <xdr:spPr>
        <a:xfrm>
          <a:off x="16357600"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109220</xdr:rowOff>
    </xdr:from>
    <xdr:to>
      <xdr:col>81</xdr:col>
      <xdr:colOff>101600</xdr:colOff>
      <xdr:row>39</xdr:row>
      <xdr:rowOff>39370</xdr:rowOff>
    </xdr:to>
    <xdr:sp macro="" textlink="">
      <xdr:nvSpPr>
        <xdr:cNvPr id="370" name="楕円 369">
          <a:extLst>
            <a:ext uri="{FF2B5EF4-FFF2-40B4-BE49-F238E27FC236}">
              <a16:creationId xmlns:a16="http://schemas.microsoft.com/office/drawing/2014/main" id="{7744CE5E-7C53-4DD8-9BC3-5386E3F559A9}"/>
            </a:ext>
          </a:extLst>
        </xdr:cNvPr>
        <xdr:cNvSpPr/>
      </xdr:nvSpPr>
      <xdr:spPr>
        <a:xfrm>
          <a:off x="15430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116205</xdr:rowOff>
    </xdr:from>
    <xdr:to>
      <xdr:col>85</xdr:col>
      <xdr:colOff>127000</xdr:colOff>
      <xdr:row>38</xdr:row>
      <xdr:rowOff>160020</xdr:rowOff>
    </xdr:to>
    <xdr:cxnSp macro="">
      <xdr:nvCxnSpPr>
        <xdr:cNvPr id="371" name="直線コネクタ 370">
          <a:extLst>
            <a:ext uri="{FF2B5EF4-FFF2-40B4-BE49-F238E27FC236}">
              <a16:creationId xmlns:a16="http://schemas.microsoft.com/office/drawing/2014/main" id="{4DA0DA15-88B1-40F5-8D0D-3429F9E9F83A}"/>
            </a:ext>
          </a:extLst>
        </xdr:cNvPr>
        <xdr:cNvCxnSpPr/>
      </xdr:nvCxnSpPr>
      <xdr:spPr>
        <a:xfrm flipV="1">
          <a:off x="15481300" y="66313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xdr:rowOff>
    </xdr:from>
    <xdr:to>
      <xdr:col>76</xdr:col>
      <xdr:colOff>165100</xdr:colOff>
      <xdr:row>38</xdr:row>
      <xdr:rowOff>111760</xdr:rowOff>
    </xdr:to>
    <xdr:sp macro="" textlink="">
      <xdr:nvSpPr>
        <xdr:cNvPr id="372" name="楕円 371">
          <a:extLst>
            <a:ext uri="{FF2B5EF4-FFF2-40B4-BE49-F238E27FC236}">
              <a16:creationId xmlns:a16="http://schemas.microsoft.com/office/drawing/2014/main" id="{37C54EBB-89F5-4DE7-AE27-6D317F2C4B54}"/>
            </a:ext>
          </a:extLst>
        </xdr:cNvPr>
        <xdr:cNvSpPr/>
      </xdr:nvSpPr>
      <xdr:spPr>
        <a:xfrm>
          <a:off x="14541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60960</xdr:rowOff>
    </xdr:from>
    <xdr:to>
      <xdr:col>81</xdr:col>
      <xdr:colOff>50800</xdr:colOff>
      <xdr:row>38</xdr:row>
      <xdr:rowOff>160020</xdr:rowOff>
    </xdr:to>
    <xdr:cxnSp macro="">
      <xdr:nvCxnSpPr>
        <xdr:cNvPr id="373" name="直線コネクタ 372">
          <a:extLst>
            <a:ext uri="{FF2B5EF4-FFF2-40B4-BE49-F238E27FC236}">
              <a16:creationId xmlns:a16="http://schemas.microsoft.com/office/drawing/2014/main" id="{FCAA9570-FB60-4B8B-A62C-11C3CA6EDAFE}"/>
            </a:ext>
          </a:extLst>
        </xdr:cNvPr>
        <xdr:cNvCxnSpPr/>
      </xdr:nvCxnSpPr>
      <xdr:spPr>
        <a:xfrm>
          <a:off x="14592300" y="6576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374" name="n_1aveValue【認定こども園・幼稚園・保育所】&#10;有形固定資産減価償却率">
          <a:extLst>
            <a:ext uri="{FF2B5EF4-FFF2-40B4-BE49-F238E27FC236}">
              <a16:creationId xmlns:a16="http://schemas.microsoft.com/office/drawing/2014/main" id="{A42E51E1-10B6-4BAC-8C11-2110A53DD16A}"/>
            </a:ext>
          </a:extLst>
        </xdr:cNvPr>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375" name="n_2aveValue【認定こども園・幼稚園・保育所】&#10;有形固定資産減価償却率">
          <a:extLst>
            <a:ext uri="{FF2B5EF4-FFF2-40B4-BE49-F238E27FC236}">
              <a16:creationId xmlns:a16="http://schemas.microsoft.com/office/drawing/2014/main" id="{5814A336-1890-448E-B765-09181FDD8A7C}"/>
            </a:ext>
          </a:extLst>
        </xdr:cNvPr>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30497</xdr:rowOff>
    </xdr:from>
    <xdr:ext cx="405111" cy="259045"/>
    <xdr:sp macro="" textlink="">
      <xdr:nvSpPr>
        <xdr:cNvPr id="376" name="n_1mainValue【認定こども園・幼稚園・保育所】&#10;有形固定資産減価償却率">
          <a:extLst>
            <a:ext uri="{FF2B5EF4-FFF2-40B4-BE49-F238E27FC236}">
              <a16:creationId xmlns:a16="http://schemas.microsoft.com/office/drawing/2014/main" id="{C014EB26-9261-405B-8186-DE0A1A5137F6}"/>
            </a:ext>
          </a:extLst>
        </xdr:cNvPr>
        <xdr:cNvSpPr txBox="1"/>
      </xdr:nvSpPr>
      <xdr:spPr>
        <a:xfrm>
          <a:off x="15266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128287</xdr:rowOff>
    </xdr:from>
    <xdr:ext cx="405111" cy="259045"/>
    <xdr:sp macro="" textlink="">
      <xdr:nvSpPr>
        <xdr:cNvPr id="377" name="n_2mainValue【認定こども園・幼稚園・保育所】&#10;有形固定資産減価償却率">
          <a:extLst>
            <a:ext uri="{FF2B5EF4-FFF2-40B4-BE49-F238E27FC236}">
              <a16:creationId xmlns:a16="http://schemas.microsoft.com/office/drawing/2014/main" id="{BD99CDD0-45AA-4003-9AF2-FA4BA677A4FE}"/>
            </a:ext>
          </a:extLst>
        </xdr:cNvPr>
        <xdr:cNvSpPr txBox="1"/>
      </xdr:nvSpPr>
      <xdr:spPr>
        <a:xfrm>
          <a:off x="14389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a:extLst>
            <a:ext uri="{FF2B5EF4-FFF2-40B4-BE49-F238E27FC236}">
              <a16:creationId xmlns:a16="http://schemas.microsoft.com/office/drawing/2014/main" id="{249A3B27-1B34-4229-8440-BC4531F0EFA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a:extLst>
            <a:ext uri="{FF2B5EF4-FFF2-40B4-BE49-F238E27FC236}">
              <a16:creationId xmlns:a16="http://schemas.microsoft.com/office/drawing/2014/main" id="{F374928D-BB53-49A5-AFE8-D633023AD4E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a:extLst>
            <a:ext uri="{FF2B5EF4-FFF2-40B4-BE49-F238E27FC236}">
              <a16:creationId xmlns:a16="http://schemas.microsoft.com/office/drawing/2014/main" id="{AF9C5A32-28C2-47D3-812F-497F7BC63AC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a:extLst>
            <a:ext uri="{FF2B5EF4-FFF2-40B4-BE49-F238E27FC236}">
              <a16:creationId xmlns:a16="http://schemas.microsoft.com/office/drawing/2014/main" id="{ED1E6486-80A5-4AE7-9661-783F3EE4588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a:extLst>
            <a:ext uri="{FF2B5EF4-FFF2-40B4-BE49-F238E27FC236}">
              <a16:creationId xmlns:a16="http://schemas.microsoft.com/office/drawing/2014/main" id="{1195CA72-C543-444F-BCFB-6267027B15E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a:extLst>
            <a:ext uri="{FF2B5EF4-FFF2-40B4-BE49-F238E27FC236}">
              <a16:creationId xmlns:a16="http://schemas.microsoft.com/office/drawing/2014/main" id="{30054F9D-1161-457B-A817-943DE583B8A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a:extLst>
            <a:ext uri="{FF2B5EF4-FFF2-40B4-BE49-F238E27FC236}">
              <a16:creationId xmlns:a16="http://schemas.microsoft.com/office/drawing/2014/main" id="{730B0EBA-CA64-4A14-81B7-6B42ADE0CDA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a:extLst>
            <a:ext uri="{FF2B5EF4-FFF2-40B4-BE49-F238E27FC236}">
              <a16:creationId xmlns:a16="http://schemas.microsoft.com/office/drawing/2014/main" id="{201505C1-A886-4E14-A733-D84FAC30FC6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6" name="テキスト ボックス 385">
          <a:extLst>
            <a:ext uri="{FF2B5EF4-FFF2-40B4-BE49-F238E27FC236}">
              <a16:creationId xmlns:a16="http://schemas.microsoft.com/office/drawing/2014/main" id="{8B8F8B8F-3659-4DA7-B3F1-680FE16FAE6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7" name="直線コネクタ 386">
          <a:extLst>
            <a:ext uri="{FF2B5EF4-FFF2-40B4-BE49-F238E27FC236}">
              <a16:creationId xmlns:a16="http://schemas.microsoft.com/office/drawing/2014/main" id="{1A34A1CC-AE0D-4CA9-ACAD-DDF6C14AFC1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8" name="直線コネクタ 387">
          <a:extLst>
            <a:ext uri="{FF2B5EF4-FFF2-40B4-BE49-F238E27FC236}">
              <a16:creationId xmlns:a16="http://schemas.microsoft.com/office/drawing/2014/main" id="{76794C52-AD1F-4997-B47F-C7D5DE915EC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9" name="テキスト ボックス 388">
          <a:extLst>
            <a:ext uri="{FF2B5EF4-FFF2-40B4-BE49-F238E27FC236}">
              <a16:creationId xmlns:a16="http://schemas.microsoft.com/office/drawing/2014/main" id="{C0107DEC-AA17-45AF-BB1D-B828EBA4771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0" name="直線コネクタ 389">
          <a:extLst>
            <a:ext uri="{FF2B5EF4-FFF2-40B4-BE49-F238E27FC236}">
              <a16:creationId xmlns:a16="http://schemas.microsoft.com/office/drawing/2014/main" id="{4ED439C9-019E-46FC-B464-CE9B834B8DD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1" name="テキスト ボックス 390">
          <a:extLst>
            <a:ext uri="{FF2B5EF4-FFF2-40B4-BE49-F238E27FC236}">
              <a16:creationId xmlns:a16="http://schemas.microsoft.com/office/drawing/2014/main" id="{6487F367-4DD5-4D93-B679-7A6A5998CEA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2" name="直線コネクタ 391">
          <a:extLst>
            <a:ext uri="{FF2B5EF4-FFF2-40B4-BE49-F238E27FC236}">
              <a16:creationId xmlns:a16="http://schemas.microsoft.com/office/drawing/2014/main" id="{B91A4B06-25AD-47DC-999F-AD60428214D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3" name="テキスト ボックス 392">
          <a:extLst>
            <a:ext uri="{FF2B5EF4-FFF2-40B4-BE49-F238E27FC236}">
              <a16:creationId xmlns:a16="http://schemas.microsoft.com/office/drawing/2014/main" id="{435A74F5-0F9E-485F-80AA-7A4B4BE9BAE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4" name="直線コネクタ 393">
          <a:extLst>
            <a:ext uri="{FF2B5EF4-FFF2-40B4-BE49-F238E27FC236}">
              <a16:creationId xmlns:a16="http://schemas.microsoft.com/office/drawing/2014/main" id="{DA70AE79-E172-4627-99F4-627C80FD501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5" name="テキスト ボックス 394">
          <a:extLst>
            <a:ext uri="{FF2B5EF4-FFF2-40B4-BE49-F238E27FC236}">
              <a16:creationId xmlns:a16="http://schemas.microsoft.com/office/drawing/2014/main" id="{E7FA358D-CC1F-4C21-A9E9-776584DAE02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a:extLst>
            <a:ext uri="{FF2B5EF4-FFF2-40B4-BE49-F238E27FC236}">
              <a16:creationId xmlns:a16="http://schemas.microsoft.com/office/drawing/2014/main" id="{89750974-1BF3-4FCB-9CAA-7D5AFF6CA12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7" name="テキスト ボックス 396">
          <a:extLst>
            <a:ext uri="{FF2B5EF4-FFF2-40B4-BE49-F238E27FC236}">
              <a16:creationId xmlns:a16="http://schemas.microsoft.com/office/drawing/2014/main" id="{F91F93F0-2FFF-4C6C-BF4D-834909DE494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認定こども園・幼稚園・保育所】&#10;一人当たり面積グラフ枠">
          <a:extLst>
            <a:ext uri="{FF2B5EF4-FFF2-40B4-BE49-F238E27FC236}">
              <a16:creationId xmlns:a16="http://schemas.microsoft.com/office/drawing/2014/main" id="{5AF3A568-7221-4E50-895D-ED1DB2EAB95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99" name="直線コネクタ 398">
          <a:extLst>
            <a:ext uri="{FF2B5EF4-FFF2-40B4-BE49-F238E27FC236}">
              <a16:creationId xmlns:a16="http://schemas.microsoft.com/office/drawing/2014/main" id="{58C75976-C340-4F3C-B260-3132DBCBEEA1}"/>
            </a:ext>
          </a:extLst>
        </xdr:cNvPr>
        <xdr:cNvCxnSpPr/>
      </xdr:nvCxnSpPr>
      <xdr:spPr>
        <a:xfrm flipV="1">
          <a:off x="221608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00" name="【認定こども園・幼稚園・保育所】&#10;一人当たり面積最小値テキスト">
          <a:extLst>
            <a:ext uri="{FF2B5EF4-FFF2-40B4-BE49-F238E27FC236}">
              <a16:creationId xmlns:a16="http://schemas.microsoft.com/office/drawing/2014/main" id="{FA427320-A794-4C04-A587-276917757CFB}"/>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01" name="直線コネクタ 400">
          <a:extLst>
            <a:ext uri="{FF2B5EF4-FFF2-40B4-BE49-F238E27FC236}">
              <a16:creationId xmlns:a16="http://schemas.microsoft.com/office/drawing/2014/main" id="{11298051-7650-42DB-A76D-53864A6DF663}"/>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02" name="【認定こども園・幼稚園・保育所】&#10;一人当たり面積最大値テキスト">
          <a:extLst>
            <a:ext uri="{FF2B5EF4-FFF2-40B4-BE49-F238E27FC236}">
              <a16:creationId xmlns:a16="http://schemas.microsoft.com/office/drawing/2014/main" id="{A523533B-CC30-4069-AB27-D8772058BCE5}"/>
            </a:ext>
          </a:extLst>
        </xdr:cNvPr>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03" name="直線コネクタ 402">
          <a:extLst>
            <a:ext uri="{FF2B5EF4-FFF2-40B4-BE49-F238E27FC236}">
              <a16:creationId xmlns:a16="http://schemas.microsoft.com/office/drawing/2014/main" id="{5DB6C1C9-0EEE-4A00-92D6-CD4F86BAEDBB}"/>
            </a:ext>
          </a:extLst>
        </xdr:cNvPr>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147845</xdr:rowOff>
    </xdr:from>
    <xdr:ext cx="469744" cy="259045"/>
    <xdr:sp macro="" textlink="">
      <xdr:nvSpPr>
        <xdr:cNvPr id="404" name="【認定こども園・幼稚園・保育所】&#10;一人当たり面積平均値テキスト">
          <a:extLst>
            <a:ext uri="{FF2B5EF4-FFF2-40B4-BE49-F238E27FC236}">
              <a16:creationId xmlns:a16="http://schemas.microsoft.com/office/drawing/2014/main" id="{78A23CE9-7E30-4911-A4E5-99B3D581F88F}"/>
            </a:ext>
          </a:extLst>
        </xdr:cNvPr>
        <xdr:cNvSpPr txBox="1"/>
      </xdr:nvSpPr>
      <xdr:spPr>
        <a:xfrm>
          <a:off x="221996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405" name="フローチャート: 判断 404">
          <a:extLst>
            <a:ext uri="{FF2B5EF4-FFF2-40B4-BE49-F238E27FC236}">
              <a16:creationId xmlns:a16="http://schemas.microsoft.com/office/drawing/2014/main" id="{EBACBA42-B4AA-4149-B724-37D0F996C614}"/>
            </a:ext>
          </a:extLst>
        </xdr:cNvPr>
        <xdr:cNvSpPr/>
      </xdr:nvSpPr>
      <xdr:spPr>
        <a:xfrm>
          <a:off x="22110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406" name="フローチャート: 判断 405">
          <a:extLst>
            <a:ext uri="{FF2B5EF4-FFF2-40B4-BE49-F238E27FC236}">
              <a16:creationId xmlns:a16="http://schemas.microsoft.com/office/drawing/2014/main" id="{6F285CF9-4D31-4C09-86DA-B221ACDE3B8F}"/>
            </a:ext>
          </a:extLst>
        </xdr:cNvPr>
        <xdr:cNvSpPr/>
      </xdr:nvSpPr>
      <xdr:spPr>
        <a:xfrm>
          <a:off x="21272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407" name="フローチャート: 判断 406">
          <a:extLst>
            <a:ext uri="{FF2B5EF4-FFF2-40B4-BE49-F238E27FC236}">
              <a16:creationId xmlns:a16="http://schemas.microsoft.com/office/drawing/2014/main" id="{D00D13E6-77F7-401D-B4BC-00EFF6A9C7FC}"/>
            </a:ext>
          </a:extLst>
        </xdr:cNvPr>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6FE638E8-67DA-403F-AFC1-D01B99886C3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1FEE01E3-091B-4679-A64A-5F92AB75FEA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CC90D72E-C736-485C-8AEF-16345D520EC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7F6AA70B-B5E9-48F5-9073-684328A16D4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77C24938-7503-4B22-97A1-986BE0A91F9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23114</xdr:rowOff>
    </xdr:from>
    <xdr:to>
      <xdr:col>116</xdr:col>
      <xdr:colOff>114300</xdr:colOff>
      <xdr:row>37</xdr:row>
      <xdr:rowOff>124714</xdr:rowOff>
    </xdr:to>
    <xdr:sp macro="" textlink="">
      <xdr:nvSpPr>
        <xdr:cNvPr id="413" name="楕円 412">
          <a:extLst>
            <a:ext uri="{FF2B5EF4-FFF2-40B4-BE49-F238E27FC236}">
              <a16:creationId xmlns:a16="http://schemas.microsoft.com/office/drawing/2014/main" id="{547DFDE3-491B-4577-94ED-008E2132F113}"/>
            </a:ext>
          </a:extLst>
        </xdr:cNvPr>
        <xdr:cNvSpPr/>
      </xdr:nvSpPr>
      <xdr:spPr>
        <a:xfrm>
          <a:off x="221107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45991</xdr:rowOff>
    </xdr:from>
    <xdr:ext cx="469744" cy="259045"/>
    <xdr:sp macro="" textlink="">
      <xdr:nvSpPr>
        <xdr:cNvPr id="414" name="【認定こども園・幼稚園・保育所】&#10;一人当たり面積該当値テキスト">
          <a:extLst>
            <a:ext uri="{FF2B5EF4-FFF2-40B4-BE49-F238E27FC236}">
              <a16:creationId xmlns:a16="http://schemas.microsoft.com/office/drawing/2014/main" id="{BF61406F-90E5-473E-ACB4-B36CBF78489E}"/>
            </a:ext>
          </a:extLst>
        </xdr:cNvPr>
        <xdr:cNvSpPr txBox="1"/>
      </xdr:nvSpPr>
      <xdr:spPr>
        <a:xfrm>
          <a:off x="22199600" y="621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29972</xdr:rowOff>
    </xdr:from>
    <xdr:to>
      <xdr:col>112</xdr:col>
      <xdr:colOff>38100</xdr:colOff>
      <xdr:row>37</xdr:row>
      <xdr:rowOff>131572</xdr:rowOff>
    </xdr:to>
    <xdr:sp macro="" textlink="">
      <xdr:nvSpPr>
        <xdr:cNvPr id="415" name="楕円 414">
          <a:extLst>
            <a:ext uri="{FF2B5EF4-FFF2-40B4-BE49-F238E27FC236}">
              <a16:creationId xmlns:a16="http://schemas.microsoft.com/office/drawing/2014/main" id="{6C8F2AA1-79BB-4558-A5B4-56D0B19949EF}"/>
            </a:ext>
          </a:extLst>
        </xdr:cNvPr>
        <xdr:cNvSpPr/>
      </xdr:nvSpPr>
      <xdr:spPr>
        <a:xfrm>
          <a:off x="21272500" y="63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73914</xdr:rowOff>
    </xdr:from>
    <xdr:to>
      <xdr:col>116</xdr:col>
      <xdr:colOff>63500</xdr:colOff>
      <xdr:row>37</xdr:row>
      <xdr:rowOff>80772</xdr:rowOff>
    </xdr:to>
    <xdr:cxnSp macro="">
      <xdr:nvCxnSpPr>
        <xdr:cNvPr id="416" name="直線コネクタ 415">
          <a:extLst>
            <a:ext uri="{FF2B5EF4-FFF2-40B4-BE49-F238E27FC236}">
              <a16:creationId xmlns:a16="http://schemas.microsoft.com/office/drawing/2014/main" id="{AA8CB8E3-E686-4DC3-9D3C-E2F06F23EE0A}"/>
            </a:ext>
          </a:extLst>
        </xdr:cNvPr>
        <xdr:cNvCxnSpPr/>
      </xdr:nvCxnSpPr>
      <xdr:spPr>
        <a:xfrm flipV="1">
          <a:off x="21323300" y="641756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66548</xdr:rowOff>
    </xdr:from>
    <xdr:to>
      <xdr:col>107</xdr:col>
      <xdr:colOff>101600</xdr:colOff>
      <xdr:row>37</xdr:row>
      <xdr:rowOff>168148</xdr:rowOff>
    </xdr:to>
    <xdr:sp macro="" textlink="">
      <xdr:nvSpPr>
        <xdr:cNvPr id="417" name="楕円 416">
          <a:extLst>
            <a:ext uri="{FF2B5EF4-FFF2-40B4-BE49-F238E27FC236}">
              <a16:creationId xmlns:a16="http://schemas.microsoft.com/office/drawing/2014/main" id="{D1F6286D-B0F9-4A4A-8550-B1FCFEBB91D5}"/>
            </a:ext>
          </a:extLst>
        </xdr:cNvPr>
        <xdr:cNvSpPr/>
      </xdr:nvSpPr>
      <xdr:spPr>
        <a:xfrm>
          <a:off x="20383500" y="64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80772</xdr:rowOff>
    </xdr:from>
    <xdr:to>
      <xdr:col>111</xdr:col>
      <xdr:colOff>177800</xdr:colOff>
      <xdr:row>37</xdr:row>
      <xdr:rowOff>117348</xdr:rowOff>
    </xdr:to>
    <xdr:cxnSp macro="">
      <xdr:nvCxnSpPr>
        <xdr:cNvPr id="418" name="直線コネクタ 417">
          <a:extLst>
            <a:ext uri="{FF2B5EF4-FFF2-40B4-BE49-F238E27FC236}">
              <a16:creationId xmlns:a16="http://schemas.microsoft.com/office/drawing/2014/main" id="{1956B6F1-6004-46D5-91C6-0F0AA64A5803}"/>
            </a:ext>
          </a:extLst>
        </xdr:cNvPr>
        <xdr:cNvCxnSpPr/>
      </xdr:nvCxnSpPr>
      <xdr:spPr>
        <a:xfrm flipV="1">
          <a:off x="20434300" y="642442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143273</xdr:rowOff>
    </xdr:from>
    <xdr:ext cx="469744" cy="259045"/>
    <xdr:sp macro="" textlink="">
      <xdr:nvSpPr>
        <xdr:cNvPr id="419" name="n_1aveValue【認定こども園・幼稚園・保育所】&#10;一人当たり面積">
          <a:extLst>
            <a:ext uri="{FF2B5EF4-FFF2-40B4-BE49-F238E27FC236}">
              <a16:creationId xmlns:a16="http://schemas.microsoft.com/office/drawing/2014/main" id="{3A5F2112-E9B0-4E36-8BA7-31B7FC6BD1CE}"/>
            </a:ext>
          </a:extLst>
        </xdr:cNvPr>
        <xdr:cNvSpPr txBox="1"/>
      </xdr:nvSpPr>
      <xdr:spPr>
        <a:xfrm>
          <a:off x="210757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1541</xdr:rowOff>
    </xdr:from>
    <xdr:ext cx="469744" cy="259045"/>
    <xdr:sp macro="" textlink="">
      <xdr:nvSpPr>
        <xdr:cNvPr id="420" name="n_2aveValue【認定こども園・幼稚園・保育所】&#10;一人当たり面積">
          <a:extLst>
            <a:ext uri="{FF2B5EF4-FFF2-40B4-BE49-F238E27FC236}">
              <a16:creationId xmlns:a16="http://schemas.microsoft.com/office/drawing/2014/main" id="{20BF52F5-6FAF-4C20-BBBF-EC4B775D5A6D}"/>
            </a:ext>
          </a:extLst>
        </xdr:cNvPr>
        <xdr:cNvSpPr txBox="1"/>
      </xdr:nvSpPr>
      <xdr:spPr>
        <a:xfrm>
          <a:off x="20199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148099</xdr:rowOff>
    </xdr:from>
    <xdr:ext cx="469744" cy="259045"/>
    <xdr:sp macro="" textlink="">
      <xdr:nvSpPr>
        <xdr:cNvPr id="421" name="n_1mainValue【認定こども園・幼稚園・保育所】&#10;一人当たり面積">
          <a:extLst>
            <a:ext uri="{FF2B5EF4-FFF2-40B4-BE49-F238E27FC236}">
              <a16:creationId xmlns:a16="http://schemas.microsoft.com/office/drawing/2014/main" id="{679CABBA-1820-4020-8810-1E3E1F251394}"/>
            </a:ext>
          </a:extLst>
        </xdr:cNvPr>
        <xdr:cNvSpPr txBox="1"/>
      </xdr:nvSpPr>
      <xdr:spPr>
        <a:xfrm>
          <a:off x="21075727" y="614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13225</xdr:rowOff>
    </xdr:from>
    <xdr:ext cx="469744" cy="259045"/>
    <xdr:sp macro="" textlink="">
      <xdr:nvSpPr>
        <xdr:cNvPr id="422" name="n_2mainValue【認定こども園・幼稚園・保育所】&#10;一人当たり面積">
          <a:extLst>
            <a:ext uri="{FF2B5EF4-FFF2-40B4-BE49-F238E27FC236}">
              <a16:creationId xmlns:a16="http://schemas.microsoft.com/office/drawing/2014/main" id="{11AF7AED-086C-4444-AADC-2AFBA122613C}"/>
            </a:ext>
          </a:extLst>
        </xdr:cNvPr>
        <xdr:cNvSpPr txBox="1"/>
      </xdr:nvSpPr>
      <xdr:spPr>
        <a:xfrm>
          <a:off x="20199427" y="61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a:extLst>
            <a:ext uri="{FF2B5EF4-FFF2-40B4-BE49-F238E27FC236}">
              <a16:creationId xmlns:a16="http://schemas.microsoft.com/office/drawing/2014/main" id="{4D72102E-C239-435D-8A4F-3732924F6B1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a:extLst>
            <a:ext uri="{FF2B5EF4-FFF2-40B4-BE49-F238E27FC236}">
              <a16:creationId xmlns:a16="http://schemas.microsoft.com/office/drawing/2014/main" id="{E2F85363-82FC-41DA-9602-C01ACDA9CB3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a:extLst>
            <a:ext uri="{FF2B5EF4-FFF2-40B4-BE49-F238E27FC236}">
              <a16:creationId xmlns:a16="http://schemas.microsoft.com/office/drawing/2014/main" id="{A8D4A3D2-E8E5-4285-B5BA-765CBD32E8D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a:extLst>
            <a:ext uri="{FF2B5EF4-FFF2-40B4-BE49-F238E27FC236}">
              <a16:creationId xmlns:a16="http://schemas.microsoft.com/office/drawing/2014/main" id="{593CF467-4B5C-4534-B35F-C14B07D3B4C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a:extLst>
            <a:ext uri="{FF2B5EF4-FFF2-40B4-BE49-F238E27FC236}">
              <a16:creationId xmlns:a16="http://schemas.microsoft.com/office/drawing/2014/main" id="{0986CBC4-A4B4-4D24-824B-12AA6AF53A7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a:extLst>
            <a:ext uri="{FF2B5EF4-FFF2-40B4-BE49-F238E27FC236}">
              <a16:creationId xmlns:a16="http://schemas.microsoft.com/office/drawing/2014/main" id="{EDC9733D-8649-4784-B5A5-9CEC0E4FDF6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a:extLst>
            <a:ext uri="{FF2B5EF4-FFF2-40B4-BE49-F238E27FC236}">
              <a16:creationId xmlns:a16="http://schemas.microsoft.com/office/drawing/2014/main" id="{699D5B81-CDEC-44E6-A428-3F10579213B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a:extLst>
            <a:ext uri="{FF2B5EF4-FFF2-40B4-BE49-F238E27FC236}">
              <a16:creationId xmlns:a16="http://schemas.microsoft.com/office/drawing/2014/main" id="{9CFB452F-11A1-4A42-A849-81293AAD763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a:extLst>
            <a:ext uri="{FF2B5EF4-FFF2-40B4-BE49-F238E27FC236}">
              <a16:creationId xmlns:a16="http://schemas.microsoft.com/office/drawing/2014/main" id="{C62B57ED-4E84-4EE4-8BC5-07743C210D9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a:extLst>
            <a:ext uri="{FF2B5EF4-FFF2-40B4-BE49-F238E27FC236}">
              <a16:creationId xmlns:a16="http://schemas.microsoft.com/office/drawing/2014/main" id="{43933A4F-31CC-4939-A6CC-14B311546E0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3" name="直線コネクタ 432">
          <a:extLst>
            <a:ext uri="{FF2B5EF4-FFF2-40B4-BE49-F238E27FC236}">
              <a16:creationId xmlns:a16="http://schemas.microsoft.com/office/drawing/2014/main" id="{D657EC4D-B5A5-4500-A9A5-02421FDE3E8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4" name="テキスト ボックス 433">
          <a:extLst>
            <a:ext uri="{FF2B5EF4-FFF2-40B4-BE49-F238E27FC236}">
              <a16:creationId xmlns:a16="http://schemas.microsoft.com/office/drawing/2014/main" id="{802D01FA-F593-46A7-B2C4-935296441746}"/>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5" name="直線コネクタ 434">
          <a:extLst>
            <a:ext uri="{FF2B5EF4-FFF2-40B4-BE49-F238E27FC236}">
              <a16:creationId xmlns:a16="http://schemas.microsoft.com/office/drawing/2014/main" id="{5F5688E4-0773-4A2B-951C-0F6D05070D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6" name="テキスト ボックス 435">
          <a:extLst>
            <a:ext uri="{FF2B5EF4-FFF2-40B4-BE49-F238E27FC236}">
              <a16:creationId xmlns:a16="http://schemas.microsoft.com/office/drawing/2014/main" id="{7524D3B2-5EC9-474E-B54F-2D68333E841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7" name="直線コネクタ 436">
          <a:extLst>
            <a:ext uri="{FF2B5EF4-FFF2-40B4-BE49-F238E27FC236}">
              <a16:creationId xmlns:a16="http://schemas.microsoft.com/office/drawing/2014/main" id="{4C684262-D208-4F85-B086-55EE3F3B00F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8" name="テキスト ボックス 437">
          <a:extLst>
            <a:ext uri="{FF2B5EF4-FFF2-40B4-BE49-F238E27FC236}">
              <a16:creationId xmlns:a16="http://schemas.microsoft.com/office/drawing/2014/main" id="{01ADDC17-4963-4E69-B283-159CDE93727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9" name="直線コネクタ 438">
          <a:extLst>
            <a:ext uri="{FF2B5EF4-FFF2-40B4-BE49-F238E27FC236}">
              <a16:creationId xmlns:a16="http://schemas.microsoft.com/office/drawing/2014/main" id="{3431C6EA-3BFD-456E-967C-A43FB176A2B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0" name="テキスト ボックス 439">
          <a:extLst>
            <a:ext uri="{FF2B5EF4-FFF2-40B4-BE49-F238E27FC236}">
              <a16:creationId xmlns:a16="http://schemas.microsoft.com/office/drawing/2014/main" id="{E7F4F43C-AD06-45E4-A3E0-501914D19EC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1" name="直線コネクタ 440">
          <a:extLst>
            <a:ext uri="{FF2B5EF4-FFF2-40B4-BE49-F238E27FC236}">
              <a16:creationId xmlns:a16="http://schemas.microsoft.com/office/drawing/2014/main" id="{D9BB5F73-1579-4E62-8039-5A099075940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2" name="テキスト ボックス 441">
          <a:extLst>
            <a:ext uri="{FF2B5EF4-FFF2-40B4-BE49-F238E27FC236}">
              <a16:creationId xmlns:a16="http://schemas.microsoft.com/office/drawing/2014/main" id="{A0C8E464-31BF-4774-8DB8-DBC1E5ECA09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3" name="直線コネクタ 442">
          <a:extLst>
            <a:ext uri="{FF2B5EF4-FFF2-40B4-BE49-F238E27FC236}">
              <a16:creationId xmlns:a16="http://schemas.microsoft.com/office/drawing/2014/main" id="{72F2BE46-56AC-4EF5-AF67-E99CA34C216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4" name="テキスト ボックス 443">
          <a:extLst>
            <a:ext uri="{FF2B5EF4-FFF2-40B4-BE49-F238E27FC236}">
              <a16:creationId xmlns:a16="http://schemas.microsoft.com/office/drawing/2014/main" id="{9A2DFC83-4810-402C-A426-A8D0A39E11F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a:extLst>
            <a:ext uri="{FF2B5EF4-FFF2-40B4-BE49-F238E27FC236}">
              <a16:creationId xmlns:a16="http://schemas.microsoft.com/office/drawing/2014/main" id="{DB96949F-4B20-4E4F-820F-B493D0BFC7A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6" name="テキスト ボックス 445">
          <a:extLst>
            <a:ext uri="{FF2B5EF4-FFF2-40B4-BE49-F238E27FC236}">
              <a16:creationId xmlns:a16="http://schemas.microsoft.com/office/drawing/2014/main" id="{2BAF89F5-0ED2-416F-B2BD-FB8418EC7E9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学校施設】&#10;有形固定資産減価償却率グラフ枠">
          <a:extLst>
            <a:ext uri="{FF2B5EF4-FFF2-40B4-BE49-F238E27FC236}">
              <a16:creationId xmlns:a16="http://schemas.microsoft.com/office/drawing/2014/main" id="{BDA7C166-18BB-4A89-BB20-9CB9DCDC84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48" name="直線コネクタ 447">
          <a:extLst>
            <a:ext uri="{FF2B5EF4-FFF2-40B4-BE49-F238E27FC236}">
              <a16:creationId xmlns:a16="http://schemas.microsoft.com/office/drawing/2014/main" id="{E73A6568-B86B-42A6-834C-17B410969DD3}"/>
            </a:ext>
          </a:extLst>
        </xdr:cNvPr>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49" name="【学校施設】&#10;有形固定資産減価償却率最小値テキスト">
          <a:extLst>
            <a:ext uri="{FF2B5EF4-FFF2-40B4-BE49-F238E27FC236}">
              <a16:creationId xmlns:a16="http://schemas.microsoft.com/office/drawing/2014/main" id="{1252DF1E-D637-4798-990E-0990EA4E8E1F}"/>
            </a:ext>
          </a:extLst>
        </xdr:cNvPr>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50" name="直線コネクタ 449">
          <a:extLst>
            <a:ext uri="{FF2B5EF4-FFF2-40B4-BE49-F238E27FC236}">
              <a16:creationId xmlns:a16="http://schemas.microsoft.com/office/drawing/2014/main" id="{503DC01D-20E1-444D-91B4-F475B82EB1EC}"/>
            </a:ext>
          </a:extLst>
        </xdr:cNvPr>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51" name="【学校施設】&#10;有形固定資産減価償却率最大値テキスト">
          <a:extLst>
            <a:ext uri="{FF2B5EF4-FFF2-40B4-BE49-F238E27FC236}">
              <a16:creationId xmlns:a16="http://schemas.microsoft.com/office/drawing/2014/main" id="{1496ED76-EAC1-4984-B8AC-6482820055A9}"/>
            </a:ext>
          </a:extLst>
        </xdr:cNvPr>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52" name="直線コネクタ 451">
          <a:extLst>
            <a:ext uri="{FF2B5EF4-FFF2-40B4-BE49-F238E27FC236}">
              <a16:creationId xmlns:a16="http://schemas.microsoft.com/office/drawing/2014/main" id="{4B5DDE53-CD44-47FB-A26C-28923E94AF3B}"/>
            </a:ext>
          </a:extLst>
        </xdr:cNvPr>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453" name="【学校施設】&#10;有形固定資産減価償却率平均値テキスト">
          <a:extLst>
            <a:ext uri="{FF2B5EF4-FFF2-40B4-BE49-F238E27FC236}">
              <a16:creationId xmlns:a16="http://schemas.microsoft.com/office/drawing/2014/main" id="{3292492D-7D14-4853-A6CD-7ABD2634C6A4}"/>
            </a:ext>
          </a:extLst>
        </xdr:cNvPr>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54" name="フローチャート: 判断 453">
          <a:extLst>
            <a:ext uri="{FF2B5EF4-FFF2-40B4-BE49-F238E27FC236}">
              <a16:creationId xmlns:a16="http://schemas.microsoft.com/office/drawing/2014/main" id="{36105EB9-9B57-422F-A8D4-74A1E9AD4199}"/>
            </a:ext>
          </a:extLst>
        </xdr:cNvPr>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55" name="フローチャート: 判断 454">
          <a:extLst>
            <a:ext uri="{FF2B5EF4-FFF2-40B4-BE49-F238E27FC236}">
              <a16:creationId xmlns:a16="http://schemas.microsoft.com/office/drawing/2014/main" id="{D5F0F683-E46A-4F64-9260-12D479940BF1}"/>
            </a:ext>
          </a:extLst>
        </xdr:cNvPr>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56" name="フローチャート: 判断 455">
          <a:extLst>
            <a:ext uri="{FF2B5EF4-FFF2-40B4-BE49-F238E27FC236}">
              <a16:creationId xmlns:a16="http://schemas.microsoft.com/office/drawing/2014/main" id="{10A3B531-A724-42A2-83CC-1604E712BD69}"/>
            </a:ext>
          </a:extLst>
        </xdr:cNvPr>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68EE49D1-96D3-435D-B329-DF4D415A98D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527A8E63-3884-48E2-8B85-C9452024E59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7AD997D9-1924-477C-A6C3-074EA4C16BB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35A18BD1-A3D2-46BA-97E6-1C6582D4F09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DDCEB402-1E4F-4A3A-9EBD-E8010AB49EA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156573</xdr:rowOff>
    </xdr:from>
    <xdr:to>
      <xdr:col>85</xdr:col>
      <xdr:colOff>177800</xdr:colOff>
      <xdr:row>58</xdr:row>
      <xdr:rowOff>86723</xdr:rowOff>
    </xdr:to>
    <xdr:sp macro="" textlink="">
      <xdr:nvSpPr>
        <xdr:cNvPr id="462" name="楕円 461">
          <a:extLst>
            <a:ext uri="{FF2B5EF4-FFF2-40B4-BE49-F238E27FC236}">
              <a16:creationId xmlns:a16="http://schemas.microsoft.com/office/drawing/2014/main" id="{12C7E13F-9E7B-4E26-AAD9-7E7D3B573AF4}"/>
            </a:ext>
          </a:extLst>
        </xdr:cNvPr>
        <xdr:cNvSpPr/>
      </xdr:nvSpPr>
      <xdr:spPr>
        <a:xfrm>
          <a:off x="162687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8000</xdr:rowOff>
    </xdr:from>
    <xdr:ext cx="405111" cy="259045"/>
    <xdr:sp macro="" textlink="">
      <xdr:nvSpPr>
        <xdr:cNvPr id="463" name="【学校施設】&#10;有形固定資産減価償却率該当値テキスト">
          <a:extLst>
            <a:ext uri="{FF2B5EF4-FFF2-40B4-BE49-F238E27FC236}">
              <a16:creationId xmlns:a16="http://schemas.microsoft.com/office/drawing/2014/main" id="{6C083BBC-3DDD-4F2D-AA82-BC00CE2EE40C}"/>
            </a:ext>
          </a:extLst>
        </xdr:cNvPr>
        <xdr:cNvSpPr txBox="1"/>
      </xdr:nvSpPr>
      <xdr:spPr>
        <a:xfrm>
          <a:off x="16357600" y="978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158206</xdr:rowOff>
    </xdr:from>
    <xdr:to>
      <xdr:col>81</xdr:col>
      <xdr:colOff>101600</xdr:colOff>
      <xdr:row>58</xdr:row>
      <xdr:rowOff>88356</xdr:rowOff>
    </xdr:to>
    <xdr:sp macro="" textlink="">
      <xdr:nvSpPr>
        <xdr:cNvPr id="464" name="楕円 463">
          <a:extLst>
            <a:ext uri="{FF2B5EF4-FFF2-40B4-BE49-F238E27FC236}">
              <a16:creationId xmlns:a16="http://schemas.microsoft.com/office/drawing/2014/main" id="{D60843ED-8FED-4D12-83E5-F8099470B10A}"/>
            </a:ext>
          </a:extLst>
        </xdr:cNvPr>
        <xdr:cNvSpPr/>
      </xdr:nvSpPr>
      <xdr:spPr>
        <a:xfrm>
          <a:off x="154305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35923</xdr:rowOff>
    </xdr:from>
    <xdr:to>
      <xdr:col>85</xdr:col>
      <xdr:colOff>127000</xdr:colOff>
      <xdr:row>58</xdr:row>
      <xdr:rowOff>37556</xdr:rowOff>
    </xdr:to>
    <xdr:cxnSp macro="">
      <xdr:nvCxnSpPr>
        <xdr:cNvPr id="465" name="直線コネクタ 464">
          <a:extLst>
            <a:ext uri="{FF2B5EF4-FFF2-40B4-BE49-F238E27FC236}">
              <a16:creationId xmlns:a16="http://schemas.microsoft.com/office/drawing/2014/main" id="{EDF378E4-2E61-4C7A-8B17-980534D41AE0}"/>
            </a:ext>
          </a:extLst>
        </xdr:cNvPr>
        <xdr:cNvCxnSpPr/>
      </xdr:nvCxnSpPr>
      <xdr:spPr>
        <a:xfrm flipV="1">
          <a:off x="15481300" y="998002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86360</xdr:rowOff>
    </xdr:from>
    <xdr:to>
      <xdr:col>76</xdr:col>
      <xdr:colOff>165100</xdr:colOff>
      <xdr:row>58</xdr:row>
      <xdr:rowOff>16510</xdr:rowOff>
    </xdr:to>
    <xdr:sp macro="" textlink="">
      <xdr:nvSpPr>
        <xdr:cNvPr id="466" name="楕円 465">
          <a:extLst>
            <a:ext uri="{FF2B5EF4-FFF2-40B4-BE49-F238E27FC236}">
              <a16:creationId xmlns:a16="http://schemas.microsoft.com/office/drawing/2014/main" id="{4C7A2BFC-1EEC-4EA7-95E0-F1007739E2E8}"/>
            </a:ext>
          </a:extLst>
        </xdr:cNvPr>
        <xdr:cNvSpPr/>
      </xdr:nvSpPr>
      <xdr:spPr>
        <a:xfrm>
          <a:off x="14541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137160</xdr:rowOff>
    </xdr:from>
    <xdr:to>
      <xdr:col>81</xdr:col>
      <xdr:colOff>50800</xdr:colOff>
      <xdr:row>58</xdr:row>
      <xdr:rowOff>37556</xdr:rowOff>
    </xdr:to>
    <xdr:cxnSp macro="">
      <xdr:nvCxnSpPr>
        <xdr:cNvPr id="467" name="直線コネクタ 466">
          <a:extLst>
            <a:ext uri="{FF2B5EF4-FFF2-40B4-BE49-F238E27FC236}">
              <a16:creationId xmlns:a16="http://schemas.microsoft.com/office/drawing/2014/main" id="{4986D549-BFA5-4BF4-B459-B4456B1E6DD5}"/>
            </a:ext>
          </a:extLst>
        </xdr:cNvPr>
        <xdr:cNvCxnSpPr/>
      </xdr:nvCxnSpPr>
      <xdr:spPr>
        <a:xfrm>
          <a:off x="14592300" y="990981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154594</xdr:rowOff>
    </xdr:from>
    <xdr:ext cx="405111" cy="259045"/>
    <xdr:sp macro="" textlink="">
      <xdr:nvSpPr>
        <xdr:cNvPr id="468" name="n_1aveValue【学校施設】&#10;有形固定資産減価償却率">
          <a:extLst>
            <a:ext uri="{FF2B5EF4-FFF2-40B4-BE49-F238E27FC236}">
              <a16:creationId xmlns:a16="http://schemas.microsoft.com/office/drawing/2014/main" id="{0BFCB47B-3CD3-4DDE-9EAF-77473DA817A5}"/>
            </a:ext>
          </a:extLst>
        </xdr:cNvPr>
        <xdr:cNvSpPr txBox="1"/>
      </xdr:nvSpPr>
      <xdr:spPr>
        <a:xfrm>
          <a:off x="152660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123570</xdr:rowOff>
    </xdr:from>
    <xdr:ext cx="405111" cy="259045"/>
    <xdr:sp macro="" textlink="">
      <xdr:nvSpPr>
        <xdr:cNvPr id="469" name="n_2aveValue【学校施設】&#10;有形固定資産減価償却率">
          <a:extLst>
            <a:ext uri="{FF2B5EF4-FFF2-40B4-BE49-F238E27FC236}">
              <a16:creationId xmlns:a16="http://schemas.microsoft.com/office/drawing/2014/main" id="{8F7604ED-A13C-4528-BA50-30111B4EED00}"/>
            </a:ext>
          </a:extLst>
        </xdr:cNvPr>
        <xdr:cNvSpPr txBox="1"/>
      </xdr:nvSpPr>
      <xdr:spPr>
        <a:xfrm>
          <a:off x="143897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104883</xdr:rowOff>
    </xdr:from>
    <xdr:ext cx="405111" cy="259045"/>
    <xdr:sp macro="" textlink="">
      <xdr:nvSpPr>
        <xdr:cNvPr id="470" name="n_1mainValue【学校施設】&#10;有形固定資産減価償却率">
          <a:extLst>
            <a:ext uri="{FF2B5EF4-FFF2-40B4-BE49-F238E27FC236}">
              <a16:creationId xmlns:a16="http://schemas.microsoft.com/office/drawing/2014/main" id="{9641B6BE-321A-4361-B98C-E90F62EC39CC}"/>
            </a:ext>
          </a:extLst>
        </xdr:cNvPr>
        <xdr:cNvSpPr txBox="1"/>
      </xdr:nvSpPr>
      <xdr:spPr>
        <a:xfrm>
          <a:off x="1526604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33037</xdr:rowOff>
    </xdr:from>
    <xdr:ext cx="405111" cy="259045"/>
    <xdr:sp macro="" textlink="">
      <xdr:nvSpPr>
        <xdr:cNvPr id="471" name="n_2mainValue【学校施設】&#10;有形固定資産減価償却率">
          <a:extLst>
            <a:ext uri="{FF2B5EF4-FFF2-40B4-BE49-F238E27FC236}">
              <a16:creationId xmlns:a16="http://schemas.microsoft.com/office/drawing/2014/main" id="{07827970-C750-453F-822E-A6C5ADD5B537}"/>
            </a:ext>
          </a:extLst>
        </xdr:cNvPr>
        <xdr:cNvSpPr txBox="1"/>
      </xdr:nvSpPr>
      <xdr:spPr>
        <a:xfrm>
          <a:off x="14389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C52E6FDD-B460-44EB-9CFA-2C70F18122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3E77B35D-4354-4C1F-8FE3-B11863DA13A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57090BE2-35DD-4013-B8C8-8011E82697D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222832AB-90DA-4E0F-B176-DD2CEF6F4C1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AD66CEC3-BDA5-4605-87A8-59C33FEB452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77AE74A0-72AD-407A-9048-C8322569CAD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568D9F2F-0770-4086-9874-042D26DBCEC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BC24F367-3239-4876-8228-D8E19269537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28CDFD2E-A28B-415B-9C45-10DFFFC1B3B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2DF5F29B-426A-466B-9FE4-7ABD3C01382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a:extLst>
            <a:ext uri="{FF2B5EF4-FFF2-40B4-BE49-F238E27FC236}">
              <a16:creationId xmlns:a16="http://schemas.microsoft.com/office/drawing/2014/main" id="{344320D9-62AF-4468-9FAF-2F789EA2A96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3" name="直線コネクタ 482">
          <a:extLst>
            <a:ext uri="{FF2B5EF4-FFF2-40B4-BE49-F238E27FC236}">
              <a16:creationId xmlns:a16="http://schemas.microsoft.com/office/drawing/2014/main" id="{A4675BFA-B438-45A7-9EB4-73E7633A5E3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4" name="テキスト ボックス 483">
          <a:extLst>
            <a:ext uri="{FF2B5EF4-FFF2-40B4-BE49-F238E27FC236}">
              <a16:creationId xmlns:a16="http://schemas.microsoft.com/office/drawing/2014/main" id="{95B00F0C-B0F6-4FE9-A410-626E69E0C24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5" name="直線コネクタ 484">
          <a:extLst>
            <a:ext uri="{FF2B5EF4-FFF2-40B4-BE49-F238E27FC236}">
              <a16:creationId xmlns:a16="http://schemas.microsoft.com/office/drawing/2014/main" id="{41728B3A-1885-4013-9B91-2484CD3C56D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6" name="テキスト ボックス 485">
          <a:extLst>
            <a:ext uri="{FF2B5EF4-FFF2-40B4-BE49-F238E27FC236}">
              <a16:creationId xmlns:a16="http://schemas.microsoft.com/office/drawing/2014/main" id="{AC5E11E6-D0B9-4D6A-96FC-90AA3130F7D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7" name="直線コネクタ 486">
          <a:extLst>
            <a:ext uri="{FF2B5EF4-FFF2-40B4-BE49-F238E27FC236}">
              <a16:creationId xmlns:a16="http://schemas.microsoft.com/office/drawing/2014/main" id="{CF31CC25-3D4C-4A10-876E-AB92CD29D7A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8" name="テキスト ボックス 487">
          <a:extLst>
            <a:ext uri="{FF2B5EF4-FFF2-40B4-BE49-F238E27FC236}">
              <a16:creationId xmlns:a16="http://schemas.microsoft.com/office/drawing/2014/main" id="{C0FF9513-EA9C-404A-89A0-2A8A7A3B98B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9" name="直線コネクタ 488">
          <a:extLst>
            <a:ext uri="{FF2B5EF4-FFF2-40B4-BE49-F238E27FC236}">
              <a16:creationId xmlns:a16="http://schemas.microsoft.com/office/drawing/2014/main" id="{23ECE202-8BDE-4F78-8F18-E7DD0F2F5FB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0" name="テキスト ボックス 489">
          <a:extLst>
            <a:ext uri="{FF2B5EF4-FFF2-40B4-BE49-F238E27FC236}">
              <a16:creationId xmlns:a16="http://schemas.microsoft.com/office/drawing/2014/main" id="{4BAF05D8-9D10-48CF-8E13-37F5EBBE059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7CF4B96E-0DCC-4B31-9456-A0666F49D61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36A9B274-F586-402F-B4AB-E96416B67DB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8853C652-ADF6-419D-AEDB-1EA8DB660BE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94" name="直線コネクタ 493">
          <a:extLst>
            <a:ext uri="{FF2B5EF4-FFF2-40B4-BE49-F238E27FC236}">
              <a16:creationId xmlns:a16="http://schemas.microsoft.com/office/drawing/2014/main" id="{63FFE72E-A934-4439-B4DE-BF21AABCE13D}"/>
            </a:ext>
          </a:extLst>
        </xdr:cNvPr>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95" name="【学校施設】&#10;一人当たり面積最小値テキスト">
          <a:extLst>
            <a:ext uri="{FF2B5EF4-FFF2-40B4-BE49-F238E27FC236}">
              <a16:creationId xmlns:a16="http://schemas.microsoft.com/office/drawing/2014/main" id="{94F75972-5EBF-4A6A-B0D1-2CE59F327887}"/>
            </a:ext>
          </a:extLst>
        </xdr:cNvPr>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96" name="直線コネクタ 495">
          <a:extLst>
            <a:ext uri="{FF2B5EF4-FFF2-40B4-BE49-F238E27FC236}">
              <a16:creationId xmlns:a16="http://schemas.microsoft.com/office/drawing/2014/main" id="{D0CB465F-1836-4CEF-9E2B-84BFB8C382B4}"/>
            </a:ext>
          </a:extLst>
        </xdr:cNvPr>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97" name="【学校施設】&#10;一人当たり面積最大値テキスト">
          <a:extLst>
            <a:ext uri="{FF2B5EF4-FFF2-40B4-BE49-F238E27FC236}">
              <a16:creationId xmlns:a16="http://schemas.microsoft.com/office/drawing/2014/main" id="{C2CFB5F3-6436-4128-AA0C-3E1B3A025C32}"/>
            </a:ext>
          </a:extLst>
        </xdr:cNvPr>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98" name="直線コネクタ 497">
          <a:extLst>
            <a:ext uri="{FF2B5EF4-FFF2-40B4-BE49-F238E27FC236}">
              <a16:creationId xmlns:a16="http://schemas.microsoft.com/office/drawing/2014/main" id="{F986AAB9-C1AB-4944-B60A-B34BCBF1F56E}"/>
            </a:ext>
          </a:extLst>
        </xdr:cNvPr>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499" name="【学校施設】&#10;一人当たり面積平均値テキスト">
          <a:extLst>
            <a:ext uri="{FF2B5EF4-FFF2-40B4-BE49-F238E27FC236}">
              <a16:creationId xmlns:a16="http://schemas.microsoft.com/office/drawing/2014/main" id="{CEB4D11A-E761-43C2-AEF8-9097354C30A1}"/>
            </a:ext>
          </a:extLst>
        </xdr:cNvPr>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500" name="フローチャート: 判断 499">
          <a:extLst>
            <a:ext uri="{FF2B5EF4-FFF2-40B4-BE49-F238E27FC236}">
              <a16:creationId xmlns:a16="http://schemas.microsoft.com/office/drawing/2014/main" id="{E437592A-4ABA-4352-8D7A-044081CE12EE}"/>
            </a:ext>
          </a:extLst>
        </xdr:cNvPr>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501" name="フローチャート: 判断 500">
          <a:extLst>
            <a:ext uri="{FF2B5EF4-FFF2-40B4-BE49-F238E27FC236}">
              <a16:creationId xmlns:a16="http://schemas.microsoft.com/office/drawing/2014/main" id="{BB84347A-E07E-4B5E-83D1-4A085C104FC4}"/>
            </a:ext>
          </a:extLst>
        </xdr:cNvPr>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502" name="フローチャート: 判断 501">
          <a:extLst>
            <a:ext uri="{FF2B5EF4-FFF2-40B4-BE49-F238E27FC236}">
              <a16:creationId xmlns:a16="http://schemas.microsoft.com/office/drawing/2014/main" id="{6F7F6A38-0E9C-4E12-ABB8-5643B76A0DB3}"/>
            </a:ext>
          </a:extLst>
        </xdr:cNvPr>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9AF8C144-C1FD-4F61-A48D-B1826091F3C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C8CFDA29-41F4-45D2-AD1B-AE70806A443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9E95B53A-ED92-4D0A-82FE-84EC1064BA2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C4EF2874-3570-46DC-81B1-1FE8CBE99A5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77604B51-2B97-4372-907E-DB156AD12F0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118821</xdr:rowOff>
    </xdr:from>
    <xdr:to>
      <xdr:col>116</xdr:col>
      <xdr:colOff>114300</xdr:colOff>
      <xdr:row>63</xdr:row>
      <xdr:rowOff>48971</xdr:rowOff>
    </xdr:to>
    <xdr:sp macro="" textlink="">
      <xdr:nvSpPr>
        <xdr:cNvPr id="508" name="楕円 507">
          <a:extLst>
            <a:ext uri="{FF2B5EF4-FFF2-40B4-BE49-F238E27FC236}">
              <a16:creationId xmlns:a16="http://schemas.microsoft.com/office/drawing/2014/main" id="{2BEB684C-A94A-418C-B996-76E830B7B937}"/>
            </a:ext>
          </a:extLst>
        </xdr:cNvPr>
        <xdr:cNvSpPr/>
      </xdr:nvSpPr>
      <xdr:spPr>
        <a:xfrm>
          <a:off x="22110700" y="1074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33748</xdr:rowOff>
    </xdr:from>
    <xdr:ext cx="469744" cy="259045"/>
    <xdr:sp macro="" textlink="">
      <xdr:nvSpPr>
        <xdr:cNvPr id="509" name="【学校施設】&#10;一人当たり面積該当値テキスト">
          <a:extLst>
            <a:ext uri="{FF2B5EF4-FFF2-40B4-BE49-F238E27FC236}">
              <a16:creationId xmlns:a16="http://schemas.microsoft.com/office/drawing/2014/main" id="{9216F775-C51C-4EEE-A8C2-A19A9636D2F9}"/>
            </a:ext>
          </a:extLst>
        </xdr:cNvPr>
        <xdr:cNvSpPr txBox="1"/>
      </xdr:nvSpPr>
      <xdr:spPr>
        <a:xfrm>
          <a:off x="22199600" y="1066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123851</xdr:rowOff>
    </xdr:from>
    <xdr:to>
      <xdr:col>112</xdr:col>
      <xdr:colOff>38100</xdr:colOff>
      <xdr:row>63</xdr:row>
      <xdr:rowOff>54001</xdr:rowOff>
    </xdr:to>
    <xdr:sp macro="" textlink="">
      <xdr:nvSpPr>
        <xdr:cNvPr id="510" name="楕円 509">
          <a:extLst>
            <a:ext uri="{FF2B5EF4-FFF2-40B4-BE49-F238E27FC236}">
              <a16:creationId xmlns:a16="http://schemas.microsoft.com/office/drawing/2014/main" id="{50E7C803-0600-45AD-BAD9-254CCD23F24A}"/>
            </a:ext>
          </a:extLst>
        </xdr:cNvPr>
        <xdr:cNvSpPr/>
      </xdr:nvSpPr>
      <xdr:spPr>
        <a:xfrm>
          <a:off x="21272500" y="107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169621</xdr:rowOff>
    </xdr:from>
    <xdr:to>
      <xdr:col>116</xdr:col>
      <xdr:colOff>63500</xdr:colOff>
      <xdr:row>63</xdr:row>
      <xdr:rowOff>3201</xdr:rowOff>
    </xdr:to>
    <xdr:cxnSp macro="">
      <xdr:nvCxnSpPr>
        <xdr:cNvPr id="511" name="直線コネクタ 510">
          <a:extLst>
            <a:ext uri="{FF2B5EF4-FFF2-40B4-BE49-F238E27FC236}">
              <a16:creationId xmlns:a16="http://schemas.microsoft.com/office/drawing/2014/main" id="{A9281718-0A1E-4471-A5AD-8DC33B6E85BF}"/>
            </a:ext>
          </a:extLst>
        </xdr:cNvPr>
        <xdr:cNvCxnSpPr/>
      </xdr:nvCxnSpPr>
      <xdr:spPr>
        <a:xfrm flipV="1">
          <a:off x="21323300" y="10799521"/>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140309</xdr:rowOff>
    </xdr:from>
    <xdr:to>
      <xdr:col>107</xdr:col>
      <xdr:colOff>101600</xdr:colOff>
      <xdr:row>63</xdr:row>
      <xdr:rowOff>70459</xdr:rowOff>
    </xdr:to>
    <xdr:sp macro="" textlink="">
      <xdr:nvSpPr>
        <xdr:cNvPr id="512" name="楕円 511">
          <a:extLst>
            <a:ext uri="{FF2B5EF4-FFF2-40B4-BE49-F238E27FC236}">
              <a16:creationId xmlns:a16="http://schemas.microsoft.com/office/drawing/2014/main" id="{505032FC-9B0C-4ABC-8A37-9F43CC14B213}"/>
            </a:ext>
          </a:extLst>
        </xdr:cNvPr>
        <xdr:cNvSpPr/>
      </xdr:nvSpPr>
      <xdr:spPr>
        <a:xfrm>
          <a:off x="20383500" y="1077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3201</xdr:rowOff>
    </xdr:from>
    <xdr:to>
      <xdr:col>111</xdr:col>
      <xdr:colOff>177800</xdr:colOff>
      <xdr:row>63</xdr:row>
      <xdr:rowOff>19659</xdr:rowOff>
    </xdr:to>
    <xdr:cxnSp macro="">
      <xdr:nvCxnSpPr>
        <xdr:cNvPr id="513" name="直線コネクタ 512">
          <a:extLst>
            <a:ext uri="{FF2B5EF4-FFF2-40B4-BE49-F238E27FC236}">
              <a16:creationId xmlns:a16="http://schemas.microsoft.com/office/drawing/2014/main" id="{7725DEDE-8B65-4A71-8714-1B2829DD1699}"/>
            </a:ext>
          </a:extLst>
        </xdr:cNvPr>
        <xdr:cNvCxnSpPr/>
      </xdr:nvCxnSpPr>
      <xdr:spPr>
        <a:xfrm flipV="1">
          <a:off x="20434300" y="10804551"/>
          <a:ext cx="8890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38981</xdr:rowOff>
    </xdr:from>
    <xdr:ext cx="469744" cy="259045"/>
    <xdr:sp macro="" textlink="">
      <xdr:nvSpPr>
        <xdr:cNvPr id="514" name="n_1aveValue【学校施設】&#10;一人当たり面積">
          <a:extLst>
            <a:ext uri="{FF2B5EF4-FFF2-40B4-BE49-F238E27FC236}">
              <a16:creationId xmlns:a16="http://schemas.microsoft.com/office/drawing/2014/main" id="{0654207D-1844-480A-BBF8-3BEEDB42C6E6}"/>
            </a:ext>
          </a:extLst>
        </xdr:cNvPr>
        <xdr:cNvSpPr txBox="1"/>
      </xdr:nvSpPr>
      <xdr:spPr>
        <a:xfrm>
          <a:off x="21075727"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515" name="n_2aveValue【学校施設】&#10;一人当たり面積">
          <a:extLst>
            <a:ext uri="{FF2B5EF4-FFF2-40B4-BE49-F238E27FC236}">
              <a16:creationId xmlns:a16="http://schemas.microsoft.com/office/drawing/2014/main" id="{98306725-9BAC-4B6E-AFC1-E9885A574CF6}"/>
            </a:ext>
          </a:extLst>
        </xdr:cNvPr>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45128</xdr:rowOff>
    </xdr:from>
    <xdr:ext cx="469744" cy="259045"/>
    <xdr:sp macro="" textlink="">
      <xdr:nvSpPr>
        <xdr:cNvPr id="516" name="n_1mainValue【学校施設】&#10;一人当たり面積">
          <a:extLst>
            <a:ext uri="{FF2B5EF4-FFF2-40B4-BE49-F238E27FC236}">
              <a16:creationId xmlns:a16="http://schemas.microsoft.com/office/drawing/2014/main" id="{331D804C-29A1-4106-A923-8FDD402688B1}"/>
            </a:ext>
          </a:extLst>
        </xdr:cNvPr>
        <xdr:cNvSpPr txBox="1"/>
      </xdr:nvSpPr>
      <xdr:spPr>
        <a:xfrm>
          <a:off x="21075727" y="1084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61586</xdr:rowOff>
    </xdr:from>
    <xdr:ext cx="469744" cy="259045"/>
    <xdr:sp macro="" textlink="">
      <xdr:nvSpPr>
        <xdr:cNvPr id="517" name="n_2mainValue【学校施設】&#10;一人当たり面積">
          <a:extLst>
            <a:ext uri="{FF2B5EF4-FFF2-40B4-BE49-F238E27FC236}">
              <a16:creationId xmlns:a16="http://schemas.microsoft.com/office/drawing/2014/main" id="{B92F0CDF-756C-462E-9715-88EBC9A1DA8E}"/>
            </a:ext>
          </a:extLst>
        </xdr:cNvPr>
        <xdr:cNvSpPr txBox="1"/>
      </xdr:nvSpPr>
      <xdr:spPr>
        <a:xfrm>
          <a:off x="20199427" y="1086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a:extLst>
            <a:ext uri="{FF2B5EF4-FFF2-40B4-BE49-F238E27FC236}">
              <a16:creationId xmlns:a16="http://schemas.microsoft.com/office/drawing/2014/main" id="{2BE6ECE6-7041-4CF6-A230-AC1BD40CEAD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a:extLst>
            <a:ext uri="{FF2B5EF4-FFF2-40B4-BE49-F238E27FC236}">
              <a16:creationId xmlns:a16="http://schemas.microsoft.com/office/drawing/2014/main" id="{F20B70AA-46E4-4D1E-AC04-1DC9873B19E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a:extLst>
            <a:ext uri="{FF2B5EF4-FFF2-40B4-BE49-F238E27FC236}">
              <a16:creationId xmlns:a16="http://schemas.microsoft.com/office/drawing/2014/main" id="{B3FA7F23-909B-4776-AEB7-776731972B7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a:extLst>
            <a:ext uri="{FF2B5EF4-FFF2-40B4-BE49-F238E27FC236}">
              <a16:creationId xmlns:a16="http://schemas.microsoft.com/office/drawing/2014/main" id="{33C47DAC-F236-4DD6-A2CF-2BD4D9D5E69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a:extLst>
            <a:ext uri="{FF2B5EF4-FFF2-40B4-BE49-F238E27FC236}">
              <a16:creationId xmlns:a16="http://schemas.microsoft.com/office/drawing/2014/main" id="{6DE24284-A420-4251-9745-53D400F388A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a:extLst>
            <a:ext uri="{FF2B5EF4-FFF2-40B4-BE49-F238E27FC236}">
              <a16:creationId xmlns:a16="http://schemas.microsoft.com/office/drawing/2014/main" id="{DD574277-A72F-4C2C-A297-BEFE59A05A0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a:extLst>
            <a:ext uri="{FF2B5EF4-FFF2-40B4-BE49-F238E27FC236}">
              <a16:creationId xmlns:a16="http://schemas.microsoft.com/office/drawing/2014/main" id="{DCB49C64-7A11-4B08-BA15-07B350F60E7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a:extLst>
            <a:ext uri="{FF2B5EF4-FFF2-40B4-BE49-F238E27FC236}">
              <a16:creationId xmlns:a16="http://schemas.microsoft.com/office/drawing/2014/main" id="{04B2A4D9-D499-45DA-A069-9739C19DF60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a:extLst>
            <a:ext uri="{FF2B5EF4-FFF2-40B4-BE49-F238E27FC236}">
              <a16:creationId xmlns:a16="http://schemas.microsoft.com/office/drawing/2014/main" id="{68118A37-9128-4DDE-8178-2892577CB00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a:extLst>
            <a:ext uri="{FF2B5EF4-FFF2-40B4-BE49-F238E27FC236}">
              <a16:creationId xmlns:a16="http://schemas.microsoft.com/office/drawing/2014/main" id="{D943ED12-4D9D-4E09-8048-75F8F56BB00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8" name="テキスト ボックス 527">
          <a:extLst>
            <a:ext uri="{FF2B5EF4-FFF2-40B4-BE49-F238E27FC236}">
              <a16:creationId xmlns:a16="http://schemas.microsoft.com/office/drawing/2014/main" id="{3925A784-14DD-4763-8C5E-3318A2218049}"/>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9" name="直線コネクタ 528">
          <a:extLst>
            <a:ext uri="{FF2B5EF4-FFF2-40B4-BE49-F238E27FC236}">
              <a16:creationId xmlns:a16="http://schemas.microsoft.com/office/drawing/2014/main" id="{C61D0224-4247-4670-BC6F-28DCFF09AC9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0" name="テキスト ボックス 529">
          <a:extLst>
            <a:ext uri="{FF2B5EF4-FFF2-40B4-BE49-F238E27FC236}">
              <a16:creationId xmlns:a16="http://schemas.microsoft.com/office/drawing/2014/main" id="{9D3B5963-7284-47D3-91E1-879EC054EA15}"/>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1" name="直線コネクタ 530">
          <a:extLst>
            <a:ext uri="{FF2B5EF4-FFF2-40B4-BE49-F238E27FC236}">
              <a16:creationId xmlns:a16="http://schemas.microsoft.com/office/drawing/2014/main" id="{2CE17E1F-6D5B-4E0D-B943-AC5C0EF6FA6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2" name="テキスト ボックス 531">
          <a:extLst>
            <a:ext uri="{FF2B5EF4-FFF2-40B4-BE49-F238E27FC236}">
              <a16:creationId xmlns:a16="http://schemas.microsoft.com/office/drawing/2014/main" id="{9CF4FF74-92A6-4D13-96DA-A12A93F4B33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3" name="直線コネクタ 532">
          <a:extLst>
            <a:ext uri="{FF2B5EF4-FFF2-40B4-BE49-F238E27FC236}">
              <a16:creationId xmlns:a16="http://schemas.microsoft.com/office/drawing/2014/main" id="{EB9D1454-9AB0-4C7C-AC99-AA2531A4B27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4" name="テキスト ボックス 533">
          <a:extLst>
            <a:ext uri="{FF2B5EF4-FFF2-40B4-BE49-F238E27FC236}">
              <a16:creationId xmlns:a16="http://schemas.microsoft.com/office/drawing/2014/main" id="{6A2F5E64-D998-4D7A-93F3-84CEF4813B6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5" name="直線コネクタ 534">
          <a:extLst>
            <a:ext uri="{FF2B5EF4-FFF2-40B4-BE49-F238E27FC236}">
              <a16:creationId xmlns:a16="http://schemas.microsoft.com/office/drawing/2014/main" id="{E92EA7C5-18AE-4945-9553-F6D8965953E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6" name="テキスト ボックス 535">
          <a:extLst>
            <a:ext uri="{FF2B5EF4-FFF2-40B4-BE49-F238E27FC236}">
              <a16:creationId xmlns:a16="http://schemas.microsoft.com/office/drawing/2014/main" id="{6DA27DFF-DBB7-4C70-A48D-BE3016C731D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7" name="直線コネクタ 536">
          <a:extLst>
            <a:ext uri="{FF2B5EF4-FFF2-40B4-BE49-F238E27FC236}">
              <a16:creationId xmlns:a16="http://schemas.microsoft.com/office/drawing/2014/main" id="{9FED5221-27FA-4844-B506-82137BCA04C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8" name="テキスト ボックス 537">
          <a:extLst>
            <a:ext uri="{FF2B5EF4-FFF2-40B4-BE49-F238E27FC236}">
              <a16:creationId xmlns:a16="http://schemas.microsoft.com/office/drawing/2014/main" id="{C83D299D-564A-4AFA-AE31-DEA7E409EE34}"/>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a:extLst>
            <a:ext uri="{FF2B5EF4-FFF2-40B4-BE49-F238E27FC236}">
              <a16:creationId xmlns:a16="http://schemas.microsoft.com/office/drawing/2014/main" id="{9A2D3E91-4872-48F5-916D-DA67872DBE5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0" name="テキスト ボックス 539">
          <a:extLst>
            <a:ext uri="{FF2B5EF4-FFF2-40B4-BE49-F238E27FC236}">
              <a16:creationId xmlns:a16="http://schemas.microsoft.com/office/drawing/2014/main" id="{804AAA2A-03B8-4967-A6B2-E07CAE1CB51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1" name="【児童館】&#10;有形固定資産減価償却率グラフ枠">
          <a:extLst>
            <a:ext uri="{FF2B5EF4-FFF2-40B4-BE49-F238E27FC236}">
              <a16:creationId xmlns:a16="http://schemas.microsoft.com/office/drawing/2014/main" id="{D65B676D-EAD7-454E-9CEC-CF3703EC0B9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140970</xdr:rowOff>
    </xdr:to>
    <xdr:cxnSp macro="">
      <xdr:nvCxnSpPr>
        <xdr:cNvPr id="542" name="直線コネクタ 541">
          <a:extLst>
            <a:ext uri="{FF2B5EF4-FFF2-40B4-BE49-F238E27FC236}">
              <a16:creationId xmlns:a16="http://schemas.microsoft.com/office/drawing/2014/main" id="{35E378BF-F33A-42A2-9404-4BD8E63C9512}"/>
            </a:ext>
          </a:extLst>
        </xdr:cNvPr>
        <xdr:cNvCxnSpPr/>
      </xdr:nvCxnSpPr>
      <xdr:spPr>
        <a:xfrm flipV="1">
          <a:off x="16318864" y="133350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543" name="【児童館】&#10;有形固定資産減価償却率最小値テキスト">
          <a:extLst>
            <a:ext uri="{FF2B5EF4-FFF2-40B4-BE49-F238E27FC236}">
              <a16:creationId xmlns:a16="http://schemas.microsoft.com/office/drawing/2014/main" id="{41964A0D-FABA-49BC-A9D3-7FE76279D4A8}"/>
            </a:ext>
          </a:extLst>
        </xdr:cNvPr>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544" name="直線コネクタ 543">
          <a:extLst>
            <a:ext uri="{FF2B5EF4-FFF2-40B4-BE49-F238E27FC236}">
              <a16:creationId xmlns:a16="http://schemas.microsoft.com/office/drawing/2014/main" id="{343B0D7B-C3CF-4815-A930-473E6E990B9D}"/>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5" name="【児童館】&#10;有形固定資産減価償却率最大値テキスト">
          <a:extLst>
            <a:ext uri="{FF2B5EF4-FFF2-40B4-BE49-F238E27FC236}">
              <a16:creationId xmlns:a16="http://schemas.microsoft.com/office/drawing/2014/main" id="{ADD750B6-ED52-437A-A001-043EDA344EE5}"/>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6" name="直線コネクタ 545">
          <a:extLst>
            <a:ext uri="{FF2B5EF4-FFF2-40B4-BE49-F238E27FC236}">
              <a16:creationId xmlns:a16="http://schemas.microsoft.com/office/drawing/2014/main" id="{2FC2E0A1-1751-4619-91A0-7E8485672B4D}"/>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133366</xdr:rowOff>
    </xdr:from>
    <xdr:ext cx="405111" cy="259045"/>
    <xdr:sp macro="" textlink="">
      <xdr:nvSpPr>
        <xdr:cNvPr id="547" name="【児童館】&#10;有形固定資産減価償却率平均値テキスト">
          <a:extLst>
            <a:ext uri="{FF2B5EF4-FFF2-40B4-BE49-F238E27FC236}">
              <a16:creationId xmlns:a16="http://schemas.microsoft.com/office/drawing/2014/main" id="{4D2E22C2-D23E-4063-BAB1-48DC3C60D50E}"/>
            </a:ext>
          </a:extLst>
        </xdr:cNvPr>
        <xdr:cNvSpPr txBox="1"/>
      </xdr:nvSpPr>
      <xdr:spPr>
        <a:xfrm>
          <a:off x="16357600" y="13849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154939</xdr:rowOff>
    </xdr:from>
    <xdr:to>
      <xdr:col>85</xdr:col>
      <xdr:colOff>177800</xdr:colOff>
      <xdr:row>81</xdr:row>
      <xdr:rowOff>85089</xdr:rowOff>
    </xdr:to>
    <xdr:sp macro="" textlink="">
      <xdr:nvSpPr>
        <xdr:cNvPr id="548" name="フローチャート: 判断 547">
          <a:extLst>
            <a:ext uri="{FF2B5EF4-FFF2-40B4-BE49-F238E27FC236}">
              <a16:creationId xmlns:a16="http://schemas.microsoft.com/office/drawing/2014/main" id="{F49B0AE2-2E0F-4805-9C10-F952A2D2FA47}"/>
            </a:ext>
          </a:extLst>
        </xdr:cNvPr>
        <xdr:cNvSpPr/>
      </xdr:nvSpPr>
      <xdr:spPr>
        <a:xfrm>
          <a:off x="162687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xdr:rowOff>
    </xdr:from>
    <xdr:to>
      <xdr:col>81</xdr:col>
      <xdr:colOff>101600</xdr:colOff>
      <xdr:row>81</xdr:row>
      <xdr:rowOff>106045</xdr:rowOff>
    </xdr:to>
    <xdr:sp macro="" textlink="">
      <xdr:nvSpPr>
        <xdr:cNvPr id="549" name="フローチャート: 判断 548">
          <a:extLst>
            <a:ext uri="{FF2B5EF4-FFF2-40B4-BE49-F238E27FC236}">
              <a16:creationId xmlns:a16="http://schemas.microsoft.com/office/drawing/2014/main" id="{493B0B5E-1200-4A08-9B1C-87B91510537D}"/>
            </a:ext>
          </a:extLst>
        </xdr:cNvPr>
        <xdr:cNvSpPr/>
      </xdr:nvSpPr>
      <xdr:spPr>
        <a:xfrm>
          <a:off x="15430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139700</xdr:rowOff>
    </xdr:from>
    <xdr:to>
      <xdr:col>76</xdr:col>
      <xdr:colOff>165100</xdr:colOff>
      <xdr:row>83</xdr:row>
      <xdr:rowOff>69850</xdr:rowOff>
    </xdr:to>
    <xdr:sp macro="" textlink="">
      <xdr:nvSpPr>
        <xdr:cNvPr id="550" name="フローチャート: 判断 549">
          <a:extLst>
            <a:ext uri="{FF2B5EF4-FFF2-40B4-BE49-F238E27FC236}">
              <a16:creationId xmlns:a16="http://schemas.microsoft.com/office/drawing/2014/main" id="{2379B535-8A48-4ED0-AD7B-37913BDCFB76}"/>
            </a:ext>
          </a:extLst>
        </xdr:cNvPr>
        <xdr:cNvSpPr/>
      </xdr:nvSpPr>
      <xdr:spPr>
        <a:xfrm>
          <a:off x="14541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5A2AE59E-FC88-4487-B01F-339C34BCCF6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7FDC3EC9-CF27-4E09-9B11-972F5FB9666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E23B4AB3-2EAE-4184-B608-F153B77C023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1FB69C31-2AE1-45D2-B6A2-080FE0B75CD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71AECA72-0593-4744-9154-0C34AA7A677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6350</xdr:rowOff>
    </xdr:from>
    <xdr:to>
      <xdr:col>85</xdr:col>
      <xdr:colOff>177800</xdr:colOff>
      <xdr:row>80</xdr:row>
      <xdr:rowOff>107950</xdr:rowOff>
    </xdr:to>
    <xdr:sp macro="" textlink="">
      <xdr:nvSpPr>
        <xdr:cNvPr id="556" name="楕円 555">
          <a:extLst>
            <a:ext uri="{FF2B5EF4-FFF2-40B4-BE49-F238E27FC236}">
              <a16:creationId xmlns:a16="http://schemas.microsoft.com/office/drawing/2014/main" id="{169695B1-4BDA-453A-80DA-0D11C4A23565}"/>
            </a:ext>
          </a:extLst>
        </xdr:cNvPr>
        <xdr:cNvSpPr/>
      </xdr:nvSpPr>
      <xdr:spPr>
        <a:xfrm>
          <a:off x="162687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29227</xdr:rowOff>
    </xdr:from>
    <xdr:ext cx="405111" cy="259045"/>
    <xdr:sp macro="" textlink="">
      <xdr:nvSpPr>
        <xdr:cNvPr id="557" name="【児童館】&#10;有形固定資産減価償却率該当値テキスト">
          <a:extLst>
            <a:ext uri="{FF2B5EF4-FFF2-40B4-BE49-F238E27FC236}">
              <a16:creationId xmlns:a16="http://schemas.microsoft.com/office/drawing/2014/main" id="{59740FD1-58FB-4402-A1BB-8895B14025C1}"/>
            </a:ext>
          </a:extLst>
        </xdr:cNvPr>
        <xdr:cNvSpPr txBox="1"/>
      </xdr:nvSpPr>
      <xdr:spPr>
        <a:xfrm>
          <a:off x="16357600"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48261</xdr:rowOff>
    </xdr:from>
    <xdr:to>
      <xdr:col>81</xdr:col>
      <xdr:colOff>101600</xdr:colOff>
      <xdr:row>80</xdr:row>
      <xdr:rowOff>149861</xdr:rowOff>
    </xdr:to>
    <xdr:sp macro="" textlink="">
      <xdr:nvSpPr>
        <xdr:cNvPr id="558" name="楕円 557">
          <a:extLst>
            <a:ext uri="{FF2B5EF4-FFF2-40B4-BE49-F238E27FC236}">
              <a16:creationId xmlns:a16="http://schemas.microsoft.com/office/drawing/2014/main" id="{8C14161E-43C4-463E-B3AE-FA9ED94FD30C}"/>
            </a:ext>
          </a:extLst>
        </xdr:cNvPr>
        <xdr:cNvSpPr/>
      </xdr:nvSpPr>
      <xdr:spPr>
        <a:xfrm>
          <a:off x="15430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57150</xdr:rowOff>
    </xdr:from>
    <xdr:to>
      <xdr:col>85</xdr:col>
      <xdr:colOff>127000</xdr:colOff>
      <xdr:row>80</xdr:row>
      <xdr:rowOff>99061</xdr:rowOff>
    </xdr:to>
    <xdr:cxnSp macro="">
      <xdr:nvCxnSpPr>
        <xdr:cNvPr id="559" name="直線コネクタ 558">
          <a:extLst>
            <a:ext uri="{FF2B5EF4-FFF2-40B4-BE49-F238E27FC236}">
              <a16:creationId xmlns:a16="http://schemas.microsoft.com/office/drawing/2014/main" id="{7C1A4BA0-A39B-4D7F-96F1-B65A34CB9766}"/>
            </a:ext>
          </a:extLst>
        </xdr:cNvPr>
        <xdr:cNvCxnSpPr/>
      </xdr:nvCxnSpPr>
      <xdr:spPr>
        <a:xfrm flipV="1">
          <a:off x="15481300" y="137731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90170</xdr:rowOff>
    </xdr:from>
    <xdr:to>
      <xdr:col>76</xdr:col>
      <xdr:colOff>165100</xdr:colOff>
      <xdr:row>81</xdr:row>
      <xdr:rowOff>20320</xdr:rowOff>
    </xdr:to>
    <xdr:sp macro="" textlink="">
      <xdr:nvSpPr>
        <xdr:cNvPr id="560" name="楕円 559">
          <a:extLst>
            <a:ext uri="{FF2B5EF4-FFF2-40B4-BE49-F238E27FC236}">
              <a16:creationId xmlns:a16="http://schemas.microsoft.com/office/drawing/2014/main" id="{C5CE3BA9-55B0-4FE4-97F0-7DCB1BF92F77}"/>
            </a:ext>
          </a:extLst>
        </xdr:cNvPr>
        <xdr:cNvSpPr/>
      </xdr:nvSpPr>
      <xdr:spPr>
        <a:xfrm>
          <a:off x="14541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99061</xdr:rowOff>
    </xdr:from>
    <xdr:to>
      <xdr:col>81</xdr:col>
      <xdr:colOff>50800</xdr:colOff>
      <xdr:row>80</xdr:row>
      <xdr:rowOff>140970</xdr:rowOff>
    </xdr:to>
    <xdr:cxnSp macro="">
      <xdr:nvCxnSpPr>
        <xdr:cNvPr id="561" name="直線コネクタ 560">
          <a:extLst>
            <a:ext uri="{FF2B5EF4-FFF2-40B4-BE49-F238E27FC236}">
              <a16:creationId xmlns:a16="http://schemas.microsoft.com/office/drawing/2014/main" id="{890E09B0-8042-46DF-B71A-1CD3EC63A1B2}"/>
            </a:ext>
          </a:extLst>
        </xdr:cNvPr>
        <xdr:cNvCxnSpPr/>
      </xdr:nvCxnSpPr>
      <xdr:spPr>
        <a:xfrm flipV="1">
          <a:off x="14592300" y="138150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97172</xdr:rowOff>
    </xdr:from>
    <xdr:ext cx="405111" cy="259045"/>
    <xdr:sp macro="" textlink="">
      <xdr:nvSpPr>
        <xdr:cNvPr id="562" name="n_1aveValue【児童館】&#10;有形固定資産減価償却率">
          <a:extLst>
            <a:ext uri="{FF2B5EF4-FFF2-40B4-BE49-F238E27FC236}">
              <a16:creationId xmlns:a16="http://schemas.microsoft.com/office/drawing/2014/main" id="{06AD533B-522E-4855-BFD9-DEDC63859C08}"/>
            </a:ext>
          </a:extLst>
        </xdr:cNvPr>
        <xdr:cNvSpPr txBox="1"/>
      </xdr:nvSpPr>
      <xdr:spPr>
        <a:xfrm>
          <a:off x="152660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60977</xdr:rowOff>
    </xdr:from>
    <xdr:ext cx="405111" cy="259045"/>
    <xdr:sp macro="" textlink="">
      <xdr:nvSpPr>
        <xdr:cNvPr id="563" name="n_2aveValue【児童館】&#10;有形固定資産減価償却率">
          <a:extLst>
            <a:ext uri="{FF2B5EF4-FFF2-40B4-BE49-F238E27FC236}">
              <a16:creationId xmlns:a16="http://schemas.microsoft.com/office/drawing/2014/main" id="{0C44C489-5D0D-48CA-9CC4-19B0348149C6}"/>
            </a:ext>
          </a:extLst>
        </xdr:cNvPr>
        <xdr:cNvSpPr txBox="1"/>
      </xdr:nvSpPr>
      <xdr:spPr>
        <a:xfrm>
          <a:off x="14389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166388</xdr:rowOff>
    </xdr:from>
    <xdr:ext cx="405111" cy="259045"/>
    <xdr:sp macro="" textlink="">
      <xdr:nvSpPr>
        <xdr:cNvPr id="564" name="n_1mainValue【児童館】&#10;有形固定資産減価償却率">
          <a:extLst>
            <a:ext uri="{FF2B5EF4-FFF2-40B4-BE49-F238E27FC236}">
              <a16:creationId xmlns:a16="http://schemas.microsoft.com/office/drawing/2014/main" id="{3C5C8F94-C30E-4E62-AAA2-D5E0FD183936}"/>
            </a:ext>
          </a:extLst>
        </xdr:cNvPr>
        <xdr:cNvSpPr txBox="1"/>
      </xdr:nvSpPr>
      <xdr:spPr>
        <a:xfrm>
          <a:off x="152660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565" name="n_2mainValue【児童館】&#10;有形固定資産減価償却率">
          <a:extLst>
            <a:ext uri="{FF2B5EF4-FFF2-40B4-BE49-F238E27FC236}">
              <a16:creationId xmlns:a16="http://schemas.microsoft.com/office/drawing/2014/main" id="{DBF41B04-63B3-4F0D-BC33-A9F5A6C8600E}"/>
            </a:ext>
          </a:extLst>
        </xdr:cNvPr>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a:extLst>
            <a:ext uri="{FF2B5EF4-FFF2-40B4-BE49-F238E27FC236}">
              <a16:creationId xmlns:a16="http://schemas.microsoft.com/office/drawing/2014/main" id="{9B798026-7EBD-4C42-97B7-AC921B6B757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a:extLst>
            <a:ext uri="{FF2B5EF4-FFF2-40B4-BE49-F238E27FC236}">
              <a16:creationId xmlns:a16="http://schemas.microsoft.com/office/drawing/2014/main" id="{3CAEC407-346E-4CB5-9E7F-703144B518C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a:extLst>
            <a:ext uri="{FF2B5EF4-FFF2-40B4-BE49-F238E27FC236}">
              <a16:creationId xmlns:a16="http://schemas.microsoft.com/office/drawing/2014/main" id="{5EE33A98-5785-4D05-B37B-E28AA17DCF5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a:extLst>
            <a:ext uri="{FF2B5EF4-FFF2-40B4-BE49-F238E27FC236}">
              <a16:creationId xmlns:a16="http://schemas.microsoft.com/office/drawing/2014/main" id="{BE146F96-9D60-4AFE-836C-6D5FECA476B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a:extLst>
            <a:ext uri="{FF2B5EF4-FFF2-40B4-BE49-F238E27FC236}">
              <a16:creationId xmlns:a16="http://schemas.microsoft.com/office/drawing/2014/main" id="{454EE583-B4BC-4211-84A8-A615F3028B8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a:extLst>
            <a:ext uri="{FF2B5EF4-FFF2-40B4-BE49-F238E27FC236}">
              <a16:creationId xmlns:a16="http://schemas.microsoft.com/office/drawing/2014/main" id="{2EFBBB5A-D425-4487-B728-C2ED0A85654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a:extLst>
            <a:ext uri="{FF2B5EF4-FFF2-40B4-BE49-F238E27FC236}">
              <a16:creationId xmlns:a16="http://schemas.microsoft.com/office/drawing/2014/main" id="{6092DAE4-ECD1-4D73-B2E2-1295B27436B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a:extLst>
            <a:ext uri="{FF2B5EF4-FFF2-40B4-BE49-F238E27FC236}">
              <a16:creationId xmlns:a16="http://schemas.microsoft.com/office/drawing/2014/main" id="{B16280CD-E34E-4751-98C4-37F19E29F2B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4" name="テキスト ボックス 573">
          <a:extLst>
            <a:ext uri="{FF2B5EF4-FFF2-40B4-BE49-F238E27FC236}">
              <a16:creationId xmlns:a16="http://schemas.microsoft.com/office/drawing/2014/main" id="{1B1D3A3A-4C5C-4FE7-81E8-AE9AC9D1DA3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5" name="直線コネクタ 574">
          <a:extLst>
            <a:ext uri="{FF2B5EF4-FFF2-40B4-BE49-F238E27FC236}">
              <a16:creationId xmlns:a16="http://schemas.microsoft.com/office/drawing/2014/main" id="{FB2F5925-0CDC-4B5F-9B7E-6134DB6ADE4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6" name="直線コネクタ 575">
          <a:extLst>
            <a:ext uri="{FF2B5EF4-FFF2-40B4-BE49-F238E27FC236}">
              <a16:creationId xmlns:a16="http://schemas.microsoft.com/office/drawing/2014/main" id="{36D4A15F-7157-4736-A6A1-753C7E40F38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7" name="テキスト ボックス 576">
          <a:extLst>
            <a:ext uri="{FF2B5EF4-FFF2-40B4-BE49-F238E27FC236}">
              <a16:creationId xmlns:a16="http://schemas.microsoft.com/office/drawing/2014/main" id="{DF82BD05-3E75-410E-B5FC-22F69A28647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8" name="直線コネクタ 577">
          <a:extLst>
            <a:ext uri="{FF2B5EF4-FFF2-40B4-BE49-F238E27FC236}">
              <a16:creationId xmlns:a16="http://schemas.microsoft.com/office/drawing/2014/main" id="{AAA5E3CE-9300-468E-89A9-5CD091C99A0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9" name="テキスト ボックス 578">
          <a:extLst>
            <a:ext uri="{FF2B5EF4-FFF2-40B4-BE49-F238E27FC236}">
              <a16:creationId xmlns:a16="http://schemas.microsoft.com/office/drawing/2014/main" id="{C0A084B0-03C2-4AA1-9D9B-8A99531E476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0" name="直線コネクタ 579">
          <a:extLst>
            <a:ext uri="{FF2B5EF4-FFF2-40B4-BE49-F238E27FC236}">
              <a16:creationId xmlns:a16="http://schemas.microsoft.com/office/drawing/2014/main" id="{7FEA16CE-D5CA-4F87-9746-A6E111C34BF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1" name="テキスト ボックス 580">
          <a:extLst>
            <a:ext uri="{FF2B5EF4-FFF2-40B4-BE49-F238E27FC236}">
              <a16:creationId xmlns:a16="http://schemas.microsoft.com/office/drawing/2014/main" id="{E56B5F81-F61D-4DB8-9E6B-A5403D7CB6E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2" name="直線コネクタ 581">
          <a:extLst>
            <a:ext uri="{FF2B5EF4-FFF2-40B4-BE49-F238E27FC236}">
              <a16:creationId xmlns:a16="http://schemas.microsoft.com/office/drawing/2014/main" id="{C47DD20C-2EC6-4D87-813D-A5499C8BBF2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3" name="テキスト ボックス 582">
          <a:extLst>
            <a:ext uri="{FF2B5EF4-FFF2-40B4-BE49-F238E27FC236}">
              <a16:creationId xmlns:a16="http://schemas.microsoft.com/office/drawing/2014/main" id="{5D6C293A-25AA-4816-ABCE-18680292B15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4" name="直線コネクタ 583">
          <a:extLst>
            <a:ext uri="{FF2B5EF4-FFF2-40B4-BE49-F238E27FC236}">
              <a16:creationId xmlns:a16="http://schemas.microsoft.com/office/drawing/2014/main" id="{D2DD6651-93CF-460A-A06E-08ECD46C6C9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5" name="テキスト ボックス 584">
          <a:extLst>
            <a:ext uri="{FF2B5EF4-FFF2-40B4-BE49-F238E27FC236}">
              <a16:creationId xmlns:a16="http://schemas.microsoft.com/office/drawing/2014/main" id="{03AAEA55-F110-4746-847D-CC52196226B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6" name="直線コネクタ 585">
          <a:extLst>
            <a:ext uri="{FF2B5EF4-FFF2-40B4-BE49-F238E27FC236}">
              <a16:creationId xmlns:a16="http://schemas.microsoft.com/office/drawing/2014/main" id="{38890E62-9D63-48D8-912A-E78E67C0D28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7" name="テキスト ボックス 586">
          <a:extLst>
            <a:ext uri="{FF2B5EF4-FFF2-40B4-BE49-F238E27FC236}">
              <a16:creationId xmlns:a16="http://schemas.microsoft.com/office/drawing/2014/main" id="{60FE5A76-18D6-425B-807C-FAF270B0F68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8" name="【児童館】&#10;一人当たり面積グラフ枠">
          <a:extLst>
            <a:ext uri="{FF2B5EF4-FFF2-40B4-BE49-F238E27FC236}">
              <a16:creationId xmlns:a16="http://schemas.microsoft.com/office/drawing/2014/main" id="{45286143-9434-4A09-BF64-B1DC6B17898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30480</xdr:rowOff>
    </xdr:to>
    <xdr:cxnSp macro="">
      <xdr:nvCxnSpPr>
        <xdr:cNvPr id="589" name="直線コネクタ 588">
          <a:extLst>
            <a:ext uri="{FF2B5EF4-FFF2-40B4-BE49-F238E27FC236}">
              <a16:creationId xmlns:a16="http://schemas.microsoft.com/office/drawing/2014/main" id="{AEFD5826-1F49-4D06-9F59-951FEDE9CC5B}"/>
            </a:ext>
          </a:extLst>
        </xdr:cNvPr>
        <xdr:cNvCxnSpPr/>
      </xdr:nvCxnSpPr>
      <xdr:spPr>
        <a:xfrm flipV="1">
          <a:off x="22160864" y="13578839"/>
          <a:ext cx="0" cy="119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34307</xdr:rowOff>
    </xdr:from>
    <xdr:ext cx="469744" cy="259045"/>
    <xdr:sp macro="" textlink="">
      <xdr:nvSpPr>
        <xdr:cNvPr id="590" name="【児童館】&#10;一人当たり面積最小値テキスト">
          <a:extLst>
            <a:ext uri="{FF2B5EF4-FFF2-40B4-BE49-F238E27FC236}">
              <a16:creationId xmlns:a16="http://schemas.microsoft.com/office/drawing/2014/main" id="{EE4CFFEC-5DD1-4742-AB6F-D0A4EFAFE2F2}"/>
            </a:ext>
          </a:extLst>
        </xdr:cNvPr>
        <xdr:cNvSpPr txBox="1"/>
      </xdr:nvSpPr>
      <xdr:spPr>
        <a:xfrm>
          <a:off x="22199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30480</xdr:rowOff>
    </xdr:from>
    <xdr:to>
      <xdr:col>116</xdr:col>
      <xdr:colOff>152400</xdr:colOff>
      <xdr:row>86</xdr:row>
      <xdr:rowOff>30480</xdr:rowOff>
    </xdr:to>
    <xdr:cxnSp macro="">
      <xdr:nvCxnSpPr>
        <xdr:cNvPr id="591" name="直線コネクタ 590">
          <a:extLst>
            <a:ext uri="{FF2B5EF4-FFF2-40B4-BE49-F238E27FC236}">
              <a16:creationId xmlns:a16="http://schemas.microsoft.com/office/drawing/2014/main" id="{CC44A874-93FC-4548-8B87-6D05B6544F78}"/>
            </a:ext>
          </a:extLst>
        </xdr:cNvPr>
        <xdr:cNvCxnSpPr/>
      </xdr:nvCxnSpPr>
      <xdr:spPr>
        <a:xfrm>
          <a:off x="22072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592" name="【児童館】&#10;一人当たり面積最大値テキスト">
          <a:extLst>
            <a:ext uri="{FF2B5EF4-FFF2-40B4-BE49-F238E27FC236}">
              <a16:creationId xmlns:a16="http://schemas.microsoft.com/office/drawing/2014/main" id="{6CB1BB46-FAA5-4B6F-8089-24AEAA1EDC8E}"/>
            </a:ext>
          </a:extLst>
        </xdr:cNvPr>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593" name="直線コネクタ 592">
          <a:extLst>
            <a:ext uri="{FF2B5EF4-FFF2-40B4-BE49-F238E27FC236}">
              <a16:creationId xmlns:a16="http://schemas.microsoft.com/office/drawing/2014/main" id="{24B9B2A0-E387-4BC9-AE85-764654CED9C8}"/>
            </a:ext>
          </a:extLst>
        </xdr:cNvPr>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594" name="【児童館】&#10;一人当たり面積平均値テキスト">
          <a:extLst>
            <a:ext uri="{FF2B5EF4-FFF2-40B4-BE49-F238E27FC236}">
              <a16:creationId xmlns:a16="http://schemas.microsoft.com/office/drawing/2014/main" id="{11F24B39-1069-4466-AAA8-6227E1D746EF}"/>
            </a:ext>
          </a:extLst>
        </xdr:cNvPr>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595" name="フローチャート: 判断 594">
          <a:extLst>
            <a:ext uri="{FF2B5EF4-FFF2-40B4-BE49-F238E27FC236}">
              <a16:creationId xmlns:a16="http://schemas.microsoft.com/office/drawing/2014/main" id="{D02355C4-143F-4167-96FD-0999F28FDA85}"/>
            </a:ext>
          </a:extLst>
        </xdr:cNvPr>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596" name="フローチャート: 判断 595">
          <a:extLst>
            <a:ext uri="{FF2B5EF4-FFF2-40B4-BE49-F238E27FC236}">
              <a16:creationId xmlns:a16="http://schemas.microsoft.com/office/drawing/2014/main" id="{A2A347DD-5B0C-45B9-AA63-C9A7023F6283}"/>
            </a:ext>
          </a:extLst>
        </xdr:cNvPr>
        <xdr:cNvSpPr/>
      </xdr:nvSpPr>
      <xdr:spPr>
        <a:xfrm>
          <a:off x="21272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52070</xdr:rowOff>
    </xdr:from>
    <xdr:to>
      <xdr:col>107</xdr:col>
      <xdr:colOff>101600</xdr:colOff>
      <xdr:row>85</xdr:row>
      <xdr:rowOff>153670</xdr:rowOff>
    </xdr:to>
    <xdr:sp macro="" textlink="">
      <xdr:nvSpPr>
        <xdr:cNvPr id="597" name="フローチャート: 判断 596">
          <a:extLst>
            <a:ext uri="{FF2B5EF4-FFF2-40B4-BE49-F238E27FC236}">
              <a16:creationId xmlns:a16="http://schemas.microsoft.com/office/drawing/2014/main" id="{4DE97D07-1C3A-4307-933E-DB299E55BA21}"/>
            </a:ext>
          </a:extLst>
        </xdr:cNvPr>
        <xdr:cNvSpPr/>
      </xdr:nvSpPr>
      <xdr:spPr>
        <a:xfrm>
          <a:off x="20383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C4622248-3787-41F9-A250-62CD0775E26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136B67C8-07E5-4550-A677-3833707AFEE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42AF3223-48C1-4D86-9E8C-37A3AE5D036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D802E49D-7193-4AA7-889A-E5C1D005867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9F2C0F10-A5CF-4872-957C-4C2C54F9B25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105411</xdr:rowOff>
    </xdr:from>
    <xdr:to>
      <xdr:col>116</xdr:col>
      <xdr:colOff>114300</xdr:colOff>
      <xdr:row>86</xdr:row>
      <xdr:rowOff>35561</xdr:rowOff>
    </xdr:to>
    <xdr:sp macro="" textlink="">
      <xdr:nvSpPr>
        <xdr:cNvPr id="603" name="楕円 602">
          <a:extLst>
            <a:ext uri="{FF2B5EF4-FFF2-40B4-BE49-F238E27FC236}">
              <a16:creationId xmlns:a16="http://schemas.microsoft.com/office/drawing/2014/main" id="{E80CC77B-4F76-44D5-95BF-60B07B2CC2EA}"/>
            </a:ext>
          </a:extLst>
        </xdr:cNvPr>
        <xdr:cNvSpPr/>
      </xdr:nvSpPr>
      <xdr:spPr>
        <a:xfrm>
          <a:off x="22110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20338</xdr:rowOff>
    </xdr:from>
    <xdr:ext cx="469744" cy="259045"/>
    <xdr:sp macro="" textlink="">
      <xdr:nvSpPr>
        <xdr:cNvPr id="604" name="【児童館】&#10;一人当たり面積該当値テキスト">
          <a:extLst>
            <a:ext uri="{FF2B5EF4-FFF2-40B4-BE49-F238E27FC236}">
              <a16:creationId xmlns:a16="http://schemas.microsoft.com/office/drawing/2014/main" id="{B750976A-AE3D-4C67-AE2F-B50AC416C33B}"/>
            </a:ext>
          </a:extLst>
        </xdr:cNvPr>
        <xdr:cNvSpPr txBox="1"/>
      </xdr:nvSpPr>
      <xdr:spPr>
        <a:xfrm>
          <a:off x="22199600" y="1459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105411</xdr:rowOff>
    </xdr:from>
    <xdr:to>
      <xdr:col>112</xdr:col>
      <xdr:colOff>38100</xdr:colOff>
      <xdr:row>86</xdr:row>
      <xdr:rowOff>35561</xdr:rowOff>
    </xdr:to>
    <xdr:sp macro="" textlink="">
      <xdr:nvSpPr>
        <xdr:cNvPr id="605" name="楕円 604">
          <a:extLst>
            <a:ext uri="{FF2B5EF4-FFF2-40B4-BE49-F238E27FC236}">
              <a16:creationId xmlns:a16="http://schemas.microsoft.com/office/drawing/2014/main" id="{2A106221-3641-4144-9EEC-B4FB433AE8C1}"/>
            </a:ext>
          </a:extLst>
        </xdr:cNvPr>
        <xdr:cNvSpPr/>
      </xdr:nvSpPr>
      <xdr:spPr>
        <a:xfrm>
          <a:off x="21272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156211</xdr:rowOff>
    </xdr:from>
    <xdr:to>
      <xdr:col>116</xdr:col>
      <xdr:colOff>63500</xdr:colOff>
      <xdr:row>85</xdr:row>
      <xdr:rowOff>156211</xdr:rowOff>
    </xdr:to>
    <xdr:cxnSp macro="">
      <xdr:nvCxnSpPr>
        <xdr:cNvPr id="606" name="直線コネクタ 605">
          <a:extLst>
            <a:ext uri="{FF2B5EF4-FFF2-40B4-BE49-F238E27FC236}">
              <a16:creationId xmlns:a16="http://schemas.microsoft.com/office/drawing/2014/main" id="{AF3CAEF8-2510-4479-80BD-6C764041F74A}"/>
            </a:ext>
          </a:extLst>
        </xdr:cNvPr>
        <xdr:cNvCxnSpPr/>
      </xdr:nvCxnSpPr>
      <xdr:spPr>
        <a:xfrm>
          <a:off x="21323300" y="14729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105411</xdr:rowOff>
    </xdr:from>
    <xdr:to>
      <xdr:col>107</xdr:col>
      <xdr:colOff>101600</xdr:colOff>
      <xdr:row>86</xdr:row>
      <xdr:rowOff>35561</xdr:rowOff>
    </xdr:to>
    <xdr:sp macro="" textlink="">
      <xdr:nvSpPr>
        <xdr:cNvPr id="607" name="楕円 606">
          <a:extLst>
            <a:ext uri="{FF2B5EF4-FFF2-40B4-BE49-F238E27FC236}">
              <a16:creationId xmlns:a16="http://schemas.microsoft.com/office/drawing/2014/main" id="{DF863295-CF9E-4883-8764-B7D218FA04BB}"/>
            </a:ext>
          </a:extLst>
        </xdr:cNvPr>
        <xdr:cNvSpPr/>
      </xdr:nvSpPr>
      <xdr:spPr>
        <a:xfrm>
          <a:off x="20383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156211</xdr:rowOff>
    </xdr:from>
    <xdr:to>
      <xdr:col>111</xdr:col>
      <xdr:colOff>177800</xdr:colOff>
      <xdr:row>85</xdr:row>
      <xdr:rowOff>156211</xdr:rowOff>
    </xdr:to>
    <xdr:cxnSp macro="">
      <xdr:nvCxnSpPr>
        <xdr:cNvPr id="608" name="直線コネクタ 607">
          <a:extLst>
            <a:ext uri="{FF2B5EF4-FFF2-40B4-BE49-F238E27FC236}">
              <a16:creationId xmlns:a16="http://schemas.microsoft.com/office/drawing/2014/main" id="{751BBD9F-E3F5-4A66-9AEB-379443A4F4F5}"/>
            </a:ext>
          </a:extLst>
        </xdr:cNvPr>
        <xdr:cNvCxnSpPr/>
      </xdr:nvCxnSpPr>
      <xdr:spPr>
        <a:xfrm>
          <a:off x="20434300" y="1472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82566</xdr:rowOff>
    </xdr:from>
    <xdr:ext cx="469744" cy="259045"/>
    <xdr:sp macro="" textlink="">
      <xdr:nvSpPr>
        <xdr:cNvPr id="609" name="n_1aveValue【児童館】&#10;一人当たり面積">
          <a:extLst>
            <a:ext uri="{FF2B5EF4-FFF2-40B4-BE49-F238E27FC236}">
              <a16:creationId xmlns:a16="http://schemas.microsoft.com/office/drawing/2014/main" id="{8637BF87-6314-4B15-A7E8-239EDE5F0FAE}"/>
            </a:ext>
          </a:extLst>
        </xdr:cNvPr>
        <xdr:cNvSpPr txBox="1"/>
      </xdr:nvSpPr>
      <xdr:spPr>
        <a:xfrm>
          <a:off x="21075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170197</xdr:rowOff>
    </xdr:from>
    <xdr:ext cx="469744" cy="259045"/>
    <xdr:sp macro="" textlink="">
      <xdr:nvSpPr>
        <xdr:cNvPr id="610" name="n_2aveValue【児童館】&#10;一人当たり面積">
          <a:extLst>
            <a:ext uri="{FF2B5EF4-FFF2-40B4-BE49-F238E27FC236}">
              <a16:creationId xmlns:a16="http://schemas.microsoft.com/office/drawing/2014/main" id="{C116C94F-84F2-4127-95B7-EAE12A8CA8D5}"/>
            </a:ext>
          </a:extLst>
        </xdr:cNvPr>
        <xdr:cNvSpPr txBox="1"/>
      </xdr:nvSpPr>
      <xdr:spPr>
        <a:xfrm>
          <a:off x="20199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26688</xdr:rowOff>
    </xdr:from>
    <xdr:ext cx="469744" cy="259045"/>
    <xdr:sp macro="" textlink="">
      <xdr:nvSpPr>
        <xdr:cNvPr id="611" name="n_1mainValue【児童館】&#10;一人当たり面積">
          <a:extLst>
            <a:ext uri="{FF2B5EF4-FFF2-40B4-BE49-F238E27FC236}">
              <a16:creationId xmlns:a16="http://schemas.microsoft.com/office/drawing/2014/main" id="{0E14AE77-D139-4E1E-89B0-FD8ED76C08F8}"/>
            </a:ext>
          </a:extLst>
        </xdr:cNvPr>
        <xdr:cNvSpPr txBox="1"/>
      </xdr:nvSpPr>
      <xdr:spPr>
        <a:xfrm>
          <a:off x="210757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26688</xdr:rowOff>
    </xdr:from>
    <xdr:ext cx="469744" cy="259045"/>
    <xdr:sp macro="" textlink="">
      <xdr:nvSpPr>
        <xdr:cNvPr id="612" name="n_2mainValue【児童館】&#10;一人当たり面積">
          <a:extLst>
            <a:ext uri="{FF2B5EF4-FFF2-40B4-BE49-F238E27FC236}">
              <a16:creationId xmlns:a16="http://schemas.microsoft.com/office/drawing/2014/main" id="{55729533-2B64-414B-B9E8-3FA193450598}"/>
            </a:ext>
          </a:extLst>
        </xdr:cNvPr>
        <xdr:cNvSpPr txBox="1"/>
      </xdr:nvSpPr>
      <xdr:spPr>
        <a:xfrm>
          <a:off x="20199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a:extLst>
            <a:ext uri="{FF2B5EF4-FFF2-40B4-BE49-F238E27FC236}">
              <a16:creationId xmlns:a16="http://schemas.microsoft.com/office/drawing/2014/main" id="{79479DEE-BF3A-46CC-B98A-BE1C83C8C75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a:extLst>
            <a:ext uri="{FF2B5EF4-FFF2-40B4-BE49-F238E27FC236}">
              <a16:creationId xmlns:a16="http://schemas.microsoft.com/office/drawing/2014/main" id="{7A2187C6-3540-4BD7-BA58-C5BC15A8318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a:extLst>
            <a:ext uri="{FF2B5EF4-FFF2-40B4-BE49-F238E27FC236}">
              <a16:creationId xmlns:a16="http://schemas.microsoft.com/office/drawing/2014/main" id="{5915A557-F923-40DD-A711-9EA156712EB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a:extLst>
            <a:ext uri="{FF2B5EF4-FFF2-40B4-BE49-F238E27FC236}">
              <a16:creationId xmlns:a16="http://schemas.microsoft.com/office/drawing/2014/main" id="{789E5105-CCE1-4761-806F-9A174F66641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a:extLst>
            <a:ext uri="{FF2B5EF4-FFF2-40B4-BE49-F238E27FC236}">
              <a16:creationId xmlns:a16="http://schemas.microsoft.com/office/drawing/2014/main" id="{287A9ADC-12DD-4BBE-82D4-0EA9DF162E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a:extLst>
            <a:ext uri="{FF2B5EF4-FFF2-40B4-BE49-F238E27FC236}">
              <a16:creationId xmlns:a16="http://schemas.microsoft.com/office/drawing/2014/main" id="{BD0ABAC5-502D-47BC-8992-1122577C50C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a:extLst>
            <a:ext uri="{FF2B5EF4-FFF2-40B4-BE49-F238E27FC236}">
              <a16:creationId xmlns:a16="http://schemas.microsoft.com/office/drawing/2014/main" id="{47EF22A5-6D08-41A3-8884-939914533A4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a:extLst>
            <a:ext uri="{FF2B5EF4-FFF2-40B4-BE49-F238E27FC236}">
              <a16:creationId xmlns:a16="http://schemas.microsoft.com/office/drawing/2014/main" id="{15B2D12C-31E0-4CB2-8526-1D13B46484B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1" name="正方形/長方形 620">
          <a:extLst>
            <a:ext uri="{FF2B5EF4-FFF2-40B4-BE49-F238E27FC236}">
              <a16:creationId xmlns:a16="http://schemas.microsoft.com/office/drawing/2014/main" id="{24DB27D4-13D7-4CE0-BDAD-C5A8DD82994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2" name="正方形/長方形 621">
          <a:extLst>
            <a:ext uri="{FF2B5EF4-FFF2-40B4-BE49-F238E27FC236}">
              <a16:creationId xmlns:a16="http://schemas.microsoft.com/office/drawing/2014/main" id="{B7051D17-9478-4E38-8EF7-5D840CCB8E2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3" name="正方形/長方形 622">
          <a:extLst>
            <a:ext uri="{FF2B5EF4-FFF2-40B4-BE49-F238E27FC236}">
              <a16:creationId xmlns:a16="http://schemas.microsoft.com/office/drawing/2014/main" id="{97DD02AE-E7F7-4986-B27F-C38D530E57D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4" name="正方形/長方形 623">
          <a:extLst>
            <a:ext uri="{FF2B5EF4-FFF2-40B4-BE49-F238E27FC236}">
              <a16:creationId xmlns:a16="http://schemas.microsoft.com/office/drawing/2014/main" id="{4E00ABBB-1823-4C3C-B5F1-D6887E9A767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5" name="正方形/長方形 624">
          <a:extLst>
            <a:ext uri="{FF2B5EF4-FFF2-40B4-BE49-F238E27FC236}">
              <a16:creationId xmlns:a16="http://schemas.microsoft.com/office/drawing/2014/main" id="{588D1141-CF1D-44B1-9AC6-EF0CB9A5B2A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6" name="正方形/長方形 625">
          <a:extLst>
            <a:ext uri="{FF2B5EF4-FFF2-40B4-BE49-F238E27FC236}">
              <a16:creationId xmlns:a16="http://schemas.microsoft.com/office/drawing/2014/main" id="{4075B544-C807-46A8-995B-E8A266ACFB8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7" name="正方形/長方形 626">
          <a:extLst>
            <a:ext uri="{FF2B5EF4-FFF2-40B4-BE49-F238E27FC236}">
              <a16:creationId xmlns:a16="http://schemas.microsoft.com/office/drawing/2014/main" id="{483D1559-0EFB-492B-BDDB-6A66DBFF7A0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8" name="正方形/長方形 627">
          <a:extLst>
            <a:ext uri="{FF2B5EF4-FFF2-40B4-BE49-F238E27FC236}">
              <a16:creationId xmlns:a16="http://schemas.microsoft.com/office/drawing/2014/main" id="{3B18C4E3-11D6-4468-96E5-256208DA3F1C}"/>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a:extLst>
            <a:ext uri="{FF2B5EF4-FFF2-40B4-BE49-F238E27FC236}">
              <a16:creationId xmlns:a16="http://schemas.microsoft.com/office/drawing/2014/main" id="{5A374351-2A68-43CB-80E8-2C9EE1AC5E6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a:extLst>
            <a:ext uri="{FF2B5EF4-FFF2-40B4-BE49-F238E27FC236}">
              <a16:creationId xmlns:a16="http://schemas.microsoft.com/office/drawing/2014/main" id="{A2CA95D9-0DBE-499E-A855-BB0C43F422D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a:extLst>
            <a:ext uri="{FF2B5EF4-FFF2-40B4-BE49-F238E27FC236}">
              <a16:creationId xmlns:a16="http://schemas.microsoft.com/office/drawing/2014/main" id="{CDB9EE09-BF63-4157-9583-D2B7DA674A1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幼稚園・保育所、橋りょう・トンネルについては、類似団体や全国・群馬県平均と比較して償却率が低くなっているものの、学校施設・公営住宅・児童館については、償却率が高くなっている。いずれのインフラ・施設についても予防保全的な観点から長寿命化を図るとともに、更新が必要な施設については基金等の財源を確保しつつ、公共施設の転用も視野に入れながら、計画的に更新を実施してゆ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施設の人口一人あたりの規模については、類似団体と比較し幼稚園・保育園以外は小さい状況にあるため、過大な状況にはないと思われるが、更新にあたっては民間施設の活用を検討するとともに、施設が適正な規模となるよう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DDE1235-CE6C-44BE-8C07-5DDF0E3BB9D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109477-014B-4F01-81E4-44D8B4551E3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8B17992-BEE3-465E-B108-81A5C8911B2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3F06172-7A2D-441F-ABB3-5524F9D5744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C195CE5-1159-4B0E-A640-9F8DAE8D663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2E107E5-1EDE-4B1E-84E3-62AF874CF0C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2F68DFB-1A0D-41F8-8EFD-B04850F7DC6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89DC69-C0C8-4975-B56A-432821A494B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A5EF5F5-2CFD-41B8-AEE6-63BF6515AD4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0A28C1A-239C-48D7-A8A8-0E56286AA27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11,498
11,164
21.73
4,942,439
4,678,223
250,680
3,072,274
3,613,162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D98313F-BDCD-4167-A211-CE16C2D047E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FE2E1A4-53E3-4209-861D-23104245842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9853C86-7326-4A3D-B29E-352734E260C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F817216-42EE-42C3-8295-49EC1395D53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D853B3F-60C4-4E74-A306-409FE71F75D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7978086-59A5-468A-99B6-25BAD763058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7C277E3-5C9E-433E-8AD3-F40BFD24D27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7F6C061-A808-4723-87F8-D92B657F838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C84B0EC-1C66-4B4A-943B-F2C87835106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91892F0-880F-4DD8-A311-6BE690290A3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3E4E156-D477-4CDE-A127-AA4039AD4F8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197D758-8F5B-40EA-BA06-30FC020010C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09A7DB6-E779-4B57-B53D-2E336C745AC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25E4F63-6E87-40F0-9259-9A99D8FE3B4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46A46A0-1F51-4403-91F5-E6C4B5161FB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2713971-BFAB-4F14-AA63-186FA842012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5D9479B-E01D-4FFC-839F-F41335BFBDC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92DB2D8-791A-4EDF-93AB-571E4DB228F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AD80BCAF-BF49-4176-92A2-149CAE37DBCF}"/>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D5EDA21-296D-446F-8855-4ABD9F6614C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026D569-AF0F-4B01-A74A-F6620784C74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D3BFB1F-5BDA-42D5-A34F-5E9689AC9C9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3F3FC14-8884-4992-95B6-441450AB536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AC15DF6-0E86-49A9-86BD-BD75B917CE1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4AEDFBC-ABBF-43F2-B8BE-E820804B360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C708686-1526-417E-835F-EB4FC9C4591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403F420-AAD3-4EAD-87A2-002733AC896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9989FB9-6C18-490F-8D44-10244CB04D4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60268A6-CCD2-4B7C-99D5-A388B31FDF5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9FB1E5B-079F-404C-BCD1-7C6D549B3D2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C0C7941-0466-40A0-9018-946457FDDA1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A19E7C0C-15D2-4348-B4D9-7B4C59159E06}"/>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AD5EAB7D-2669-4450-8C2B-B17368C15C0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FD98C3D-A1BA-4971-A8BD-C3CA94DDE2D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5B08B770-4922-45C0-B810-33CA158FF2E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2F0C1BBF-5F9B-4371-A4FF-4304D94E651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E5AAC2A5-95E9-444B-9DAF-94CA0147697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D0E451DC-6DEE-440A-BC42-9E8AB6A1FAA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B44FCC1A-FA2A-46B9-870D-0E12CE19E01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411910BD-9D95-45ED-A446-496AFE165AD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D3A0D6AA-08D8-449F-83FC-6031A037BD0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F4CA77B9-54EC-42B4-8EDF-0DA76AF7C827}"/>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4893610-4D0F-4875-9C40-4081F752DD3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F8E79A74-9470-48DB-97AE-41A2CA029E2C}"/>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8E107663-927A-4657-B0BB-5B48EEB136C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a:extLst>
            <a:ext uri="{FF2B5EF4-FFF2-40B4-BE49-F238E27FC236}">
              <a16:creationId xmlns:a16="http://schemas.microsoft.com/office/drawing/2014/main" id="{989B4620-C087-4344-A9B7-F70684F00DE0}"/>
            </a:ext>
          </a:extLst>
        </xdr:cNvPr>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a:extLst>
            <a:ext uri="{FF2B5EF4-FFF2-40B4-BE49-F238E27FC236}">
              <a16:creationId xmlns:a16="http://schemas.microsoft.com/office/drawing/2014/main" id="{602F478A-DBC8-47E7-A54C-1CDC5D33F773}"/>
            </a:ext>
          </a:extLst>
        </xdr:cNvPr>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a:extLst>
            <a:ext uri="{FF2B5EF4-FFF2-40B4-BE49-F238E27FC236}">
              <a16:creationId xmlns:a16="http://schemas.microsoft.com/office/drawing/2014/main" id="{F7AA7BAB-9D5C-4456-AD91-4E29FFDC0C82}"/>
            </a:ext>
          </a:extLst>
        </xdr:cNvPr>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B42C1F0D-0B55-4910-8FBC-AB3CD5518652}"/>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82886486-B4A3-4C75-B546-16F1C6C255CE}"/>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8726</xdr:rowOff>
    </xdr:from>
    <xdr:ext cx="405111" cy="259045"/>
    <xdr:sp macro="" textlink="">
      <xdr:nvSpPr>
        <xdr:cNvPr id="62" name="【図書館】&#10;有形固定資産減価償却率平均値テキスト">
          <a:extLst>
            <a:ext uri="{FF2B5EF4-FFF2-40B4-BE49-F238E27FC236}">
              <a16:creationId xmlns:a16="http://schemas.microsoft.com/office/drawing/2014/main" id="{6F13E06C-4545-47C3-A05E-19AB2E8066F9}"/>
            </a:ext>
          </a:extLst>
        </xdr:cNvPr>
        <xdr:cNvSpPr txBox="1"/>
      </xdr:nvSpPr>
      <xdr:spPr>
        <a:xfrm>
          <a:off x="4673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63" name="フローチャート: 判断 62">
          <a:extLst>
            <a:ext uri="{FF2B5EF4-FFF2-40B4-BE49-F238E27FC236}">
              <a16:creationId xmlns:a16="http://schemas.microsoft.com/office/drawing/2014/main" id="{F6D24C88-BA03-40B3-AE28-ED1893E933A9}"/>
            </a:ext>
          </a:extLst>
        </xdr:cNvPr>
        <xdr:cNvSpPr/>
      </xdr:nvSpPr>
      <xdr:spPr>
        <a:xfrm>
          <a:off x="4584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154396</xdr:rowOff>
    </xdr:from>
    <xdr:to>
      <xdr:col>20</xdr:col>
      <xdr:colOff>38100</xdr:colOff>
      <xdr:row>39</xdr:row>
      <xdr:rowOff>84546</xdr:rowOff>
    </xdr:to>
    <xdr:sp macro="" textlink="">
      <xdr:nvSpPr>
        <xdr:cNvPr id="64" name="フローチャート: 判断 63">
          <a:extLst>
            <a:ext uri="{FF2B5EF4-FFF2-40B4-BE49-F238E27FC236}">
              <a16:creationId xmlns:a16="http://schemas.microsoft.com/office/drawing/2014/main" id="{2AA63E91-CCF4-463A-833A-86023EDEC169}"/>
            </a:ext>
          </a:extLst>
        </xdr:cNvPr>
        <xdr:cNvSpPr/>
      </xdr:nvSpPr>
      <xdr:spPr>
        <a:xfrm>
          <a:off x="3746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5" name="フローチャート: 判断 64">
          <a:extLst>
            <a:ext uri="{FF2B5EF4-FFF2-40B4-BE49-F238E27FC236}">
              <a16:creationId xmlns:a16="http://schemas.microsoft.com/office/drawing/2014/main" id="{9F008915-09DB-4A34-884A-5371395CE5A6}"/>
            </a:ext>
          </a:extLst>
        </xdr:cNvPr>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7ACD630-80BC-4970-A02D-43FC6525943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3327E55-F706-46F4-9EBA-20A05D9D809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20DBB22-AF7A-4604-A385-5A72299D14E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61B8215-462E-4655-A0E1-9BD8806E47B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81BCA91-3E5B-46EB-BCF3-F029A077550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98878</xdr:rowOff>
    </xdr:from>
    <xdr:to>
      <xdr:col>24</xdr:col>
      <xdr:colOff>114300</xdr:colOff>
      <xdr:row>36</xdr:row>
      <xdr:rowOff>29028</xdr:rowOff>
    </xdr:to>
    <xdr:sp macro="" textlink="">
      <xdr:nvSpPr>
        <xdr:cNvPr id="71" name="楕円 70">
          <a:extLst>
            <a:ext uri="{FF2B5EF4-FFF2-40B4-BE49-F238E27FC236}">
              <a16:creationId xmlns:a16="http://schemas.microsoft.com/office/drawing/2014/main" id="{3D7FDF65-C184-4367-941D-52A5E80ADD7C}"/>
            </a:ext>
          </a:extLst>
        </xdr:cNvPr>
        <xdr:cNvSpPr/>
      </xdr:nvSpPr>
      <xdr:spPr>
        <a:xfrm>
          <a:off x="45847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121755</xdr:rowOff>
    </xdr:from>
    <xdr:ext cx="405111" cy="259045"/>
    <xdr:sp macro="" textlink="">
      <xdr:nvSpPr>
        <xdr:cNvPr id="72" name="【図書館】&#10;有形固定資産減価償却率該当値テキスト">
          <a:extLst>
            <a:ext uri="{FF2B5EF4-FFF2-40B4-BE49-F238E27FC236}">
              <a16:creationId xmlns:a16="http://schemas.microsoft.com/office/drawing/2014/main" id="{C3234245-5775-4706-8AB0-7A59B60B6441}"/>
            </a:ext>
          </a:extLst>
        </xdr:cNvPr>
        <xdr:cNvSpPr txBox="1"/>
      </xdr:nvSpPr>
      <xdr:spPr>
        <a:xfrm>
          <a:off x="4673600"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131536</xdr:rowOff>
    </xdr:from>
    <xdr:to>
      <xdr:col>20</xdr:col>
      <xdr:colOff>38100</xdr:colOff>
      <xdr:row>36</xdr:row>
      <xdr:rowOff>61686</xdr:rowOff>
    </xdr:to>
    <xdr:sp macro="" textlink="">
      <xdr:nvSpPr>
        <xdr:cNvPr id="73" name="楕円 72">
          <a:extLst>
            <a:ext uri="{FF2B5EF4-FFF2-40B4-BE49-F238E27FC236}">
              <a16:creationId xmlns:a16="http://schemas.microsoft.com/office/drawing/2014/main" id="{66C79856-DA3B-4AA2-BF76-78056C3DFDD7}"/>
            </a:ext>
          </a:extLst>
        </xdr:cNvPr>
        <xdr:cNvSpPr/>
      </xdr:nvSpPr>
      <xdr:spPr>
        <a:xfrm>
          <a:off x="3746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149678</xdr:rowOff>
    </xdr:from>
    <xdr:to>
      <xdr:col>24</xdr:col>
      <xdr:colOff>63500</xdr:colOff>
      <xdr:row>36</xdr:row>
      <xdr:rowOff>10886</xdr:rowOff>
    </xdr:to>
    <xdr:cxnSp macro="">
      <xdr:nvCxnSpPr>
        <xdr:cNvPr id="74" name="直線コネクタ 73">
          <a:extLst>
            <a:ext uri="{FF2B5EF4-FFF2-40B4-BE49-F238E27FC236}">
              <a16:creationId xmlns:a16="http://schemas.microsoft.com/office/drawing/2014/main" id="{404FD4AB-AC09-4C78-8F90-6676245C85C9}"/>
            </a:ext>
          </a:extLst>
        </xdr:cNvPr>
        <xdr:cNvCxnSpPr/>
      </xdr:nvCxnSpPr>
      <xdr:spPr>
        <a:xfrm flipV="1">
          <a:off x="3797300" y="61504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164193</xdr:rowOff>
    </xdr:from>
    <xdr:to>
      <xdr:col>15</xdr:col>
      <xdr:colOff>101600</xdr:colOff>
      <xdr:row>36</xdr:row>
      <xdr:rowOff>94343</xdr:rowOff>
    </xdr:to>
    <xdr:sp macro="" textlink="">
      <xdr:nvSpPr>
        <xdr:cNvPr id="75" name="楕円 74">
          <a:extLst>
            <a:ext uri="{FF2B5EF4-FFF2-40B4-BE49-F238E27FC236}">
              <a16:creationId xmlns:a16="http://schemas.microsoft.com/office/drawing/2014/main" id="{8364A501-6030-430B-AE82-65D90319F490}"/>
            </a:ext>
          </a:extLst>
        </xdr:cNvPr>
        <xdr:cNvSpPr/>
      </xdr:nvSpPr>
      <xdr:spPr>
        <a:xfrm>
          <a:off x="2857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10886</xdr:rowOff>
    </xdr:from>
    <xdr:to>
      <xdr:col>19</xdr:col>
      <xdr:colOff>177800</xdr:colOff>
      <xdr:row>36</xdr:row>
      <xdr:rowOff>43543</xdr:rowOff>
    </xdr:to>
    <xdr:cxnSp macro="">
      <xdr:nvCxnSpPr>
        <xdr:cNvPr id="76" name="直線コネクタ 75">
          <a:extLst>
            <a:ext uri="{FF2B5EF4-FFF2-40B4-BE49-F238E27FC236}">
              <a16:creationId xmlns:a16="http://schemas.microsoft.com/office/drawing/2014/main" id="{C4544DAC-03A0-430D-9C37-744308F350F5}"/>
            </a:ext>
          </a:extLst>
        </xdr:cNvPr>
        <xdr:cNvCxnSpPr/>
      </xdr:nvCxnSpPr>
      <xdr:spPr>
        <a:xfrm flipV="1">
          <a:off x="2908300" y="618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75673</xdr:rowOff>
    </xdr:from>
    <xdr:ext cx="405111" cy="259045"/>
    <xdr:sp macro="" textlink="">
      <xdr:nvSpPr>
        <xdr:cNvPr id="77" name="n_1aveValue【図書館】&#10;有形固定資産減価償却率">
          <a:extLst>
            <a:ext uri="{FF2B5EF4-FFF2-40B4-BE49-F238E27FC236}">
              <a16:creationId xmlns:a16="http://schemas.microsoft.com/office/drawing/2014/main" id="{A5B7E5AD-F9BA-407D-A7A4-C236833D2B16}"/>
            </a:ext>
          </a:extLst>
        </xdr:cNvPr>
        <xdr:cNvSpPr txBox="1"/>
      </xdr:nvSpPr>
      <xdr:spPr>
        <a:xfrm>
          <a:off x="3582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78" name="n_2aveValue【図書館】&#10;有形固定資産減価償却率">
          <a:extLst>
            <a:ext uri="{FF2B5EF4-FFF2-40B4-BE49-F238E27FC236}">
              <a16:creationId xmlns:a16="http://schemas.microsoft.com/office/drawing/2014/main" id="{4EFC095E-26C4-4472-893F-8861CAA86FBC}"/>
            </a:ext>
          </a:extLst>
        </xdr:cNvPr>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78213</xdr:rowOff>
    </xdr:from>
    <xdr:ext cx="405111" cy="259045"/>
    <xdr:sp macro="" textlink="">
      <xdr:nvSpPr>
        <xdr:cNvPr id="79" name="n_1mainValue【図書館】&#10;有形固定資産減価償却率">
          <a:extLst>
            <a:ext uri="{FF2B5EF4-FFF2-40B4-BE49-F238E27FC236}">
              <a16:creationId xmlns:a16="http://schemas.microsoft.com/office/drawing/2014/main" id="{A1FE2CCC-94F4-4880-97BD-99CC7582B6D6}"/>
            </a:ext>
          </a:extLst>
        </xdr:cNvPr>
        <xdr:cNvSpPr txBox="1"/>
      </xdr:nvSpPr>
      <xdr:spPr>
        <a:xfrm>
          <a:off x="35820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110870</xdr:rowOff>
    </xdr:from>
    <xdr:ext cx="405111" cy="259045"/>
    <xdr:sp macro="" textlink="">
      <xdr:nvSpPr>
        <xdr:cNvPr id="80" name="n_2mainValue【図書館】&#10;有形固定資産減価償却率">
          <a:extLst>
            <a:ext uri="{FF2B5EF4-FFF2-40B4-BE49-F238E27FC236}">
              <a16:creationId xmlns:a16="http://schemas.microsoft.com/office/drawing/2014/main" id="{8A7EB3C0-9CA0-44C3-9AF8-93A345D313ED}"/>
            </a:ext>
          </a:extLst>
        </xdr:cNvPr>
        <xdr:cNvSpPr txBox="1"/>
      </xdr:nvSpPr>
      <xdr:spPr>
        <a:xfrm>
          <a:off x="2705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FD97AAAD-A338-4FE4-B776-E52F64AB8E3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6E7DA1CF-AD67-4B8C-8FAC-7D25C2BBB1B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E8DC3CAD-8EB3-4C71-BA20-C97E23E3141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2DB15FC1-8770-421C-9F38-A012784D84C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52C772C0-BCC0-4A09-929B-26E440D50E2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C40A9175-B65D-43A3-BAC2-99EE637189A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36372AC2-0A8A-4032-98DF-16C0CE76A46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989A289A-FEFE-4634-B221-DCD73CD9E6A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EEC24C2C-D922-49CA-B2A8-893962BC34C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F712ABCD-A97C-4DD3-892F-2FCFB789300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88106E93-548E-438A-8271-5608D5F2185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FABBC95D-A873-4BFA-B121-6CF1F7130FE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184C42E6-D0F9-424A-982F-842AC14278A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id="{5E34C62D-0F17-4EE6-9B8D-192B6AFBBEB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AD59951A-6503-42BF-89EC-9A8AD22E504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2D697A7F-3504-419E-B701-623DFD34044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B96D9F6F-89DC-4C7D-89EF-28D4513E2D4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a:extLst>
            <a:ext uri="{FF2B5EF4-FFF2-40B4-BE49-F238E27FC236}">
              <a16:creationId xmlns:a16="http://schemas.microsoft.com/office/drawing/2014/main" id="{3F016FF5-F593-4F02-8B7C-D9B18B4A06B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8F125C89-F4AA-4047-A264-9EC9BB2536E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a:extLst>
            <a:ext uri="{FF2B5EF4-FFF2-40B4-BE49-F238E27FC236}">
              <a16:creationId xmlns:a16="http://schemas.microsoft.com/office/drawing/2014/main" id="{0611D41B-4543-4CB2-A55D-3700A034CE4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066DA929-7405-4F0B-9432-1191B840322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C7C513DE-09AE-4FD1-9BC6-52975F6A355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BF200C25-2DDB-4FDD-AAC5-6686DF8EE53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140970</xdr:rowOff>
    </xdr:to>
    <xdr:cxnSp macro="">
      <xdr:nvCxnSpPr>
        <xdr:cNvPr id="104" name="直線コネクタ 103">
          <a:extLst>
            <a:ext uri="{FF2B5EF4-FFF2-40B4-BE49-F238E27FC236}">
              <a16:creationId xmlns:a16="http://schemas.microsoft.com/office/drawing/2014/main" id="{55EAF849-109B-46E9-A3BF-597203FE3FCE}"/>
            </a:ext>
          </a:extLst>
        </xdr:cNvPr>
        <xdr:cNvCxnSpPr/>
      </xdr:nvCxnSpPr>
      <xdr:spPr>
        <a:xfrm flipV="1">
          <a:off x="10476865" y="562356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144797</xdr:rowOff>
    </xdr:from>
    <xdr:ext cx="469744" cy="259045"/>
    <xdr:sp macro="" textlink="">
      <xdr:nvSpPr>
        <xdr:cNvPr id="105" name="【図書館】&#10;一人当たり面積最小値テキスト">
          <a:extLst>
            <a:ext uri="{FF2B5EF4-FFF2-40B4-BE49-F238E27FC236}">
              <a16:creationId xmlns:a16="http://schemas.microsoft.com/office/drawing/2014/main" id="{9297A94F-D66F-4D8B-B15D-240D995EC3AB}"/>
            </a:ext>
          </a:extLst>
        </xdr:cNvPr>
        <xdr:cNvSpPr txBox="1"/>
      </xdr:nvSpPr>
      <xdr:spPr>
        <a:xfrm>
          <a:off x="10515600"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140970</xdr:rowOff>
    </xdr:from>
    <xdr:to>
      <xdr:col>55</xdr:col>
      <xdr:colOff>88900</xdr:colOff>
      <xdr:row>41</xdr:row>
      <xdr:rowOff>140970</xdr:rowOff>
    </xdr:to>
    <xdr:cxnSp macro="">
      <xdr:nvCxnSpPr>
        <xdr:cNvPr id="106" name="直線コネクタ 105">
          <a:extLst>
            <a:ext uri="{FF2B5EF4-FFF2-40B4-BE49-F238E27FC236}">
              <a16:creationId xmlns:a16="http://schemas.microsoft.com/office/drawing/2014/main" id="{2630091D-3622-4105-802E-2C82661C6FD6}"/>
            </a:ext>
          </a:extLst>
        </xdr:cNvPr>
        <xdr:cNvCxnSpPr/>
      </xdr:nvCxnSpPr>
      <xdr:spPr>
        <a:xfrm>
          <a:off x="10388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07" name="【図書館】&#10;一人当たり面積最大値テキスト">
          <a:extLst>
            <a:ext uri="{FF2B5EF4-FFF2-40B4-BE49-F238E27FC236}">
              <a16:creationId xmlns:a16="http://schemas.microsoft.com/office/drawing/2014/main" id="{6AF7DC05-B5FF-496E-8914-5E1BB5B8FFCB}"/>
            </a:ext>
          </a:extLst>
        </xdr:cNvPr>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08" name="直線コネクタ 107">
          <a:extLst>
            <a:ext uri="{FF2B5EF4-FFF2-40B4-BE49-F238E27FC236}">
              <a16:creationId xmlns:a16="http://schemas.microsoft.com/office/drawing/2014/main" id="{C8886907-DA4A-4B1D-88C2-22711AC8E567}"/>
            </a:ext>
          </a:extLst>
        </xdr:cNvPr>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67327</xdr:rowOff>
    </xdr:from>
    <xdr:ext cx="469744" cy="259045"/>
    <xdr:sp macro="" textlink="">
      <xdr:nvSpPr>
        <xdr:cNvPr id="109" name="【図書館】&#10;一人当たり面積平均値テキスト">
          <a:extLst>
            <a:ext uri="{FF2B5EF4-FFF2-40B4-BE49-F238E27FC236}">
              <a16:creationId xmlns:a16="http://schemas.microsoft.com/office/drawing/2014/main" id="{C42F8E29-3970-46E4-9A15-EB32E0BBC2C6}"/>
            </a:ext>
          </a:extLst>
        </xdr:cNvPr>
        <xdr:cNvSpPr txBox="1"/>
      </xdr:nvSpPr>
      <xdr:spPr>
        <a:xfrm>
          <a:off x="10515600" y="658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10" name="フローチャート: 判断 109">
          <a:extLst>
            <a:ext uri="{FF2B5EF4-FFF2-40B4-BE49-F238E27FC236}">
              <a16:creationId xmlns:a16="http://schemas.microsoft.com/office/drawing/2014/main" id="{9945CFC7-BC3C-4983-897C-CAA9634A82FD}"/>
            </a:ext>
          </a:extLst>
        </xdr:cNvPr>
        <xdr:cNvSpPr/>
      </xdr:nvSpPr>
      <xdr:spPr>
        <a:xfrm>
          <a:off x="10426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63500</xdr:rowOff>
    </xdr:from>
    <xdr:to>
      <xdr:col>50</xdr:col>
      <xdr:colOff>165100</xdr:colOff>
      <xdr:row>39</xdr:row>
      <xdr:rowOff>165100</xdr:rowOff>
    </xdr:to>
    <xdr:sp macro="" textlink="">
      <xdr:nvSpPr>
        <xdr:cNvPr id="111" name="フローチャート: 判断 110">
          <a:extLst>
            <a:ext uri="{FF2B5EF4-FFF2-40B4-BE49-F238E27FC236}">
              <a16:creationId xmlns:a16="http://schemas.microsoft.com/office/drawing/2014/main" id="{0DEAD1A5-CA9E-4AF1-99B1-14F5634FB59A}"/>
            </a:ext>
          </a:extLst>
        </xdr:cNvPr>
        <xdr:cNvSpPr/>
      </xdr:nvSpPr>
      <xdr:spPr>
        <a:xfrm>
          <a:off x="9588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12" name="フローチャート: 判断 111">
          <a:extLst>
            <a:ext uri="{FF2B5EF4-FFF2-40B4-BE49-F238E27FC236}">
              <a16:creationId xmlns:a16="http://schemas.microsoft.com/office/drawing/2014/main" id="{CBD3A4D3-CE8B-4346-8DFA-FCADF048E274}"/>
            </a:ext>
          </a:extLst>
        </xdr:cNvPr>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88351424-E5D1-49B6-961C-A0E2296C373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1E71C475-D3F2-4E73-9E53-76394B329F6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473BD404-C3CF-4DA9-B856-06A81550426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F86ECA8-7892-4BE0-9592-D3940C7AA36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78EFF04C-5926-4374-B772-4495A4BB73B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166370</xdr:rowOff>
    </xdr:from>
    <xdr:to>
      <xdr:col>55</xdr:col>
      <xdr:colOff>50800</xdr:colOff>
      <xdr:row>41</xdr:row>
      <xdr:rowOff>96520</xdr:rowOff>
    </xdr:to>
    <xdr:sp macro="" textlink="">
      <xdr:nvSpPr>
        <xdr:cNvPr id="118" name="楕円 117">
          <a:extLst>
            <a:ext uri="{FF2B5EF4-FFF2-40B4-BE49-F238E27FC236}">
              <a16:creationId xmlns:a16="http://schemas.microsoft.com/office/drawing/2014/main" id="{31AD7D93-4F07-4EDE-84BC-14BCC792529A}"/>
            </a:ext>
          </a:extLst>
        </xdr:cNvPr>
        <xdr:cNvSpPr/>
      </xdr:nvSpPr>
      <xdr:spPr>
        <a:xfrm>
          <a:off x="104267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81297</xdr:rowOff>
    </xdr:from>
    <xdr:ext cx="469744" cy="259045"/>
    <xdr:sp macro="" textlink="">
      <xdr:nvSpPr>
        <xdr:cNvPr id="119" name="【図書館】&#10;一人当たり面積該当値テキスト">
          <a:extLst>
            <a:ext uri="{FF2B5EF4-FFF2-40B4-BE49-F238E27FC236}">
              <a16:creationId xmlns:a16="http://schemas.microsoft.com/office/drawing/2014/main" id="{5AA58A72-2062-40BA-84E3-492CB4082822}"/>
            </a:ext>
          </a:extLst>
        </xdr:cNvPr>
        <xdr:cNvSpPr txBox="1"/>
      </xdr:nvSpPr>
      <xdr:spPr>
        <a:xfrm>
          <a:off x="10515600" y="693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166370</xdr:rowOff>
    </xdr:from>
    <xdr:to>
      <xdr:col>50</xdr:col>
      <xdr:colOff>165100</xdr:colOff>
      <xdr:row>41</xdr:row>
      <xdr:rowOff>96520</xdr:rowOff>
    </xdr:to>
    <xdr:sp macro="" textlink="">
      <xdr:nvSpPr>
        <xdr:cNvPr id="120" name="楕円 119">
          <a:extLst>
            <a:ext uri="{FF2B5EF4-FFF2-40B4-BE49-F238E27FC236}">
              <a16:creationId xmlns:a16="http://schemas.microsoft.com/office/drawing/2014/main" id="{48DEB414-8961-4E3C-9180-74D0CB064CA9}"/>
            </a:ext>
          </a:extLst>
        </xdr:cNvPr>
        <xdr:cNvSpPr/>
      </xdr:nvSpPr>
      <xdr:spPr>
        <a:xfrm>
          <a:off x="9588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45720</xdr:rowOff>
    </xdr:from>
    <xdr:to>
      <xdr:col>55</xdr:col>
      <xdr:colOff>0</xdr:colOff>
      <xdr:row>41</xdr:row>
      <xdr:rowOff>45720</xdr:rowOff>
    </xdr:to>
    <xdr:cxnSp macro="">
      <xdr:nvCxnSpPr>
        <xdr:cNvPr id="121" name="直線コネクタ 120">
          <a:extLst>
            <a:ext uri="{FF2B5EF4-FFF2-40B4-BE49-F238E27FC236}">
              <a16:creationId xmlns:a16="http://schemas.microsoft.com/office/drawing/2014/main" id="{6B2F43B6-880E-4E95-8AC1-A7E0D0A0C123}"/>
            </a:ext>
          </a:extLst>
        </xdr:cNvPr>
        <xdr:cNvCxnSpPr/>
      </xdr:nvCxnSpPr>
      <xdr:spPr>
        <a:xfrm>
          <a:off x="9639300" y="7075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166370</xdr:rowOff>
    </xdr:from>
    <xdr:to>
      <xdr:col>46</xdr:col>
      <xdr:colOff>38100</xdr:colOff>
      <xdr:row>41</xdr:row>
      <xdr:rowOff>96520</xdr:rowOff>
    </xdr:to>
    <xdr:sp macro="" textlink="">
      <xdr:nvSpPr>
        <xdr:cNvPr id="122" name="楕円 121">
          <a:extLst>
            <a:ext uri="{FF2B5EF4-FFF2-40B4-BE49-F238E27FC236}">
              <a16:creationId xmlns:a16="http://schemas.microsoft.com/office/drawing/2014/main" id="{E8F3E4B3-DB4E-48D5-AD48-7B716E25C118}"/>
            </a:ext>
          </a:extLst>
        </xdr:cNvPr>
        <xdr:cNvSpPr/>
      </xdr:nvSpPr>
      <xdr:spPr>
        <a:xfrm>
          <a:off x="8699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45720</xdr:rowOff>
    </xdr:from>
    <xdr:to>
      <xdr:col>50</xdr:col>
      <xdr:colOff>114300</xdr:colOff>
      <xdr:row>41</xdr:row>
      <xdr:rowOff>45720</xdr:rowOff>
    </xdr:to>
    <xdr:cxnSp macro="">
      <xdr:nvCxnSpPr>
        <xdr:cNvPr id="123" name="直線コネクタ 122">
          <a:extLst>
            <a:ext uri="{FF2B5EF4-FFF2-40B4-BE49-F238E27FC236}">
              <a16:creationId xmlns:a16="http://schemas.microsoft.com/office/drawing/2014/main" id="{79B1CFB3-FAED-4640-A0C3-B49501A2F364}"/>
            </a:ext>
          </a:extLst>
        </xdr:cNvPr>
        <xdr:cNvCxnSpPr/>
      </xdr:nvCxnSpPr>
      <xdr:spPr>
        <a:xfrm>
          <a:off x="8750300" y="707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10177</xdr:rowOff>
    </xdr:from>
    <xdr:ext cx="469744" cy="259045"/>
    <xdr:sp macro="" textlink="">
      <xdr:nvSpPr>
        <xdr:cNvPr id="124" name="n_1aveValue【図書館】&#10;一人当たり面積">
          <a:extLst>
            <a:ext uri="{FF2B5EF4-FFF2-40B4-BE49-F238E27FC236}">
              <a16:creationId xmlns:a16="http://schemas.microsoft.com/office/drawing/2014/main" id="{39D4AE9F-D526-4486-98AA-B8CA8AD245AF}"/>
            </a:ext>
          </a:extLst>
        </xdr:cNvPr>
        <xdr:cNvSpPr txBox="1"/>
      </xdr:nvSpPr>
      <xdr:spPr>
        <a:xfrm>
          <a:off x="93917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25" name="n_2aveValue【図書館】&#10;一人当たり面積">
          <a:extLst>
            <a:ext uri="{FF2B5EF4-FFF2-40B4-BE49-F238E27FC236}">
              <a16:creationId xmlns:a16="http://schemas.microsoft.com/office/drawing/2014/main" id="{C17340D9-3B8B-4A86-B520-6BF5388A30D9}"/>
            </a:ext>
          </a:extLst>
        </xdr:cNvPr>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87647</xdr:rowOff>
    </xdr:from>
    <xdr:ext cx="469744" cy="259045"/>
    <xdr:sp macro="" textlink="">
      <xdr:nvSpPr>
        <xdr:cNvPr id="126" name="n_1mainValue【図書館】&#10;一人当たり面積">
          <a:extLst>
            <a:ext uri="{FF2B5EF4-FFF2-40B4-BE49-F238E27FC236}">
              <a16:creationId xmlns:a16="http://schemas.microsoft.com/office/drawing/2014/main" id="{6320D682-EC8A-46BC-AAE2-B27DE117CAC5}"/>
            </a:ext>
          </a:extLst>
        </xdr:cNvPr>
        <xdr:cNvSpPr txBox="1"/>
      </xdr:nvSpPr>
      <xdr:spPr>
        <a:xfrm>
          <a:off x="93917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87647</xdr:rowOff>
    </xdr:from>
    <xdr:ext cx="469744" cy="259045"/>
    <xdr:sp macro="" textlink="">
      <xdr:nvSpPr>
        <xdr:cNvPr id="127" name="n_2mainValue【図書館】&#10;一人当たり面積">
          <a:extLst>
            <a:ext uri="{FF2B5EF4-FFF2-40B4-BE49-F238E27FC236}">
              <a16:creationId xmlns:a16="http://schemas.microsoft.com/office/drawing/2014/main" id="{C7FA218A-95A2-401F-B2E0-942EF0085971}"/>
            </a:ext>
          </a:extLst>
        </xdr:cNvPr>
        <xdr:cNvSpPr txBox="1"/>
      </xdr:nvSpPr>
      <xdr:spPr>
        <a:xfrm>
          <a:off x="8515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379EDD9E-435F-4F7B-9C33-F0CC6606323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A854369A-3098-449A-86AF-6BD988DB39A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9B38B885-221D-456D-8150-149D13EE3AA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BAD47F0D-5B80-41D4-9FBA-EBF6E4B1427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1417A94E-E753-4D46-8688-0298B83B0E9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985CAB9F-6131-4C99-8470-298219DC488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C013F694-4360-4FF5-ACDD-5AC26C64FFA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CE916525-376C-4A03-9902-573537F4589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9C8E2F6F-BD15-4B4A-A32A-4474E7387E0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ECB9F61C-05AE-453A-9301-0B4DAEEA1D3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a:extLst>
            <a:ext uri="{FF2B5EF4-FFF2-40B4-BE49-F238E27FC236}">
              <a16:creationId xmlns:a16="http://schemas.microsoft.com/office/drawing/2014/main" id="{2A0C3FE1-BD3B-45B1-9F59-A3625F9697AA}"/>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a:extLst>
            <a:ext uri="{FF2B5EF4-FFF2-40B4-BE49-F238E27FC236}">
              <a16:creationId xmlns:a16="http://schemas.microsoft.com/office/drawing/2014/main" id="{4C92D71B-A480-4F34-8CB5-767903185BA7}"/>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a:extLst>
            <a:ext uri="{FF2B5EF4-FFF2-40B4-BE49-F238E27FC236}">
              <a16:creationId xmlns:a16="http://schemas.microsoft.com/office/drawing/2014/main" id="{EB1C7D53-8601-4A72-8FA2-90029F070EC4}"/>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a:extLst>
            <a:ext uri="{FF2B5EF4-FFF2-40B4-BE49-F238E27FC236}">
              <a16:creationId xmlns:a16="http://schemas.microsoft.com/office/drawing/2014/main" id="{C7F363B2-22ED-416B-A787-8EC970EAA85D}"/>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a:extLst>
            <a:ext uri="{FF2B5EF4-FFF2-40B4-BE49-F238E27FC236}">
              <a16:creationId xmlns:a16="http://schemas.microsoft.com/office/drawing/2014/main" id="{C78E489F-B662-4E62-BFAC-D1EB7D9D2FA9}"/>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a:extLst>
            <a:ext uri="{FF2B5EF4-FFF2-40B4-BE49-F238E27FC236}">
              <a16:creationId xmlns:a16="http://schemas.microsoft.com/office/drawing/2014/main" id="{C6FEA06B-3DB2-4C51-A9D2-9314E14CED02}"/>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a:extLst>
            <a:ext uri="{FF2B5EF4-FFF2-40B4-BE49-F238E27FC236}">
              <a16:creationId xmlns:a16="http://schemas.microsoft.com/office/drawing/2014/main" id="{6C1FABC9-3BE1-4F88-A35A-92A6D57835EE}"/>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a:extLst>
            <a:ext uri="{FF2B5EF4-FFF2-40B4-BE49-F238E27FC236}">
              <a16:creationId xmlns:a16="http://schemas.microsoft.com/office/drawing/2014/main" id="{F4EBFBB9-BA4F-4234-A88C-6986F83B17BD}"/>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6" name="テキスト ボックス 145">
          <a:extLst>
            <a:ext uri="{FF2B5EF4-FFF2-40B4-BE49-F238E27FC236}">
              <a16:creationId xmlns:a16="http://schemas.microsoft.com/office/drawing/2014/main" id="{466A2653-06C5-4FD3-B5E5-D0E594EA8327}"/>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B25D6925-216E-469B-A2EC-A63B0C1DA19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FCEED3B5-F7E6-4B5E-8A00-92965C296CF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DCC93026-69AB-4F30-AD44-C839EE61CED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150" name="直線コネクタ 149">
          <a:extLst>
            <a:ext uri="{FF2B5EF4-FFF2-40B4-BE49-F238E27FC236}">
              <a16:creationId xmlns:a16="http://schemas.microsoft.com/office/drawing/2014/main" id="{00AF6DA6-7E0C-4855-80C6-9D36C493F253}"/>
            </a:ext>
          </a:extLst>
        </xdr:cNvPr>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C696EA93-CC68-4A06-8BFA-9D418B62B942}"/>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2" name="直線コネクタ 151">
          <a:extLst>
            <a:ext uri="{FF2B5EF4-FFF2-40B4-BE49-F238E27FC236}">
              <a16:creationId xmlns:a16="http://schemas.microsoft.com/office/drawing/2014/main" id="{39B0BFBC-6744-406E-AE95-43CF0571718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3" name="【体育館・プール】&#10;有形固定資産減価償却率最大値テキスト">
          <a:extLst>
            <a:ext uri="{FF2B5EF4-FFF2-40B4-BE49-F238E27FC236}">
              <a16:creationId xmlns:a16="http://schemas.microsoft.com/office/drawing/2014/main" id="{168052E6-C645-41F8-A5CC-77A546BAA650}"/>
            </a:ext>
          </a:extLst>
        </xdr:cNvPr>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4" name="直線コネクタ 153">
          <a:extLst>
            <a:ext uri="{FF2B5EF4-FFF2-40B4-BE49-F238E27FC236}">
              <a16:creationId xmlns:a16="http://schemas.microsoft.com/office/drawing/2014/main" id="{BDAB9F2E-9E48-4C95-A271-FDE5DE0BADEA}"/>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157243</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95C1C011-169F-4EF2-8276-3370E1B4BDE4}"/>
            </a:ext>
          </a:extLst>
        </xdr:cNvPr>
        <xdr:cNvSpPr txBox="1"/>
      </xdr:nvSpPr>
      <xdr:spPr>
        <a:xfrm>
          <a:off x="4673600" y="10272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156" name="フローチャート: 判断 155">
          <a:extLst>
            <a:ext uri="{FF2B5EF4-FFF2-40B4-BE49-F238E27FC236}">
              <a16:creationId xmlns:a16="http://schemas.microsoft.com/office/drawing/2014/main" id="{7D3B51C6-AD43-4F73-8090-98C2DBE30C19}"/>
            </a:ext>
          </a:extLst>
        </xdr:cNvPr>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157" name="フローチャート: 判断 156">
          <a:extLst>
            <a:ext uri="{FF2B5EF4-FFF2-40B4-BE49-F238E27FC236}">
              <a16:creationId xmlns:a16="http://schemas.microsoft.com/office/drawing/2014/main" id="{0BC117BE-8DD5-4A08-A409-FBFEC2A7C32A}"/>
            </a:ext>
          </a:extLst>
        </xdr:cNvPr>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79502</xdr:rowOff>
    </xdr:from>
    <xdr:to>
      <xdr:col>15</xdr:col>
      <xdr:colOff>101600</xdr:colOff>
      <xdr:row>61</xdr:row>
      <xdr:rowOff>9652</xdr:rowOff>
    </xdr:to>
    <xdr:sp macro="" textlink="">
      <xdr:nvSpPr>
        <xdr:cNvPr id="158" name="フローチャート: 判断 157">
          <a:extLst>
            <a:ext uri="{FF2B5EF4-FFF2-40B4-BE49-F238E27FC236}">
              <a16:creationId xmlns:a16="http://schemas.microsoft.com/office/drawing/2014/main" id="{572C11E0-E10D-491D-8B1E-B6D530FE9FA7}"/>
            </a:ext>
          </a:extLst>
        </xdr:cNvPr>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E1814AA9-8D15-4538-9EC1-11E24AAFA00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F1DF9B55-919D-498E-9E89-041C7F2E44B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E03C79D5-3CFC-4AA2-A183-B21C3117072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5D954AD7-133E-4FFA-AD2E-A23BD5F4EED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ADB02F15-4872-49CC-92A0-013C9EC809A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141224</xdr:rowOff>
    </xdr:from>
    <xdr:to>
      <xdr:col>24</xdr:col>
      <xdr:colOff>114300</xdr:colOff>
      <xdr:row>63</xdr:row>
      <xdr:rowOff>71374</xdr:rowOff>
    </xdr:to>
    <xdr:sp macro="" textlink="">
      <xdr:nvSpPr>
        <xdr:cNvPr id="164" name="楕円 163">
          <a:extLst>
            <a:ext uri="{FF2B5EF4-FFF2-40B4-BE49-F238E27FC236}">
              <a16:creationId xmlns:a16="http://schemas.microsoft.com/office/drawing/2014/main" id="{4957A8A2-8942-49F5-A443-9F52C4A215E5}"/>
            </a:ext>
          </a:extLst>
        </xdr:cNvPr>
        <xdr:cNvSpPr/>
      </xdr:nvSpPr>
      <xdr:spPr>
        <a:xfrm>
          <a:off x="45847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119651</xdr:rowOff>
    </xdr:from>
    <xdr:ext cx="405111" cy="259045"/>
    <xdr:sp macro="" textlink="">
      <xdr:nvSpPr>
        <xdr:cNvPr id="165" name="【体育館・プール】&#10;有形固定資産減価償却率該当値テキスト">
          <a:extLst>
            <a:ext uri="{FF2B5EF4-FFF2-40B4-BE49-F238E27FC236}">
              <a16:creationId xmlns:a16="http://schemas.microsoft.com/office/drawing/2014/main" id="{31063F12-0AE7-434C-9E78-8B0BE4AFE252}"/>
            </a:ext>
          </a:extLst>
        </xdr:cNvPr>
        <xdr:cNvSpPr txBox="1"/>
      </xdr:nvSpPr>
      <xdr:spPr>
        <a:xfrm>
          <a:off x="4673600" y="1074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10922</xdr:rowOff>
    </xdr:from>
    <xdr:to>
      <xdr:col>20</xdr:col>
      <xdr:colOff>38100</xdr:colOff>
      <xdr:row>63</xdr:row>
      <xdr:rowOff>112522</xdr:rowOff>
    </xdr:to>
    <xdr:sp macro="" textlink="">
      <xdr:nvSpPr>
        <xdr:cNvPr id="166" name="楕円 165">
          <a:extLst>
            <a:ext uri="{FF2B5EF4-FFF2-40B4-BE49-F238E27FC236}">
              <a16:creationId xmlns:a16="http://schemas.microsoft.com/office/drawing/2014/main" id="{3E8CB2B3-5D11-4621-8664-4D39A62998E8}"/>
            </a:ext>
          </a:extLst>
        </xdr:cNvPr>
        <xdr:cNvSpPr/>
      </xdr:nvSpPr>
      <xdr:spPr>
        <a:xfrm>
          <a:off x="3746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20574</xdr:rowOff>
    </xdr:from>
    <xdr:to>
      <xdr:col>24</xdr:col>
      <xdr:colOff>63500</xdr:colOff>
      <xdr:row>63</xdr:row>
      <xdr:rowOff>61722</xdr:rowOff>
    </xdr:to>
    <xdr:cxnSp macro="">
      <xdr:nvCxnSpPr>
        <xdr:cNvPr id="167" name="直線コネクタ 166">
          <a:extLst>
            <a:ext uri="{FF2B5EF4-FFF2-40B4-BE49-F238E27FC236}">
              <a16:creationId xmlns:a16="http://schemas.microsoft.com/office/drawing/2014/main" id="{539F94EC-E623-4021-AF56-D23C6A6E311D}"/>
            </a:ext>
          </a:extLst>
        </xdr:cNvPr>
        <xdr:cNvCxnSpPr/>
      </xdr:nvCxnSpPr>
      <xdr:spPr>
        <a:xfrm flipV="1">
          <a:off x="3797300" y="108219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170942</xdr:rowOff>
    </xdr:from>
    <xdr:to>
      <xdr:col>15</xdr:col>
      <xdr:colOff>101600</xdr:colOff>
      <xdr:row>63</xdr:row>
      <xdr:rowOff>101092</xdr:rowOff>
    </xdr:to>
    <xdr:sp macro="" textlink="">
      <xdr:nvSpPr>
        <xdr:cNvPr id="168" name="楕円 167">
          <a:extLst>
            <a:ext uri="{FF2B5EF4-FFF2-40B4-BE49-F238E27FC236}">
              <a16:creationId xmlns:a16="http://schemas.microsoft.com/office/drawing/2014/main" id="{640938E3-F38E-4454-825C-94195E201816}"/>
            </a:ext>
          </a:extLst>
        </xdr:cNvPr>
        <xdr:cNvSpPr/>
      </xdr:nvSpPr>
      <xdr:spPr>
        <a:xfrm>
          <a:off x="2857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50292</xdr:rowOff>
    </xdr:from>
    <xdr:to>
      <xdr:col>19</xdr:col>
      <xdr:colOff>177800</xdr:colOff>
      <xdr:row>63</xdr:row>
      <xdr:rowOff>61722</xdr:rowOff>
    </xdr:to>
    <xdr:cxnSp macro="">
      <xdr:nvCxnSpPr>
        <xdr:cNvPr id="169" name="直線コネクタ 168">
          <a:extLst>
            <a:ext uri="{FF2B5EF4-FFF2-40B4-BE49-F238E27FC236}">
              <a16:creationId xmlns:a16="http://schemas.microsoft.com/office/drawing/2014/main" id="{68D3F156-7A39-4EF3-846F-DCEA6FD4AD20}"/>
            </a:ext>
          </a:extLst>
        </xdr:cNvPr>
        <xdr:cNvCxnSpPr/>
      </xdr:nvCxnSpPr>
      <xdr:spPr>
        <a:xfrm>
          <a:off x="2908300" y="108516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119905</xdr:rowOff>
    </xdr:from>
    <xdr:ext cx="405111" cy="259045"/>
    <xdr:sp macro="" textlink="">
      <xdr:nvSpPr>
        <xdr:cNvPr id="170" name="n_1aveValue【体育館・プール】&#10;有形固定資産減価償却率">
          <a:extLst>
            <a:ext uri="{FF2B5EF4-FFF2-40B4-BE49-F238E27FC236}">
              <a16:creationId xmlns:a16="http://schemas.microsoft.com/office/drawing/2014/main" id="{77AB4D2C-42B9-4D44-B405-C84A2DE2EBCB}"/>
            </a:ext>
          </a:extLst>
        </xdr:cNvPr>
        <xdr:cNvSpPr txBox="1"/>
      </xdr:nvSpPr>
      <xdr:spPr>
        <a:xfrm>
          <a:off x="35820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26179</xdr:rowOff>
    </xdr:from>
    <xdr:ext cx="405111" cy="259045"/>
    <xdr:sp macro="" textlink="">
      <xdr:nvSpPr>
        <xdr:cNvPr id="171" name="n_2aveValue【体育館・プール】&#10;有形固定資産減価償却率">
          <a:extLst>
            <a:ext uri="{FF2B5EF4-FFF2-40B4-BE49-F238E27FC236}">
              <a16:creationId xmlns:a16="http://schemas.microsoft.com/office/drawing/2014/main" id="{7E43229A-C878-4F61-8CFC-2B0AF007DC72}"/>
            </a:ext>
          </a:extLst>
        </xdr:cNvPr>
        <xdr:cNvSpPr txBox="1"/>
      </xdr:nvSpPr>
      <xdr:spPr>
        <a:xfrm>
          <a:off x="2705744" y="1014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103649</xdr:rowOff>
    </xdr:from>
    <xdr:ext cx="405111" cy="259045"/>
    <xdr:sp macro="" textlink="">
      <xdr:nvSpPr>
        <xdr:cNvPr id="172" name="n_1mainValue【体育館・プール】&#10;有形固定資産減価償却率">
          <a:extLst>
            <a:ext uri="{FF2B5EF4-FFF2-40B4-BE49-F238E27FC236}">
              <a16:creationId xmlns:a16="http://schemas.microsoft.com/office/drawing/2014/main" id="{ECA23BF7-C442-4967-9C63-C1C6751027F2}"/>
            </a:ext>
          </a:extLst>
        </xdr:cNvPr>
        <xdr:cNvSpPr txBox="1"/>
      </xdr:nvSpPr>
      <xdr:spPr>
        <a:xfrm>
          <a:off x="3582044" y="1090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92219</xdr:rowOff>
    </xdr:from>
    <xdr:ext cx="405111" cy="259045"/>
    <xdr:sp macro="" textlink="">
      <xdr:nvSpPr>
        <xdr:cNvPr id="173" name="n_2mainValue【体育館・プール】&#10;有形固定資産減価償却率">
          <a:extLst>
            <a:ext uri="{FF2B5EF4-FFF2-40B4-BE49-F238E27FC236}">
              <a16:creationId xmlns:a16="http://schemas.microsoft.com/office/drawing/2014/main" id="{AA654361-6809-4552-A186-934C3FFE211E}"/>
            </a:ext>
          </a:extLst>
        </xdr:cNvPr>
        <xdr:cNvSpPr txBox="1"/>
      </xdr:nvSpPr>
      <xdr:spPr>
        <a:xfrm>
          <a:off x="2705744" y="1089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20D59EDC-FCA6-4C6A-A3C8-4C6D53430CB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478CB791-68DC-4EA5-B8A8-1FCF137F8FF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5800AE72-6D41-4712-9606-CF41E4D39F7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30834BFE-A56C-4D71-9DE2-CF583C71C6E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997679A8-79C3-4EB4-BAED-8C77B990727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8153C036-3F92-49B7-8E45-02EE16D2213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606FB526-D644-4AF5-BBF4-6A1F898CA7E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4C0B6C94-B4B3-4482-B098-8947CDC4A64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17832584-07BE-4EEB-B2E8-CCE9F89859A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5977F5E0-2698-4F0A-9172-2EEB99D3C50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a:extLst>
            <a:ext uri="{FF2B5EF4-FFF2-40B4-BE49-F238E27FC236}">
              <a16:creationId xmlns:a16="http://schemas.microsoft.com/office/drawing/2014/main" id="{A7FCFAFC-E2EA-4637-B1CB-E728F4D8237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a:extLst>
            <a:ext uri="{FF2B5EF4-FFF2-40B4-BE49-F238E27FC236}">
              <a16:creationId xmlns:a16="http://schemas.microsoft.com/office/drawing/2014/main" id="{884AC6E9-8558-4DBD-B67A-F4878D69F4B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a:extLst>
            <a:ext uri="{FF2B5EF4-FFF2-40B4-BE49-F238E27FC236}">
              <a16:creationId xmlns:a16="http://schemas.microsoft.com/office/drawing/2014/main" id="{7C960DAA-F565-4109-BA16-20892FB6F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a:extLst>
            <a:ext uri="{FF2B5EF4-FFF2-40B4-BE49-F238E27FC236}">
              <a16:creationId xmlns:a16="http://schemas.microsoft.com/office/drawing/2014/main" id="{E07869F5-1E1D-4E61-81AA-7FABE7F7AA6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a:extLst>
            <a:ext uri="{FF2B5EF4-FFF2-40B4-BE49-F238E27FC236}">
              <a16:creationId xmlns:a16="http://schemas.microsoft.com/office/drawing/2014/main" id="{68B0E84F-3C7B-458B-99BB-0AD456DA036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a:extLst>
            <a:ext uri="{FF2B5EF4-FFF2-40B4-BE49-F238E27FC236}">
              <a16:creationId xmlns:a16="http://schemas.microsoft.com/office/drawing/2014/main" id="{30802259-0C10-4B44-AECB-465EDED703B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a:extLst>
            <a:ext uri="{FF2B5EF4-FFF2-40B4-BE49-F238E27FC236}">
              <a16:creationId xmlns:a16="http://schemas.microsoft.com/office/drawing/2014/main" id="{F731666C-F256-4CA6-B15C-3CDB0642603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a:extLst>
            <a:ext uri="{FF2B5EF4-FFF2-40B4-BE49-F238E27FC236}">
              <a16:creationId xmlns:a16="http://schemas.microsoft.com/office/drawing/2014/main" id="{4495680F-8F38-4D8E-B6F1-71C0C92F5AC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a:extLst>
            <a:ext uri="{FF2B5EF4-FFF2-40B4-BE49-F238E27FC236}">
              <a16:creationId xmlns:a16="http://schemas.microsoft.com/office/drawing/2014/main" id="{2FFF9D59-5778-45A6-9A84-BB206BA40D6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a:extLst>
            <a:ext uri="{FF2B5EF4-FFF2-40B4-BE49-F238E27FC236}">
              <a16:creationId xmlns:a16="http://schemas.microsoft.com/office/drawing/2014/main" id="{18A45375-2A21-4D90-B0E1-2F393704D91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C9AD5469-C473-4F79-A1BF-4A04BD6DA81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a:extLst>
            <a:ext uri="{FF2B5EF4-FFF2-40B4-BE49-F238E27FC236}">
              <a16:creationId xmlns:a16="http://schemas.microsoft.com/office/drawing/2014/main" id="{FE9BED54-F1F6-4FCA-86B3-E49049A77B8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id="{273C58F8-F7BA-4A63-92C6-CA72B552EB6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97" name="直線コネクタ 196">
          <a:extLst>
            <a:ext uri="{FF2B5EF4-FFF2-40B4-BE49-F238E27FC236}">
              <a16:creationId xmlns:a16="http://schemas.microsoft.com/office/drawing/2014/main" id="{1E92A2EF-CE33-4812-A7C9-A75FF8C41DB5}"/>
            </a:ext>
          </a:extLst>
        </xdr:cNvPr>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98" name="【体育館・プール】&#10;一人当たり面積最小値テキスト">
          <a:extLst>
            <a:ext uri="{FF2B5EF4-FFF2-40B4-BE49-F238E27FC236}">
              <a16:creationId xmlns:a16="http://schemas.microsoft.com/office/drawing/2014/main" id="{43DBBF90-180A-464B-8E09-832FE9AA8E81}"/>
            </a:ext>
          </a:extLst>
        </xdr:cNvPr>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99" name="直線コネクタ 198">
          <a:extLst>
            <a:ext uri="{FF2B5EF4-FFF2-40B4-BE49-F238E27FC236}">
              <a16:creationId xmlns:a16="http://schemas.microsoft.com/office/drawing/2014/main" id="{3F374304-63ED-45A3-B698-B70692726742}"/>
            </a:ext>
          </a:extLst>
        </xdr:cNvPr>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200" name="【体育館・プール】&#10;一人当たり面積最大値テキスト">
          <a:extLst>
            <a:ext uri="{FF2B5EF4-FFF2-40B4-BE49-F238E27FC236}">
              <a16:creationId xmlns:a16="http://schemas.microsoft.com/office/drawing/2014/main" id="{81BCFBF1-BCC3-4568-8B9A-BEE3AF00D95E}"/>
            </a:ext>
          </a:extLst>
        </xdr:cNvPr>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201" name="直線コネクタ 200">
          <a:extLst>
            <a:ext uri="{FF2B5EF4-FFF2-40B4-BE49-F238E27FC236}">
              <a16:creationId xmlns:a16="http://schemas.microsoft.com/office/drawing/2014/main" id="{CFC3DB96-76A0-4BBC-B368-BDC44561D969}"/>
            </a:ext>
          </a:extLst>
        </xdr:cNvPr>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202" name="【体育館・プール】&#10;一人当たり面積平均値テキスト">
          <a:extLst>
            <a:ext uri="{FF2B5EF4-FFF2-40B4-BE49-F238E27FC236}">
              <a16:creationId xmlns:a16="http://schemas.microsoft.com/office/drawing/2014/main" id="{8D54A0EA-8400-4A66-935E-69E79F123525}"/>
            </a:ext>
          </a:extLst>
        </xdr:cNvPr>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03" name="フローチャート: 判断 202">
          <a:extLst>
            <a:ext uri="{FF2B5EF4-FFF2-40B4-BE49-F238E27FC236}">
              <a16:creationId xmlns:a16="http://schemas.microsoft.com/office/drawing/2014/main" id="{63A34138-FDEB-46D1-AFA5-2D2897751C9E}"/>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204" name="フローチャート: 判断 203">
          <a:extLst>
            <a:ext uri="{FF2B5EF4-FFF2-40B4-BE49-F238E27FC236}">
              <a16:creationId xmlns:a16="http://schemas.microsoft.com/office/drawing/2014/main" id="{575E60FE-FD8C-45C6-BB06-2A7DB5AE1AB3}"/>
            </a:ext>
          </a:extLst>
        </xdr:cNvPr>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86360</xdr:rowOff>
    </xdr:from>
    <xdr:to>
      <xdr:col>46</xdr:col>
      <xdr:colOff>38100</xdr:colOff>
      <xdr:row>62</xdr:row>
      <xdr:rowOff>16510</xdr:rowOff>
    </xdr:to>
    <xdr:sp macro="" textlink="">
      <xdr:nvSpPr>
        <xdr:cNvPr id="205" name="フローチャート: 判断 204">
          <a:extLst>
            <a:ext uri="{FF2B5EF4-FFF2-40B4-BE49-F238E27FC236}">
              <a16:creationId xmlns:a16="http://schemas.microsoft.com/office/drawing/2014/main" id="{3CCF1EBF-1071-46A3-80E0-72362A4EB21C}"/>
            </a:ext>
          </a:extLst>
        </xdr:cNvPr>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8DED7F05-4818-4DC2-843A-D3C6A58F99B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B747BAF-CA6D-4404-906E-FFAE68403D2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C6FA679A-7C0C-41D8-B29A-78740D0512D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71A4B77B-E347-404C-B7C7-EA7F3ED4358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C6408309-54C9-4C9E-8A22-48400079CB7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0</xdr:rowOff>
    </xdr:from>
    <xdr:to>
      <xdr:col>55</xdr:col>
      <xdr:colOff>50800</xdr:colOff>
      <xdr:row>59</xdr:row>
      <xdr:rowOff>101600</xdr:rowOff>
    </xdr:to>
    <xdr:sp macro="" textlink="">
      <xdr:nvSpPr>
        <xdr:cNvPr id="211" name="楕円 210">
          <a:extLst>
            <a:ext uri="{FF2B5EF4-FFF2-40B4-BE49-F238E27FC236}">
              <a16:creationId xmlns:a16="http://schemas.microsoft.com/office/drawing/2014/main" id="{01856FCA-BCBC-4EB3-8131-E2D9592AD49B}"/>
            </a:ext>
          </a:extLst>
        </xdr:cNvPr>
        <xdr:cNvSpPr/>
      </xdr:nvSpPr>
      <xdr:spPr>
        <a:xfrm>
          <a:off x="104267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22877</xdr:rowOff>
    </xdr:from>
    <xdr:ext cx="469744" cy="259045"/>
    <xdr:sp macro="" textlink="">
      <xdr:nvSpPr>
        <xdr:cNvPr id="212" name="【体育館・プール】&#10;一人当たり面積該当値テキスト">
          <a:extLst>
            <a:ext uri="{FF2B5EF4-FFF2-40B4-BE49-F238E27FC236}">
              <a16:creationId xmlns:a16="http://schemas.microsoft.com/office/drawing/2014/main" id="{27034954-5A4D-4C2A-BC5C-4858D87F8C08}"/>
            </a:ext>
          </a:extLst>
        </xdr:cNvPr>
        <xdr:cNvSpPr txBox="1"/>
      </xdr:nvSpPr>
      <xdr:spPr>
        <a:xfrm>
          <a:off x="10515600" y="996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7620</xdr:rowOff>
    </xdr:from>
    <xdr:to>
      <xdr:col>50</xdr:col>
      <xdr:colOff>165100</xdr:colOff>
      <xdr:row>59</xdr:row>
      <xdr:rowOff>109220</xdr:rowOff>
    </xdr:to>
    <xdr:sp macro="" textlink="">
      <xdr:nvSpPr>
        <xdr:cNvPr id="213" name="楕円 212">
          <a:extLst>
            <a:ext uri="{FF2B5EF4-FFF2-40B4-BE49-F238E27FC236}">
              <a16:creationId xmlns:a16="http://schemas.microsoft.com/office/drawing/2014/main" id="{1C2F6BD6-995C-437C-87C7-07CE35920158}"/>
            </a:ext>
          </a:extLst>
        </xdr:cNvPr>
        <xdr:cNvSpPr/>
      </xdr:nvSpPr>
      <xdr:spPr>
        <a:xfrm>
          <a:off x="9588500" y="10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50800</xdr:rowOff>
    </xdr:from>
    <xdr:to>
      <xdr:col>55</xdr:col>
      <xdr:colOff>0</xdr:colOff>
      <xdr:row>59</xdr:row>
      <xdr:rowOff>58420</xdr:rowOff>
    </xdr:to>
    <xdr:cxnSp macro="">
      <xdr:nvCxnSpPr>
        <xdr:cNvPr id="214" name="直線コネクタ 213">
          <a:extLst>
            <a:ext uri="{FF2B5EF4-FFF2-40B4-BE49-F238E27FC236}">
              <a16:creationId xmlns:a16="http://schemas.microsoft.com/office/drawing/2014/main" id="{96E983DE-6110-43C5-9F57-C2128CC04F1C}"/>
            </a:ext>
          </a:extLst>
        </xdr:cNvPr>
        <xdr:cNvCxnSpPr/>
      </xdr:nvCxnSpPr>
      <xdr:spPr>
        <a:xfrm flipV="1">
          <a:off x="9639300" y="101663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163830</xdr:rowOff>
    </xdr:from>
    <xdr:to>
      <xdr:col>46</xdr:col>
      <xdr:colOff>38100</xdr:colOff>
      <xdr:row>59</xdr:row>
      <xdr:rowOff>93980</xdr:rowOff>
    </xdr:to>
    <xdr:sp macro="" textlink="">
      <xdr:nvSpPr>
        <xdr:cNvPr id="215" name="楕円 214">
          <a:extLst>
            <a:ext uri="{FF2B5EF4-FFF2-40B4-BE49-F238E27FC236}">
              <a16:creationId xmlns:a16="http://schemas.microsoft.com/office/drawing/2014/main" id="{4BC80706-A878-4C97-9A0D-F63414E975DA}"/>
            </a:ext>
          </a:extLst>
        </xdr:cNvPr>
        <xdr:cNvSpPr/>
      </xdr:nvSpPr>
      <xdr:spPr>
        <a:xfrm>
          <a:off x="8699500"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43180</xdr:rowOff>
    </xdr:from>
    <xdr:to>
      <xdr:col>50</xdr:col>
      <xdr:colOff>114300</xdr:colOff>
      <xdr:row>59</xdr:row>
      <xdr:rowOff>58420</xdr:rowOff>
    </xdr:to>
    <xdr:cxnSp macro="">
      <xdr:nvCxnSpPr>
        <xdr:cNvPr id="216" name="直線コネクタ 215">
          <a:extLst>
            <a:ext uri="{FF2B5EF4-FFF2-40B4-BE49-F238E27FC236}">
              <a16:creationId xmlns:a16="http://schemas.microsoft.com/office/drawing/2014/main" id="{1E3E8470-3F86-42D3-9DF5-8D4040B964DF}"/>
            </a:ext>
          </a:extLst>
        </xdr:cNvPr>
        <xdr:cNvCxnSpPr/>
      </xdr:nvCxnSpPr>
      <xdr:spPr>
        <a:xfrm>
          <a:off x="8750300" y="10158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125747</xdr:rowOff>
    </xdr:from>
    <xdr:ext cx="469744" cy="259045"/>
    <xdr:sp macro="" textlink="">
      <xdr:nvSpPr>
        <xdr:cNvPr id="217" name="n_1aveValue【体育館・プール】&#10;一人当たり面積">
          <a:extLst>
            <a:ext uri="{FF2B5EF4-FFF2-40B4-BE49-F238E27FC236}">
              <a16:creationId xmlns:a16="http://schemas.microsoft.com/office/drawing/2014/main" id="{C217F2CB-87B4-455A-AC92-0637C0750E94}"/>
            </a:ext>
          </a:extLst>
        </xdr:cNvPr>
        <xdr:cNvSpPr txBox="1"/>
      </xdr:nvSpPr>
      <xdr:spPr>
        <a:xfrm>
          <a:off x="93917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7637</xdr:rowOff>
    </xdr:from>
    <xdr:ext cx="469744" cy="259045"/>
    <xdr:sp macro="" textlink="">
      <xdr:nvSpPr>
        <xdr:cNvPr id="218" name="n_2aveValue【体育館・プール】&#10;一人当たり面積">
          <a:extLst>
            <a:ext uri="{FF2B5EF4-FFF2-40B4-BE49-F238E27FC236}">
              <a16:creationId xmlns:a16="http://schemas.microsoft.com/office/drawing/2014/main" id="{7C4368F6-25B6-4026-BDFD-0DAF16E1FE9B}"/>
            </a:ext>
          </a:extLst>
        </xdr:cNvPr>
        <xdr:cNvSpPr txBox="1"/>
      </xdr:nvSpPr>
      <xdr:spPr>
        <a:xfrm>
          <a:off x="8515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125747</xdr:rowOff>
    </xdr:from>
    <xdr:ext cx="469744" cy="259045"/>
    <xdr:sp macro="" textlink="">
      <xdr:nvSpPr>
        <xdr:cNvPr id="219" name="n_1mainValue【体育館・プール】&#10;一人当たり面積">
          <a:extLst>
            <a:ext uri="{FF2B5EF4-FFF2-40B4-BE49-F238E27FC236}">
              <a16:creationId xmlns:a16="http://schemas.microsoft.com/office/drawing/2014/main" id="{04DCB78C-EEC8-4AF0-8307-31463221AEDE}"/>
            </a:ext>
          </a:extLst>
        </xdr:cNvPr>
        <xdr:cNvSpPr txBox="1"/>
      </xdr:nvSpPr>
      <xdr:spPr>
        <a:xfrm>
          <a:off x="9391727" y="989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110507</xdr:rowOff>
    </xdr:from>
    <xdr:ext cx="469744" cy="259045"/>
    <xdr:sp macro="" textlink="">
      <xdr:nvSpPr>
        <xdr:cNvPr id="220" name="n_2mainValue【体育館・プール】&#10;一人当たり面積">
          <a:extLst>
            <a:ext uri="{FF2B5EF4-FFF2-40B4-BE49-F238E27FC236}">
              <a16:creationId xmlns:a16="http://schemas.microsoft.com/office/drawing/2014/main" id="{72D1A7BC-9A4A-49C8-805B-E2FC6FE0A99F}"/>
            </a:ext>
          </a:extLst>
        </xdr:cNvPr>
        <xdr:cNvSpPr txBox="1"/>
      </xdr:nvSpPr>
      <xdr:spPr>
        <a:xfrm>
          <a:off x="8515427" y="988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a:extLst>
            <a:ext uri="{FF2B5EF4-FFF2-40B4-BE49-F238E27FC236}">
              <a16:creationId xmlns:a16="http://schemas.microsoft.com/office/drawing/2014/main" id="{15B20322-9503-4F5A-87AF-F7DA5B4274A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a:extLst>
            <a:ext uri="{FF2B5EF4-FFF2-40B4-BE49-F238E27FC236}">
              <a16:creationId xmlns:a16="http://schemas.microsoft.com/office/drawing/2014/main" id="{B61CD723-A1A4-40CC-8262-A6270F02B89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a:extLst>
            <a:ext uri="{FF2B5EF4-FFF2-40B4-BE49-F238E27FC236}">
              <a16:creationId xmlns:a16="http://schemas.microsoft.com/office/drawing/2014/main" id="{FE9E2117-33B4-462C-B879-E12239F24C8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a:extLst>
            <a:ext uri="{FF2B5EF4-FFF2-40B4-BE49-F238E27FC236}">
              <a16:creationId xmlns:a16="http://schemas.microsoft.com/office/drawing/2014/main" id="{A2D5B70A-6628-4A97-ADE0-40514A254E0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a:extLst>
            <a:ext uri="{FF2B5EF4-FFF2-40B4-BE49-F238E27FC236}">
              <a16:creationId xmlns:a16="http://schemas.microsoft.com/office/drawing/2014/main" id="{47F38621-93D2-402F-BF7E-50B8F022684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a:extLst>
            <a:ext uri="{FF2B5EF4-FFF2-40B4-BE49-F238E27FC236}">
              <a16:creationId xmlns:a16="http://schemas.microsoft.com/office/drawing/2014/main" id="{B6FA68AE-3D32-4092-944E-7BC46CE5845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a:extLst>
            <a:ext uri="{FF2B5EF4-FFF2-40B4-BE49-F238E27FC236}">
              <a16:creationId xmlns:a16="http://schemas.microsoft.com/office/drawing/2014/main" id="{F468341E-2CEC-400D-9458-65A7D545A9A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a16="http://schemas.microsoft.com/office/drawing/2014/main" id="{9D826AC6-30C9-4A54-9319-88E5442F987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a:extLst>
            <a:ext uri="{FF2B5EF4-FFF2-40B4-BE49-F238E27FC236}">
              <a16:creationId xmlns:a16="http://schemas.microsoft.com/office/drawing/2014/main" id="{15E6667F-5778-44F6-8971-DF3FCFF86D5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a:extLst>
            <a:ext uri="{FF2B5EF4-FFF2-40B4-BE49-F238E27FC236}">
              <a16:creationId xmlns:a16="http://schemas.microsoft.com/office/drawing/2014/main" id="{C76155CA-D06D-494F-B485-11D638EB570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1" name="直線コネクタ 230">
          <a:extLst>
            <a:ext uri="{FF2B5EF4-FFF2-40B4-BE49-F238E27FC236}">
              <a16:creationId xmlns:a16="http://schemas.microsoft.com/office/drawing/2014/main" id="{5866FFCF-75A2-48A5-9A15-551FA14F02E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2" name="テキスト ボックス 231">
          <a:extLst>
            <a:ext uri="{FF2B5EF4-FFF2-40B4-BE49-F238E27FC236}">
              <a16:creationId xmlns:a16="http://schemas.microsoft.com/office/drawing/2014/main" id="{838E141C-66A2-40F3-9DEF-068C6A0373A3}"/>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3" name="直線コネクタ 232">
          <a:extLst>
            <a:ext uri="{FF2B5EF4-FFF2-40B4-BE49-F238E27FC236}">
              <a16:creationId xmlns:a16="http://schemas.microsoft.com/office/drawing/2014/main" id="{C775E9D4-AA45-4622-85D0-82620F53B58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4" name="テキスト ボックス 233">
          <a:extLst>
            <a:ext uri="{FF2B5EF4-FFF2-40B4-BE49-F238E27FC236}">
              <a16:creationId xmlns:a16="http://schemas.microsoft.com/office/drawing/2014/main" id="{A745B8CC-A47F-49E0-BDC3-91F55551BA1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5" name="直線コネクタ 234">
          <a:extLst>
            <a:ext uri="{FF2B5EF4-FFF2-40B4-BE49-F238E27FC236}">
              <a16:creationId xmlns:a16="http://schemas.microsoft.com/office/drawing/2014/main" id="{91E8C2A8-8895-40DB-AE7A-7F44B53DAC3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6" name="テキスト ボックス 235">
          <a:extLst>
            <a:ext uri="{FF2B5EF4-FFF2-40B4-BE49-F238E27FC236}">
              <a16:creationId xmlns:a16="http://schemas.microsoft.com/office/drawing/2014/main" id="{4C480492-474B-40A2-A735-B74057F403E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7" name="直線コネクタ 236">
          <a:extLst>
            <a:ext uri="{FF2B5EF4-FFF2-40B4-BE49-F238E27FC236}">
              <a16:creationId xmlns:a16="http://schemas.microsoft.com/office/drawing/2014/main" id="{62329E10-02A7-47EB-B77D-603EE7B1A4D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8" name="テキスト ボックス 237">
          <a:extLst>
            <a:ext uri="{FF2B5EF4-FFF2-40B4-BE49-F238E27FC236}">
              <a16:creationId xmlns:a16="http://schemas.microsoft.com/office/drawing/2014/main" id="{59EB1268-78FF-4E39-8FC5-2AD6B242108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9" name="直線コネクタ 238">
          <a:extLst>
            <a:ext uri="{FF2B5EF4-FFF2-40B4-BE49-F238E27FC236}">
              <a16:creationId xmlns:a16="http://schemas.microsoft.com/office/drawing/2014/main" id="{241D3AEF-4022-4212-B5AA-D4B7A25CA0F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0" name="テキスト ボックス 239">
          <a:extLst>
            <a:ext uri="{FF2B5EF4-FFF2-40B4-BE49-F238E27FC236}">
              <a16:creationId xmlns:a16="http://schemas.microsoft.com/office/drawing/2014/main" id="{4EF452E4-6929-4F6C-AFC5-40F5B11406E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1" name="直線コネクタ 240">
          <a:extLst>
            <a:ext uri="{FF2B5EF4-FFF2-40B4-BE49-F238E27FC236}">
              <a16:creationId xmlns:a16="http://schemas.microsoft.com/office/drawing/2014/main" id="{39721469-4BEA-4BE0-A686-CC86829E15F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2" name="テキスト ボックス 241">
          <a:extLst>
            <a:ext uri="{FF2B5EF4-FFF2-40B4-BE49-F238E27FC236}">
              <a16:creationId xmlns:a16="http://schemas.microsoft.com/office/drawing/2014/main" id="{A92C9159-2395-43E4-99A1-DD9B0A39F37F}"/>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a:extLst>
            <a:ext uri="{FF2B5EF4-FFF2-40B4-BE49-F238E27FC236}">
              <a16:creationId xmlns:a16="http://schemas.microsoft.com/office/drawing/2014/main" id="{EC34FC89-A2D7-4853-8066-A523DDBB83F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C32D74C2-9CFC-47DA-B843-CCD04D7282B9}"/>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a:extLst>
            <a:ext uri="{FF2B5EF4-FFF2-40B4-BE49-F238E27FC236}">
              <a16:creationId xmlns:a16="http://schemas.microsoft.com/office/drawing/2014/main" id="{08714512-09B5-474E-BAE1-36B96B6F448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83820</xdr:rowOff>
    </xdr:to>
    <xdr:cxnSp macro="">
      <xdr:nvCxnSpPr>
        <xdr:cNvPr id="246" name="直線コネクタ 245">
          <a:extLst>
            <a:ext uri="{FF2B5EF4-FFF2-40B4-BE49-F238E27FC236}">
              <a16:creationId xmlns:a16="http://schemas.microsoft.com/office/drawing/2014/main" id="{E53F4D46-0C94-479D-8CDD-7247CBAAD4AF}"/>
            </a:ext>
          </a:extLst>
        </xdr:cNvPr>
        <xdr:cNvCxnSpPr/>
      </xdr:nvCxnSpPr>
      <xdr:spPr>
        <a:xfrm flipV="1">
          <a:off x="4634865" y="1328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340478" cy="259045"/>
    <xdr:sp macro="" textlink="">
      <xdr:nvSpPr>
        <xdr:cNvPr id="247" name="【福祉施設】&#10;有形固定資産減価償却率最小値テキスト">
          <a:extLst>
            <a:ext uri="{FF2B5EF4-FFF2-40B4-BE49-F238E27FC236}">
              <a16:creationId xmlns:a16="http://schemas.microsoft.com/office/drawing/2014/main" id="{09F8DBD7-AF90-4864-88B0-1B6B9DE23600}"/>
            </a:ext>
          </a:extLst>
        </xdr:cNvPr>
        <xdr:cNvSpPr txBox="1"/>
      </xdr:nvSpPr>
      <xdr:spPr>
        <a:xfrm>
          <a:off x="46736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48" name="直線コネクタ 247">
          <a:extLst>
            <a:ext uri="{FF2B5EF4-FFF2-40B4-BE49-F238E27FC236}">
              <a16:creationId xmlns:a16="http://schemas.microsoft.com/office/drawing/2014/main" id="{A3A7ABC1-17F1-418F-BE55-8E94C8EC803C}"/>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9" name="【福祉施設】&#10;有形固定資産減価償却率最大値テキスト">
          <a:extLst>
            <a:ext uri="{FF2B5EF4-FFF2-40B4-BE49-F238E27FC236}">
              <a16:creationId xmlns:a16="http://schemas.microsoft.com/office/drawing/2014/main" id="{4519C599-37F1-467C-BD1A-FA7ADFC10979}"/>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0" name="直線コネクタ 249">
          <a:extLst>
            <a:ext uri="{FF2B5EF4-FFF2-40B4-BE49-F238E27FC236}">
              <a16:creationId xmlns:a16="http://schemas.microsoft.com/office/drawing/2014/main" id="{AE4A766F-BBD0-46B1-AA21-CB07AFAD690D}"/>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84926</xdr:rowOff>
    </xdr:from>
    <xdr:ext cx="405111" cy="259045"/>
    <xdr:sp macro="" textlink="">
      <xdr:nvSpPr>
        <xdr:cNvPr id="251" name="【福祉施設】&#10;有形固定資産減価償却率平均値テキスト">
          <a:extLst>
            <a:ext uri="{FF2B5EF4-FFF2-40B4-BE49-F238E27FC236}">
              <a16:creationId xmlns:a16="http://schemas.microsoft.com/office/drawing/2014/main" id="{3ACB570A-1A78-42BD-8DC6-32B54713F0BF}"/>
            </a:ext>
          </a:extLst>
        </xdr:cNvPr>
        <xdr:cNvSpPr txBox="1"/>
      </xdr:nvSpPr>
      <xdr:spPr>
        <a:xfrm>
          <a:off x="4673600" y="1397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106499</xdr:rowOff>
    </xdr:from>
    <xdr:to>
      <xdr:col>24</xdr:col>
      <xdr:colOff>114300</xdr:colOff>
      <xdr:row>82</xdr:row>
      <xdr:rowOff>36649</xdr:rowOff>
    </xdr:to>
    <xdr:sp macro="" textlink="">
      <xdr:nvSpPr>
        <xdr:cNvPr id="252" name="フローチャート: 判断 251">
          <a:extLst>
            <a:ext uri="{FF2B5EF4-FFF2-40B4-BE49-F238E27FC236}">
              <a16:creationId xmlns:a16="http://schemas.microsoft.com/office/drawing/2014/main" id="{D32CE0AC-DCCB-47A5-A082-CC21E514744D}"/>
            </a:ext>
          </a:extLst>
        </xdr:cNvPr>
        <xdr:cNvSpPr/>
      </xdr:nvSpPr>
      <xdr:spPr>
        <a:xfrm>
          <a:off x="45847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253" name="フローチャート: 判断 252">
          <a:extLst>
            <a:ext uri="{FF2B5EF4-FFF2-40B4-BE49-F238E27FC236}">
              <a16:creationId xmlns:a16="http://schemas.microsoft.com/office/drawing/2014/main" id="{29E606A0-2D9A-4CB6-BCB0-5ECA4D490275}"/>
            </a:ext>
          </a:extLst>
        </xdr:cNvPr>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122827</xdr:rowOff>
    </xdr:from>
    <xdr:to>
      <xdr:col>15</xdr:col>
      <xdr:colOff>101600</xdr:colOff>
      <xdr:row>82</xdr:row>
      <xdr:rowOff>52977</xdr:rowOff>
    </xdr:to>
    <xdr:sp macro="" textlink="">
      <xdr:nvSpPr>
        <xdr:cNvPr id="254" name="フローチャート: 判断 253">
          <a:extLst>
            <a:ext uri="{FF2B5EF4-FFF2-40B4-BE49-F238E27FC236}">
              <a16:creationId xmlns:a16="http://schemas.microsoft.com/office/drawing/2014/main" id="{38469719-9B23-455D-97EC-332F66032700}"/>
            </a:ext>
          </a:extLst>
        </xdr:cNvPr>
        <xdr:cNvSpPr/>
      </xdr:nvSpPr>
      <xdr:spPr>
        <a:xfrm>
          <a:off x="2857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12527826-C6A9-4DCB-8715-EB707875BCD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1BA60FA8-AC3F-4054-AEE1-05A1FFD8B3F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9C2A82B3-F490-4A86-A25C-AEF51E97CD9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EF2BBD6D-E414-41FB-80DF-6E7B2FA2980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764E1E3-390B-4D1D-8259-75ABF168D4C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139156</xdr:rowOff>
    </xdr:from>
    <xdr:to>
      <xdr:col>24</xdr:col>
      <xdr:colOff>114300</xdr:colOff>
      <xdr:row>81</xdr:row>
      <xdr:rowOff>69306</xdr:rowOff>
    </xdr:to>
    <xdr:sp macro="" textlink="">
      <xdr:nvSpPr>
        <xdr:cNvPr id="260" name="楕円 259">
          <a:extLst>
            <a:ext uri="{FF2B5EF4-FFF2-40B4-BE49-F238E27FC236}">
              <a16:creationId xmlns:a16="http://schemas.microsoft.com/office/drawing/2014/main" id="{EDB1CDFA-A2AB-487B-A873-7BF1C10D3EA1}"/>
            </a:ext>
          </a:extLst>
        </xdr:cNvPr>
        <xdr:cNvSpPr/>
      </xdr:nvSpPr>
      <xdr:spPr>
        <a:xfrm>
          <a:off x="45847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162033</xdr:rowOff>
    </xdr:from>
    <xdr:ext cx="405111" cy="259045"/>
    <xdr:sp macro="" textlink="">
      <xdr:nvSpPr>
        <xdr:cNvPr id="261" name="【福祉施設】&#10;有形固定資産減価償却率該当値テキスト">
          <a:extLst>
            <a:ext uri="{FF2B5EF4-FFF2-40B4-BE49-F238E27FC236}">
              <a16:creationId xmlns:a16="http://schemas.microsoft.com/office/drawing/2014/main" id="{CCC2AEBC-72B3-451B-A60F-D27EAD88AF83}"/>
            </a:ext>
          </a:extLst>
        </xdr:cNvPr>
        <xdr:cNvSpPr txBox="1"/>
      </xdr:nvSpPr>
      <xdr:spPr>
        <a:xfrm>
          <a:off x="4673600" y="1370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11793</xdr:rowOff>
    </xdr:from>
    <xdr:to>
      <xdr:col>20</xdr:col>
      <xdr:colOff>38100</xdr:colOff>
      <xdr:row>81</xdr:row>
      <xdr:rowOff>113393</xdr:rowOff>
    </xdr:to>
    <xdr:sp macro="" textlink="">
      <xdr:nvSpPr>
        <xdr:cNvPr id="262" name="楕円 261">
          <a:extLst>
            <a:ext uri="{FF2B5EF4-FFF2-40B4-BE49-F238E27FC236}">
              <a16:creationId xmlns:a16="http://schemas.microsoft.com/office/drawing/2014/main" id="{2D86B956-86D9-4907-9640-751BFD34FE14}"/>
            </a:ext>
          </a:extLst>
        </xdr:cNvPr>
        <xdr:cNvSpPr/>
      </xdr:nvSpPr>
      <xdr:spPr>
        <a:xfrm>
          <a:off x="3746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18506</xdr:rowOff>
    </xdr:from>
    <xdr:to>
      <xdr:col>24</xdr:col>
      <xdr:colOff>63500</xdr:colOff>
      <xdr:row>81</xdr:row>
      <xdr:rowOff>62593</xdr:rowOff>
    </xdr:to>
    <xdr:cxnSp macro="">
      <xdr:nvCxnSpPr>
        <xdr:cNvPr id="263" name="直線コネクタ 262">
          <a:extLst>
            <a:ext uri="{FF2B5EF4-FFF2-40B4-BE49-F238E27FC236}">
              <a16:creationId xmlns:a16="http://schemas.microsoft.com/office/drawing/2014/main" id="{CE53677C-4AFF-41C7-BB1E-CF9F5AA82E62}"/>
            </a:ext>
          </a:extLst>
        </xdr:cNvPr>
        <xdr:cNvCxnSpPr/>
      </xdr:nvCxnSpPr>
      <xdr:spPr>
        <a:xfrm flipV="1">
          <a:off x="3797300" y="1390595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57513</xdr:rowOff>
    </xdr:from>
    <xdr:to>
      <xdr:col>15</xdr:col>
      <xdr:colOff>101600</xdr:colOff>
      <xdr:row>81</xdr:row>
      <xdr:rowOff>159113</xdr:rowOff>
    </xdr:to>
    <xdr:sp macro="" textlink="">
      <xdr:nvSpPr>
        <xdr:cNvPr id="264" name="楕円 263">
          <a:extLst>
            <a:ext uri="{FF2B5EF4-FFF2-40B4-BE49-F238E27FC236}">
              <a16:creationId xmlns:a16="http://schemas.microsoft.com/office/drawing/2014/main" id="{A967CC34-F709-4BD4-813A-DC6C22EE12CE}"/>
            </a:ext>
          </a:extLst>
        </xdr:cNvPr>
        <xdr:cNvSpPr/>
      </xdr:nvSpPr>
      <xdr:spPr>
        <a:xfrm>
          <a:off x="2857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62593</xdr:rowOff>
    </xdr:from>
    <xdr:to>
      <xdr:col>19</xdr:col>
      <xdr:colOff>177800</xdr:colOff>
      <xdr:row>81</xdr:row>
      <xdr:rowOff>108313</xdr:rowOff>
    </xdr:to>
    <xdr:cxnSp macro="">
      <xdr:nvCxnSpPr>
        <xdr:cNvPr id="265" name="直線コネクタ 264">
          <a:extLst>
            <a:ext uri="{FF2B5EF4-FFF2-40B4-BE49-F238E27FC236}">
              <a16:creationId xmlns:a16="http://schemas.microsoft.com/office/drawing/2014/main" id="{DC83F319-5AA5-494C-BB69-C4B47E4D3D4C}"/>
            </a:ext>
          </a:extLst>
        </xdr:cNvPr>
        <xdr:cNvCxnSpPr/>
      </xdr:nvCxnSpPr>
      <xdr:spPr>
        <a:xfrm flipV="1">
          <a:off x="2908300" y="139500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81659</xdr:rowOff>
    </xdr:from>
    <xdr:ext cx="405111" cy="259045"/>
    <xdr:sp macro="" textlink="">
      <xdr:nvSpPr>
        <xdr:cNvPr id="266" name="n_1aveValue【福祉施設】&#10;有形固定資産減価償却率">
          <a:extLst>
            <a:ext uri="{FF2B5EF4-FFF2-40B4-BE49-F238E27FC236}">
              <a16:creationId xmlns:a16="http://schemas.microsoft.com/office/drawing/2014/main" id="{6B8C7283-4893-4814-AB5A-998537163B79}"/>
            </a:ext>
          </a:extLst>
        </xdr:cNvPr>
        <xdr:cNvSpPr txBox="1"/>
      </xdr:nvSpPr>
      <xdr:spPr>
        <a:xfrm>
          <a:off x="35820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44104</xdr:rowOff>
    </xdr:from>
    <xdr:ext cx="405111" cy="259045"/>
    <xdr:sp macro="" textlink="">
      <xdr:nvSpPr>
        <xdr:cNvPr id="267" name="n_2aveValue【福祉施設】&#10;有形固定資産減価償却率">
          <a:extLst>
            <a:ext uri="{FF2B5EF4-FFF2-40B4-BE49-F238E27FC236}">
              <a16:creationId xmlns:a16="http://schemas.microsoft.com/office/drawing/2014/main" id="{03577256-92F0-4E58-9F55-248DF427A924}"/>
            </a:ext>
          </a:extLst>
        </xdr:cNvPr>
        <xdr:cNvSpPr txBox="1"/>
      </xdr:nvSpPr>
      <xdr:spPr>
        <a:xfrm>
          <a:off x="2705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129920</xdr:rowOff>
    </xdr:from>
    <xdr:ext cx="405111" cy="259045"/>
    <xdr:sp macro="" textlink="">
      <xdr:nvSpPr>
        <xdr:cNvPr id="268" name="n_1mainValue【福祉施設】&#10;有形固定資産減価償却率">
          <a:extLst>
            <a:ext uri="{FF2B5EF4-FFF2-40B4-BE49-F238E27FC236}">
              <a16:creationId xmlns:a16="http://schemas.microsoft.com/office/drawing/2014/main" id="{801175AB-A6EE-44F5-A248-9821950AF9E4}"/>
            </a:ext>
          </a:extLst>
        </xdr:cNvPr>
        <xdr:cNvSpPr txBox="1"/>
      </xdr:nvSpPr>
      <xdr:spPr>
        <a:xfrm>
          <a:off x="35820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4190</xdr:rowOff>
    </xdr:from>
    <xdr:ext cx="405111" cy="259045"/>
    <xdr:sp macro="" textlink="">
      <xdr:nvSpPr>
        <xdr:cNvPr id="269" name="n_2mainValue【福祉施設】&#10;有形固定資産減価償却率">
          <a:extLst>
            <a:ext uri="{FF2B5EF4-FFF2-40B4-BE49-F238E27FC236}">
              <a16:creationId xmlns:a16="http://schemas.microsoft.com/office/drawing/2014/main" id="{A283DFA6-7083-4652-A980-172ED6CC65C2}"/>
            </a:ext>
          </a:extLst>
        </xdr:cNvPr>
        <xdr:cNvSpPr txBox="1"/>
      </xdr:nvSpPr>
      <xdr:spPr>
        <a:xfrm>
          <a:off x="2705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BE530DD1-88FA-44D1-B6B7-895D55623C6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B0F81605-61C2-41EE-8E20-ADDEA44974C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7B3ABB62-CB4B-4AE2-831E-FC2F641967A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A93173BC-C9AB-404C-985B-AA539E31902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377F3638-7D52-4250-B5AE-24D2D3794E4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7629E5F1-9112-4967-BECC-543E6639787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746F8C53-35D2-47CD-A619-B1C207CFC99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CA42BEEE-5758-401B-8917-47FC38C0D25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a:extLst>
            <a:ext uri="{FF2B5EF4-FFF2-40B4-BE49-F238E27FC236}">
              <a16:creationId xmlns:a16="http://schemas.microsoft.com/office/drawing/2014/main" id="{95203608-3851-437F-A34A-DCEF9C0ADE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a:extLst>
            <a:ext uri="{FF2B5EF4-FFF2-40B4-BE49-F238E27FC236}">
              <a16:creationId xmlns:a16="http://schemas.microsoft.com/office/drawing/2014/main" id="{73BA355C-F549-4DE4-B8E2-57620469911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0" name="直線コネクタ 279">
          <a:extLst>
            <a:ext uri="{FF2B5EF4-FFF2-40B4-BE49-F238E27FC236}">
              <a16:creationId xmlns:a16="http://schemas.microsoft.com/office/drawing/2014/main" id="{FB7D74A1-BE43-49D2-A9B1-BFD04F32F21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1" name="テキスト ボックス 280">
          <a:extLst>
            <a:ext uri="{FF2B5EF4-FFF2-40B4-BE49-F238E27FC236}">
              <a16:creationId xmlns:a16="http://schemas.microsoft.com/office/drawing/2014/main" id="{511BD825-1139-4B4E-AE46-E206EC76174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2" name="直線コネクタ 281">
          <a:extLst>
            <a:ext uri="{FF2B5EF4-FFF2-40B4-BE49-F238E27FC236}">
              <a16:creationId xmlns:a16="http://schemas.microsoft.com/office/drawing/2014/main" id="{BA2A1C55-CF58-47C0-9BEF-59872E3C305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3" name="テキスト ボックス 282">
          <a:extLst>
            <a:ext uri="{FF2B5EF4-FFF2-40B4-BE49-F238E27FC236}">
              <a16:creationId xmlns:a16="http://schemas.microsoft.com/office/drawing/2014/main" id="{2A771DF0-6B55-4951-9EE8-7815C0E408E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4" name="直線コネクタ 283">
          <a:extLst>
            <a:ext uri="{FF2B5EF4-FFF2-40B4-BE49-F238E27FC236}">
              <a16:creationId xmlns:a16="http://schemas.microsoft.com/office/drawing/2014/main" id="{93DE2CCC-737D-4462-AB35-4B264527738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5" name="テキスト ボックス 284">
          <a:extLst>
            <a:ext uri="{FF2B5EF4-FFF2-40B4-BE49-F238E27FC236}">
              <a16:creationId xmlns:a16="http://schemas.microsoft.com/office/drawing/2014/main" id="{23022990-FA5B-4F07-889D-36CFED50757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6" name="直線コネクタ 285">
          <a:extLst>
            <a:ext uri="{FF2B5EF4-FFF2-40B4-BE49-F238E27FC236}">
              <a16:creationId xmlns:a16="http://schemas.microsoft.com/office/drawing/2014/main" id="{EF0AE106-42D7-45C9-BDE6-79DED2FF1F8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7" name="テキスト ボックス 286">
          <a:extLst>
            <a:ext uri="{FF2B5EF4-FFF2-40B4-BE49-F238E27FC236}">
              <a16:creationId xmlns:a16="http://schemas.microsoft.com/office/drawing/2014/main" id="{3763B49D-1B6A-4C5F-9FA5-0F285770B21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8" name="直線コネクタ 287">
          <a:extLst>
            <a:ext uri="{FF2B5EF4-FFF2-40B4-BE49-F238E27FC236}">
              <a16:creationId xmlns:a16="http://schemas.microsoft.com/office/drawing/2014/main" id="{32FCB1CD-3138-49C0-A0E0-6289705790F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9" name="テキスト ボックス 288">
          <a:extLst>
            <a:ext uri="{FF2B5EF4-FFF2-40B4-BE49-F238E27FC236}">
              <a16:creationId xmlns:a16="http://schemas.microsoft.com/office/drawing/2014/main" id="{FAD4F754-3547-4F72-A0DB-B5E4747DB9A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0" name="直線コネクタ 289">
          <a:extLst>
            <a:ext uri="{FF2B5EF4-FFF2-40B4-BE49-F238E27FC236}">
              <a16:creationId xmlns:a16="http://schemas.microsoft.com/office/drawing/2014/main" id="{F5BAF87E-8EB5-4F08-BC65-7BFD1739296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1" name="テキスト ボックス 290">
          <a:extLst>
            <a:ext uri="{FF2B5EF4-FFF2-40B4-BE49-F238E27FC236}">
              <a16:creationId xmlns:a16="http://schemas.microsoft.com/office/drawing/2014/main" id="{1B987B47-68E3-464A-83D2-89FE534D5B0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a:extLst>
            <a:ext uri="{FF2B5EF4-FFF2-40B4-BE49-F238E27FC236}">
              <a16:creationId xmlns:a16="http://schemas.microsoft.com/office/drawing/2014/main" id="{79648EFC-2B7C-468C-ADE3-94795EE8801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a:extLst>
            <a:ext uri="{FF2B5EF4-FFF2-40B4-BE49-F238E27FC236}">
              <a16:creationId xmlns:a16="http://schemas.microsoft.com/office/drawing/2014/main" id="{592AB93F-53FF-4266-BEA3-A12919579CF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a:extLst>
            <a:ext uri="{FF2B5EF4-FFF2-40B4-BE49-F238E27FC236}">
              <a16:creationId xmlns:a16="http://schemas.microsoft.com/office/drawing/2014/main" id="{8D4D0CFC-93F8-4D09-B9E2-92AE04AEEB5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52795</xdr:rowOff>
    </xdr:from>
    <xdr:to>
      <xdr:col>54</xdr:col>
      <xdr:colOff>189865</xdr:colOff>
      <xdr:row>86</xdr:row>
      <xdr:rowOff>96882</xdr:rowOff>
    </xdr:to>
    <xdr:cxnSp macro="">
      <xdr:nvCxnSpPr>
        <xdr:cNvPr id="295" name="直線コネクタ 294">
          <a:extLst>
            <a:ext uri="{FF2B5EF4-FFF2-40B4-BE49-F238E27FC236}">
              <a16:creationId xmlns:a16="http://schemas.microsoft.com/office/drawing/2014/main" id="{54EFDA4B-2094-4EFF-9010-3D7C12D03BB5}"/>
            </a:ext>
          </a:extLst>
        </xdr:cNvPr>
        <xdr:cNvCxnSpPr/>
      </xdr:nvCxnSpPr>
      <xdr:spPr>
        <a:xfrm flipV="1">
          <a:off x="10476865" y="1325444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100709</xdr:rowOff>
    </xdr:from>
    <xdr:ext cx="469744" cy="259045"/>
    <xdr:sp macro="" textlink="">
      <xdr:nvSpPr>
        <xdr:cNvPr id="296" name="【福祉施設】&#10;一人当たり面積最小値テキスト">
          <a:extLst>
            <a:ext uri="{FF2B5EF4-FFF2-40B4-BE49-F238E27FC236}">
              <a16:creationId xmlns:a16="http://schemas.microsoft.com/office/drawing/2014/main" id="{96089CDE-6243-427C-9CB8-AAD0336022F8}"/>
            </a:ext>
          </a:extLst>
        </xdr:cNvPr>
        <xdr:cNvSpPr txBox="1"/>
      </xdr:nvSpPr>
      <xdr:spPr>
        <a:xfrm>
          <a:off x="10515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96882</xdr:rowOff>
    </xdr:from>
    <xdr:to>
      <xdr:col>55</xdr:col>
      <xdr:colOff>88900</xdr:colOff>
      <xdr:row>86</xdr:row>
      <xdr:rowOff>96882</xdr:rowOff>
    </xdr:to>
    <xdr:cxnSp macro="">
      <xdr:nvCxnSpPr>
        <xdr:cNvPr id="297" name="直線コネクタ 296">
          <a:extLst>
            <a:ext uri="{FF2B5EF4-FFF2-40B4-BE49-F238E27FC236}">
              <a16:creationId xmlns:a16="http://schemas.microsoft.com/office/drawing/2014/main" id="{9D65371D-3F92-49E8-9DD1-AD37FF1426B7}"/>
            </a:ext>
          </a:extLst>
        </xdr:cNvPr>
        <xdr:cNvCxnSpPr/>
      </xdr:nvCxnSpPr>
      <xdr:spPr>
        <a:xfrm>
          <a:off x="10388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170922</xdr:rowOff>
    </xdr:from>
    <xdr:ext cx="469744" cy="259045"/>
    <xdr:sp macro="" textlink="">
      <xdr:nvSpPr>
        <xdr:cNvPr id="298" name="【福祉施設】&#10;一人当たり面積最大値テキスト">
          <a:extLst>
            <a:ext uri="{FF2B5EF4-FFF2-40B4-BE49-F238E27FC236}">
              <a16:creationId xmlns:a16="http://schemas.microsoft.com/office/drawing/2014/main" id="{012B8E05-7EC7-4454-B1A7-97BD67D211D2}"/>
            </a:ext>
          </a:extLst>
        </xdr:cNvPr>
        <xdr:cNvSpPr txBox="1"/>
      </xdr:nvSpPr>
      <xdr:spPr>
        <a:xfrm>
          <a:off x="10515600" y="130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52795</xdr:rowOff>
    </xdr:from>
    <xdr:to>
      <xdr:col>55</xdr:col>
      <xdr:colOff>88900</xdr:colOff>
      <xdr:row>77</xdr:row>
      <xdr:rowOff>52795</xdr:rowOff>
    </xdr:to>
    <xdr:cxnSp macro="">
      <xdr:nvCxnSpPr>
        <xdr:cNvPr id="299" name="直線コネクタ 298">
          <a:extLst>
            <a:ext uri="{FF2B5EF4-FFF2-40B4-BE49-F238E27FC236}">
              <a16:creationId xmlns:a16="http://schemas.microsoft.com/office/drawing/2014/main" id="{544520F8-4BDA-4F60-A42C-1A1F0842131F}"/>
            </a:ext>
          </a:extLst>
        </xdr:cNvPr>
        <xdr:cNvCxnSpPr/>
      </xdr:nvCxnSpPr>
      <xdr:spPr>
        <a:xfrm>
          <a:off x="10388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46100</xdr:rowOff>
    </xdr:from>
    <xdr:ext cx="469744" cy="259045"/>
    <xdr:sp macro="" textlink="">
      <xdr:nvSpPr>
        <xdr:cNvPr id="300" name="【福祉施設】&#10;一人当たり面積平均値テキスト">
          <a:extLst>
            <a:ext uri="{FF2B5EF4-FFF2-40B4-BE49-F238E27FC236}">
              <a16:creationId xmlns:a16="http://schemas.microsoft.com/office/drawing/2014/main" id="{91F92019-ECAA-45FC-B71B-36390F031A47}"/>
            </a:ext>
          </a:extLst>
        </xdr:cNvPr>
        <xdr:cNvSpPr txBox="1"/>
      </xdr:nvSpPr>
      <xdr:spPr>
        <a:xfrm>
          <a:off x="10515600" y="13933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23223</xdr:rowOff>
    </xdr:from>
    <xdr:to>
      <xdr:col>55</xdr:col>
      <xdr:colOff>50800</xdr:colOff>
      <xdr:row>82</xdr:row>
      <xdr:rowOff>124823</xdr:rowOff>
    </xdr:to>
    <xdr:sp macro="" textlink="">
      <xdr:nvSpPr>
        <xdr:cNvPr id="301" name="フローチャート: 判断 300">
          <a:extLst>
            <a:ext uri="{FF2B5EF4-FFF2-40B4-BE49-F238E27FC236}">
              <a16:creationId xmlns:a16="http://schemas.microsoft.com/office/drawing/2014/main" id="{521F2C90-B929-41C1-A9D2-FEBEBA8F0D58}"/>
            </a:ext>
          </a:extLst>
        </xdr:cNvPr>
        <xdr:cNvSpPr/>
      </xdr:nvSpPr>
      <xdr:spPr>
        <a:xfrm>
          <a:off x="10426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134257</xdr:rowOff>
    </xdr:from>
    <xdr:to>
      <xdr:col>50</xdr:col>
      <xdr:colOff>165100</xdr:colOff>
      <xdr:row>81</xdr:row>
      <xdr:rowOff>64407</xdr:rowOff>
    </xdr:to>
    <xdr:sp macro="" textlink="">
      <xdr:nvSpPr>
        <xdr:cNvPr id="302" name="フローチャート: 判断 301">
          <a:extLst>
            <a:ext uri="{FF2B5EF4-FFF2-40B4-BE49-F238E27FC236}">
              <a16:creationId xmlns:a16="http://schemas.microsoft.com/office/drawing/2014/main" id="{CD15BD26-C4D3-4D7D-91EA-14B397632506}"/>
            </a:ext>
          </a:extLst>
        </xdr:cNvPr>
        <xdr:cNvSpPr/>
      </xdr:nvSpPr>
      <xdr:spPr>
        <a:xfrm>
          <a:off x="9588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03" name="フローチャート: 判断 302">
          <a:extLst>
            <a:ext uri="{FF2B5EF4-FFF2-40B4-BE49-F238E27FC236}">
              <a16:creationId xmlns:a16="http://schemas.microsoft.com/office/drawing/2014/main" id="{553C3AED-7E0B-48CE-94DF-3FE1F2C93EBB}"/>
            </a:ext>
          </a:extLst>
        </xdr:cNvPr>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29671D5-B715-4368-864A-A9CBC80D55A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CD8EED2-E692-4C50-B39D-B1BB7DFB155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EEAEE96A-6F75-451B-B2D9-257CDE80DA7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BB07D6CE-A254-4718-866C-1B05CFF3125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5F115159-448C-423C-A742-703A9CDCBF0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42818</xdr:rowOff>
    </xdr:from>
    <xdr:to>
      <xdr:col>55</xdr:col>
      <xdr:colOff>50800</xdr:colOff>
      <xdr:row>82</xdr:row>
      <xdr:rowOff>144418</xdr:rowOff>
    </xdr:to>
    <xdr:sp macro="" textlink="">
      <xdr:nvSpPr>
        <xdr:cNvPr id="309" name="楕円 308">
          <a:extLst>
            <a:ext uri="{FF2B5EF4-FFF2-40B4-BE49-F238E27FC236}">
              <a16:creationId xmlns:a16="http://schemas.microsoft.com/office/drawing/2014/main" id="{7AC17513-79CD-412A-82D9-EBB898AA6B1F}"/>
            </a:ext>
          </a:extLst>
        </xdr:cNvPr>
        <xdr:cNvSpPr/>
      </xdr:nvSpPr>
      <xdr:spPr>
        <a:xfrm>
          <a:off x="104267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21245</xdr:rowOff>
    </xdr:from>
    <xdr:ext cx="469744" cy="259045"/>
    <xdr:sp macro="" textlink="">
      <xdr:nvSpPr>
        <xdr:cNvPr id="310" name="【福祉施設】&#10;一人当たり面積該当値テキスト">
          <a:extLst>
            <a:ext uri="{FF2B5EF4-FFF2-40B4-BE49-F238E27FC236}">
              <a16:creationId xmlns:a16="http://schemas.microsoft.com/office/drawing/2014/main" id="{13A11634-4504-46F7-9607-01AB435DC333}"/>
            </a:ext>
          </a:extLst>
        </xdr:cNvPr>
        <xdr:cNvSpPr txBox="1"/>
      </xdr:nvSpPr>
      <xdr:spPr>
        <a:xfrm>
          <a:off x="10515600" y="1408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49349</xdr:rowOff>
    </xdr:from>
    <xdr:to>
      <xdr:col>50</xdr:col>
      <xdr:colOff>165100</xdr:colOff>
      <xdr:row>82</xdr:row>
      <xdr:rowOff>150949</xdr:rowOff>
    </xdr:to>
    <xdr:sp macro="" textlink="">
      <xdr:nvSpPr>
        <xdr:cNvPr id="311" name="楕円 310">
          <a:extLst>
            <a:ext uri="{FF2B5EF4-FFF2-40B4-BE49-F238E27FC236}">
              <a16:creationId xmlns:a16="http://schemas.microsoft.com/office/drawing/2014/main" id="{0C0515B4-396C-4949-AC09-D83D190AAC5C}"/>
            </a:ext>
          </a:extLst>
        </xdr:cNvPr>
        <xdr:cNvSpPr/>
      </xdr:nvSpPr>
      <xdr:spPr>
        <a:xfrm>
          <a:off x="9588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93618</xdr:rowOff>
    </xdr:from>
    <xdr:to>
      <xdr:col>55</xdr:col>
      <xdr:colOff>0</xdr:colOff>
      <xdr:row>82</xdr:row>
      <xdr:rowOff>100149</xdr:rowOff>
    </xdr:to>
    <xdr:cxnSp macro="">
      <xdr:nvCxnSpPr>
        <xdr:cNvPr id="312" name="直線コネクタ 311">
          <a:extLst>
            <a:ext uri="{FF2B5EF4-FFF2-40B4-BE49-F238E27FC236}">
              <a16:creationId xmlns:a16="http://schemas.microsoft.com/office/drawing/2014/main" id="{3C691381-51F5-4157-A8D6-E3DD1BEF239C}"/>
            </a:ext>
          </a:extLst>
        </xdr:cNvPr>
        <xdr:cNvCxnSpPr/>
      </xdr:nvCxnSpPr>
      <xdr:spPr>
        <a:xfrm flipV="1">
          <a:off x="9639300" y="1415251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49349</xdr:rowOff>
    </xdr:from>
    <xdr:to>
      <xdr:col>46</xdr:col>
      <xdr:colOff>38100</xdr:colOff>
      <xdr:row>82</xdr:row>
      <xdr:rowOff>150949</xdr:rowOff>
    </xdr:to>
    <xdr:sp macro="" textlink="">
      <xdr:nvSpPr>
        <xdr:cNvPr id="313" name="楕円 312">
          <a:extLst>
            <a:ext uri="{FF2B5EF4-FFF2-40B4-BE49-F238E27FC236}">
              <a16:creationId xmlns:a16="http://schemas.microsoft.com/office/drawing/2014/main" id="{2C547E06-0629-499F-BAF5-A574B1ED44E8}"/>
            </a:ext>
          </a:extLst>
        </xdr:cNvPr>
        <xdr:cNvSpPr/>
      </xdr:nvSpPr>
      <xdr:spPr>
        <a:xfrm>
          <a:off x="8699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100149</xdr:rowOff>
    </xdr:from>
    <xdr:to>
      <xdr:col>50</xdr:col>
      <xdr:colOff>114300</xdr:colOff>
      <xdr:row>82</xdr:row>
      <xdr:rowOff>100149</xdr:rowOff>
    </xdr:to>
    <xdr:cxnSp macro="">
      <xdr:nvCxnSpPr>
        <xdr:cNvPr id="314" name="直線コネクタ 313">
          <a:extLst>
            <a:ext uri="{FF2B5EF4-FFF2-40B4-BE49-F238E27FC236}">
              <a16:creationId xmlns:a16="http://schemas.microsoft.com/office/drawing/2014/main" id="{A5059798-A832-4D98-B7DA-9EA8410C6E98}"/>
            </a:ext>
          </a:extLst>
        </xdr:cNvPr>
        <xdr:cNvCxnSpPr/>
      </xdr:nvCxnSpPr>
      <xdr:spPr>
        <a:xfrm>
          <a:off x="8750300" y="141590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80934</xdr:rowOff>
    </xdr:from>
    <xdr:ext cx="469744" cy="259045"/>
    <xdr:sp macro="" textlink="">
      <xdr:nvSpPr>
        <xdr:cNvPr id="315" name="n_1aveValue【福祉施設】&#10;一人当たり面積">
          <a:extLst>
            <a:ext uri="{FF2B5EF4-FFF2-40B4-BE49-F238E27FC236}">
              <a16:creationId xmlns:a16="http://schemas.microsoft.com/office/drawing/2014/main" id="{A5A92906-CD39-457C-AFC0-E267B2F05EC7}"/>
            </a:ext>
          </a:extLst>
        </xdr:cNvPr>
        <xdr:cNvSpPr txBox="1"/>
      </xdr:nvSpPr>
      <xdr:spPr>
        <a:xfrm>
          <a:off x="93917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62065</xdr:rowOff>
    </xdr:from>
    <xdr:ext cx="469744" cy="259045"/>
    <xdr:sp macro="" textlink="">
      <xdr:nvSpPr>
        <xdr:cNvPr id="316" name="n_2aveValue【福祉施設】&#10;一人当たり面積">
          <a:extLst>
            <a:ext uri="{FF2B5EF4-FFF2-40B4-BE49-F238E27FC236}">
              <a16:creationId xmlns:a16="http://schemas.microsoft.com/office/drawing/2014/main" id="{4EF8071B-B7E7-487C-B93E-4AF971919711}"/>
            </a:ext>
          </a:extLst>
        </xdr:cNvPr>
        <xdr:cNvSpPr txBox="1"/>
      </xdr:nvSpPr>
      <xdr:spPr>
        <a:xfrm>
          <a:off x="8515427" y="1429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142076</xdr:rowOff>
    </xdr:from>
    <xdr:ext cx="469744" cy="259045"/>
    <xdr:sp macro="" textlink="">
      <xdr:nvSpPr>
        <xdr:cNvPr id="317" name="n_1mainValue【福祉施設】&#10;一人当たり面積">
          <a:extLst>
            <a:ext uri="{FF2B5EF4-FFF2-40B4-BE49-F238E27FC236}">
              <a16:creationId xmlns:a16="http://schemas.microsoft.com/office/drawing/2014/main" id="{9D2593B5-A1D5-49D5-8078-9106835696A8}"/>
            </a:ext>
          </a:extLst>
        </xdr:cNvPr>
        <xdr:cNvSpPr txBox="1"/>
      </xdr:nvSpPr>
      <xdr:spPr>
        <a:xfrm>
          <a:off x="9391727" y="1420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167476</xdr:rowOff>
    </xdr:from>
    <xdr:ext cx="469744" cy="259045"/>
    <xdr:sp macro="" textlink="">
      <xdr:nvSpPr>
        <xdr:cNvPr id="318" name="n_2mainValue【福祉施設】&#10;一人当たり面積">
          <a:extLst>
            <a:ext uri="{FF2B5EF4-FFF2-40B4-BE49-F238E27FC236}">
              <a16:creationId xmlns:a16="http://schemas.microsoft.com/office/drawing/2014/main" id="{77DE571F-EEFC-4B34-9817-0610086994E5}"/>
            </a:ext>
          </a:extLst>
        </xdr:cNvPr>
        <xdr:cNvSpPr txBox="1"/>
      </xdr:nvSpPr>
      <xdr:spPr>
        <a:xfrm>
          <a:off x="8515427" y="1388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a:extLst>
            <a:ext uri="{FF2B5EF4-FFF2-40B4-BE49-F238E27FC236}">
              <a16:creationId xmlns:a16="http://schemas.microsoft.com/office/drawing/2014/main" id="{78C8D990-E9A4-494C-BBB8-E2E0C64869A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a:extLst>
            <a:ext uri="{FF2B5EF4-FFF2-40B4-BE49-F238E27FC236}">
              <a16:creationId xmlns:a16="http://schemas.microsoft.com/office/drawing/2014/main" id="{2499033D-22EE-4952-9095-8A8089F6461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a:extLst>
            <a:ext uri="{FF2B5EF4-FFF2-40B4-BE49-F238E27FC236}">
              <a16:creationId xmlns:a16="http://schemas.microsoft.com/office/drawing/2014/main" id="{E4518B64-1A9D-46F0-BFA8-7CEBF79A718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a:extLst>
            <a:ext uri="{FF2B5EF4-FFF2-40B4-BE49-F238E27FC236}">
              <a16:creationId xmlns:a16="http://schemas.microsoft.com/office/drawing/2014/main" id="{15B68A13-D880-490F-A884-F151831DF59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a:extLst>
            <a:ext uri="{FF2B5EF4-FFF2-40B4-BE49-F238E27FC236}">
              <a16:creationId xmlns:a16="http://schemas.microsoft.com/office/drawing/2014/main" id="{B10A21EA-E758-4763-8F4B-C25F54F9B8A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a:extLst>
            <a:ext uri="{FF2B5EF4-FFF2-40B4-BE49-F238E27FC236}">
              <a16:creationId xmlns:a16="http://schemas.microsoft.com/office/drawing/2014/main" id="{2D5E923C-4331-42DC-9DEF-A7240729963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a:extLst>
            <a:ext uri="{FF2B5EF4-FFF2-40B4-BE49-F238E27FC236}">
              <a16:creationId xmlns:a16="http://schemas.microsoft.com/office/drawing/2014/main" id="{C9448C7C-03AF-445C-9671-C2FFEF2FC2F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a:extLst>
            <a:ext uri="{FF2B5EF4-FFF2-40B4-BE49-F238E27FC236}">
              <a16:creationId xmlns:a16="http://schemas.microsoft.com/office/drawing/2014/main" id="{BEC7F4D1-C7F7-4F18-99E7-732CB173537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a:extLst>
            <a:ext uri="{FF2B5EF4-FFF2-40B4-BE49-F238E27FC236}">
              <a16:creationId xmlns:a16="http://schemas.microsoft.com/office/drawing/2014/main" id="{5BC03945-72C7-437B-8583-76A6DC07C95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a:extLst>
            <a:ext uri="{FF2B5EF4-FFF2-40B4-BE49-F238E27FC236}">
              <a16:creationId xmlns:a16="http://schemas.microsoft.com/office/drawing/2014/main" id="{61DB844D-9864-4091-B5C5-BE5E923E856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9" name="テキスト ボックス 328">
          <a:extLst>
            <a:ext uri="{FF2B5EF4-FFF2-40B4-BE49-F238E27FC236}">
              <a16:creationId xmlns:a16="http://schemas.microsoft.com/office/drawing/2014/main" id="{E3EE83B4-76E7-488E-8FEA-0F03195DB553}"/>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0" name="直線コネクタ 329">
          <a:extLst>
            <a:ext uri="{FF2B5EF4-FFF2-40B4-BE49-F238E27FC236}">
              <a16:creationId xmlns:a16="http://schemas.microsoft.com/office/drawing/2014/main" id="{55B13624-A87E-48C5-AE88-D41C929C185B}"/>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1" name="テキスト ボックス 330">
          <a:extLst>
            <a:ext uri="{FF2B5EF4-FFF2-40B4-BE49-F238E27FC236}">
              <a16:creationId xmlns:a16="http://schemas.microsoft.com/office/drawing/2014/main" id="{D41BB842-BB8F-491B-B7B8-A8B8F1867224}"/>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2" name="直線コネクタ 331">
          <a:extLst>
            <a:ext uri="{FF2B5EF4-FFF2-40B4-BE49-F238E27FC236}">
              <a16:creationId xmlns:a16="http://schemas.microsoft.com/office/drawing/2014/main" id="{6E2F13EB-3537-4CBE-9B12-3D84FD79191D}"/>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3" name="テキスト ボックス 332">
          <a:extLst>
            <a:ext uri="{FF2B5EF4-FFF2-40B4-BE49-F238E27FC236}">
              <a16:creationId xmlns:a16="http://schemas.microsoft.com/office/drawing/2014/main" id="{A7978E65-E1CC-4116-9979-FC95E41C16DF}"/>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4" name="直線コネクタ 333">
          <a:extLst>
            <a:ext uri="{FF2B5EF4-FFF2-40B4-BE49-F238E27FC236}">
              <a16:creationId xmlns:a16="http://schemas.microsoft.com/office/drawing/2014/main" id="{28BC81C6-62C0-4E1C-AB7F-FF837D4F732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5" name="テキスト ボックス 334">
          <a:extLst>
            <a:ext uri="{FF2B5EF4-FFF2-40B4-BE49-F238E27FC236}">
              <a16:creationId xmlns:a16="http://schemas.microsoft.com/office/drawing/2014/main" id="{5859AE00-AFFE-4FE5-B1E4-FF2BDB16BAE3}"/>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6" name="直線コネクタ 335">
          <a:extLst>
            <a:ext uri="{FF2B5EF4-FFF2-40B4-BE49-F238E27FC236}">
              <a16:creationId xmlns:a16="http://schemas.microsoft.com/office/drawing/2014/main" id="{BEC9AAFB-77A3-4048-AEF0-7DA511EF61D6}"/>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7" name="テキスト ボックス 336">
          <a:extLst>
            <a:ext uri="{FF2B5EF4-FFF2-40B4-BE49-F238E27FC236}">
              <a16:creationId xmlns:a16="http://schemas.microsoft.com/office/drawing/2014/main" id="{4A0AD556-3A4D-4E2B-B28E-B79EC2F2CCD1}"/>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a:extLst>
            <a:ext uri="{FF2B5EF4-FFF2-40B4-BE49-F238E27FC236}">
              <a16:creationId xmlns:a16="http://schemas.microsoft.com/office/drawing/2014/main" id="{13C8CC31-2F0F-4BE7-AA0B-15731461990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a:extLst>
            <a:ext uri="{FF2B5EF4-FFF2-40B4-BE49-F238E27FC236}">
              <a16:creationId xmlns:a16="http://schemas.microsoft.com/office/drawing/2014/main" id="{B299B3F8-0795-401B-9597-27DCF0AEBC7A}"/>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a:extLst>
            <a:ext uri="{FF2B5EF4-FFF2-40B4-BE49-F238E27FC236}">
              <a16:creationId xmlns:a16="http://schemas.microsoft.com/office/drawing/2014/main" id="{6D0BDF28-A489-48FC-BAE1-672BFD9A227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7620</xdr:rowOff>
    </xdr:to>
    <xdr:cxnSp macro="">
      <xdr:nvCxnSpPr>
        <xdr:cNvPr id="341" name="直線コネクタ 340">
          <a:extLst>
            <a:ext uri="{FF2B5EF4-FFF2-40B4-BE49-F238E27FC236}">
              <a16:creationId xmlns:a16="http://schemas.microsoft.com/office/drawing/2014/main" id="{AC2564F3-AEA3-43FD-B311-83CFD7E59A64}"/>
            </a:ext>
          </a:extLst>
        </xdr:cNvPr>
        <xdr:cNvCxnSpPr/>
      </xdr:nvCxnSpPr>
      <xdr:spPr>
        <a:xfrm flipV="1">
          <a:off x="4634865" y="1723263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342" name="【市民会館】&#10;有形固定資産減価償却率最小値テキスト">
          <a:extLst>
            <a:ext uri="{FF2B5EF4-FFF2-40B4-BE49-F238E27FC236}">
              <a16:creationId xmlns:a16="http://schemas.microsoft.com/office/drawing/2014/main" id="{1BB97521-C08E-4C09-B2DA-49E4FA5E73A1}"/>
            </a:ext>
          </a:extLst>
        </xdr:cNvPr>
        <xdr:cNvSpPr txBox="1"/>
      </xdr:nvSpPr>
      <xdr:spPr>
        <a:xfrm>
          <a:off x="4673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343" name="直線コネクタ 342">
          <a:extLst>
            <a:ext uri="{FF2B5EF4-FFF2-40B4-BE49-F238E27FC236}">
              <a16:creationId xmlns:a16="http://schemas.microsoft.com/office/drawing/2014/main" id="{5483693C-A35F-4E80-93BA-2A320406B081}"/>
            </a:ext>
          </a:extLst>
        </xdr:cNvPr>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344" name="【市民会館】&#10;有形固定資産減価償却率最大値テキスト">
          <a:extLst>
            <a:ext uri="{FF2B5EF4-FFF2-40B4-BE49-F238E27FC236}">
              <a16:creationId xmlns:a16="http://schemas.microsoft.com/office/drawing/2014/main" id="{EE2D6513-9D80-40F0-BB9B-5A54C0B94E95}"/>
            </a:ext>
          </a:extLst>
        </xdr:cNvPr>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345" name="直線コネクタ 344">
          <a:extLst>
            <a:ext uri="{FF2B5EF4-FFF2-40B4-BE49-F238E27FC236}">
              <a16:creationId xmlns:a16="http://schemas.microsoft.com/office/drawing/2014/main" id="{31F4917B-BD5F-41FD-8DE4-6E53B0F2E32E}"/>
            </a:ext>
          </a:extLst>
        </xdr:cNvPr>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111269</xdr:rowOff>
    </xdr:from>
    <xdr:ext cx="405111" cy="259045"/>
    <xdr:sp macro="" textlink="">
      <xdr:nvSpPr>
        <xdr:cNvPr id="346" name="【市民会館】&#10;有形固定資産減価償却率平均値テキスト">
          <a:extLst>
            <a:ext uri="{FF2B5EF4-FFF2-40B4-BE49-F238E27FC236}">
              <a16:creationId xmlns:a16="http://schemas.microsoft.com/office/drawing/2014/main" id="{60109097-7AD0-485B-B4F5-66B4F98CF9EF}"/>
            </a:ext>
          </a:extLst>
        </xdr:cNvPr>
        <xdr:cNvSpPr txBox="1"/>
      </xdr:nvSpPr>
      <xdr:spPr>
        <a:xfrm>
          <a:off x="4673600" y="1777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132842</xdr:rowOff>
    </xdr:from>
    <xdr:to>
      <xdr:col>24</xdr:col>
      <xdr:colOff>114300</xdr:colOff>
      <xdr:row>104</xdr:row>
      <xdr:rowOff>62992</xdr:rowOff>
    </xdr:to>
    <xdr:sp macro="" textlink="">
      <xdr:nvSpPr>
        <xdr:cNvPr id="347" name="フローチャート: 判断 346">
          <a:extLst>
            <a:ext uri="{FF2B5EF4-FFF2-40B4-BE49-F238E27FC236}">
              <a16:creationId xmlns:a16="http://schemas.microsoft.com/office/drawing/2014/main" id="{52744441-5335-4E5E-ACF5-F7558DED520D}"/>
            </a:ext>
          </a:extLst>
        </xdr:cNvPr>
        <xdr:cNvSpPr/>
      </xdr:nvSpPr>
      <xdr:spPr>
        <a:xfrm>
          <a:off x="45847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50546</xdr:rowOff>
    </xdr:from>
    <xdr:to>
      <xdr:col>20</xdr:col>
      <xdr:colOff>38100</xdr:colOff>
      <xdr:row>104</xdr:row>
      <xdr:rowOff>152146</xdr:rowOff>
    </xdr:to>
    <xdr:sp macro="" textlink="">
      <xdr:nvSpPr>
        <xdr:cNvPr id="348" name="フローチャート: 判断 347">
          <a:extLst>
            <a:ext uri="{FF2B5EF4-FFF2-40B4-BE49-F238E27FC236}">
              <a16:creationId xmlns:a16="http://schemas.microsoft.com/office/drawing/2014/main" id="{572ECBA4-54C3-4FBC-8AF7-522314EB1089}"/>
            </a:ext>
          </a:extLst>
        </xdr:cNvPr>
        <xdr:cNvSpPr/>
      </xdr:nvSpPr>
      <xdr:spPr>
        <a:xfrm>
          <a:off x="37465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125985</xdr:rowOff>
    </xdr:from>
    <xdr:to>
      <xdr:col>15</xdr:col>
      <xdr:colOff>101600</xdr:colOff>
      <xdr:row>105</xdr:row>
      <xdr:rowOff>56135</xdr:rowOff>
    </xdr:to>
    <xdr:sp macro="" textlink="">
      <xdr:nvSpPr>
        <xdr:cNvPr id="349" name="フローチャート: 判断 348">
          <a:extLst>
            <a:ext uri="{FF2B5EF4-FFF2-40B4-BE49-F238E27FC236}">
              <a16:creationId xmlns:a16="http://schemas.microsoft.com/office/drawing/2014/main" id="{97945615-031B-4EBA-872F-300636E987A3}"/>
            </a:ext>
          </a:extLst>
        </xdr:cNvPr>
        <xdr:cNvSpPr/>
      </xdr:nvSpPr>
      <xdr:spPr>
        <a:xfrm>
          <a:off x="2857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E5B546CA-EDA4-4049-A29E-F393D6FA023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8167CCA7-41AE-4C38-BFEF-D699A56B3D8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585F8B49-27F8-4CF9-84C9-E45D15AE4FA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E3024135-5A63-473B-9738-76FAACAF348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6E57A3B9-644E-40F0-A82D-E41544F257B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34544</xdr:rowOff>
    </xdr:from>
    <xdr:to>
      <xdr:col>24</xdr:col>
      <xdr:colOff>114300</xdr:colOff>
      <xdr:row>103</xdr:row>
      <xdr:rowOff>136144</xdr:rowOff>
    </xdr:to>
    <xdr:sp macro="" textlink="">
      <xdr:nvSpPr>
        <xdr:cNvPr id="355" name="楕円 354">
          <a:extLst>
            <a:ext uri="{FF2B5EF4-FFF2-40B4-BE49-F238E27FC236}">
              <a16:creationId xmlns:a16="http://schemas.microsoft.com/office/drawing/2014/main" id="{035DF7A0-A19D-4D74-A62E-56A28324021B}"/>
            </a:ext>
          </a:extLst>
        </xdr:cNvPr>
        <xdr:cNvSpPr/>
      </xdr:nvSpPr>
      <xdr:spPr>
        <a:xfrm>
          <a:off x="4584700" y="1769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57421</xdr:rowOff>
    </xdr:from>
    <xdr:ext cx="405111" cy="259045"/>
    <xdr:sp macro="" textlink="">
      <xdr:nvSpPr>
        <xdr:cNvPr id="356" name="【市民会館】&#10;有形固定資産減価償却率該当値テキスト">
          <a:extLst>
            <a:ext uri="{FF2B5EF4-FFF2-40B4-BE49-F238E27FC236}">
              <a16:creationId xmlns:a16="http://schemas.microsoft.com/office/drawing/2014/main" id="{B1947765-0686-4AC0-922C-74F15FE91548}"/>
            </a:ext>
          </a:extLst>
        </xdr:cNvPr>
        <xdr:cNvSpPr txBox="1"/>
      </xdr:nvSpPr>
      <xdr:spPr>
        <a:xfrm>
          <a:off x="4673600" y="175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82550</xdr:rowOff>
    </xdr:from>
    <xdr:to>
      <xdr:col>20</xdr:col>
      <xdr:colOff>38100</xdr:colOff>
      <xdr:row>104</xdr:row>
      <xdr:rowOff>12700</xdr:rowOff>
    </xdr:to>
    <xdr:sp macro="" textlink="">
      <xdr:nvSpPr>
        <xdr:cNvPr id="357" name="楕円 356">
          <a:extLst>
            <a:ext uri="{FF2B5EF4-FFF2-40B4-BE49-F238E27FC236}">
              <a16:creationId xmlns:a16="http://schemas.microsoft.com/office/drawing/2014/main" id="{7E30BAB3-A730-4885-A7F7-7615641062C0}"/>
            </a:ext>
          </a:extLst>
        </xdr:cNvPr>
        <xdr:cNvSpPr/>
      </xdr:nvSpPr>
      <xdr:spPr>
        <a:xfrm>
          <a:off x="3746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85344</xdr:rowOff>
    </xdr:from>
    <xdr:to>
      <xdr:col>24</xdr:col>
      <xdr:colOff>63500</xdr:colOff>
      <xdr:row>103</xdr:row>
      <xdr:rowOff>133350</xdr:rowOff>
    </xdr:to>
    <xdr:cxnSp macro="">
      <xdr:nvCxnSpPr>
        <xdr:cNvPr id="358" name="直線コネクタ 357">
          <a:extLst>
            <a:ext uri="{FF2B5EF4-FFF2-40B4-BE49-F238E27FC236}">
              <a16:creationId xmlns:a16="http://schemas.microsoft.com/office/drawing/2014/main" id="{8232435E-380A-4892-A40F-38DCE8896E74}"/>
            </a:ext>
          </a:extLst>
        </xdr:cNvPr>
        <xdr:cNvCxnSpPr/>
      </xdr:nvCxnSpPr>
      <xdr:spPr>
        <a:xfrm flipV="1">
          <a:off x="3797300" y="1774469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132842</xdr:rowOff>
    </xdr:from>
    <xdr:to>
      <xdr:col>15</xdr:col>
      <xdr:colOff>101600</xdr:colOff>
      <xdr:row>104</xdr:row>
      <xdr:rowOff>62992</xdr:rowOff>
    </xdr:to>
    <xdr:sp macro="" textlink="">
      <xdr:nvSpPr>
        <xdr:cNvPr id="359" name="楕円 358">
          <a:extLst>
            <a:ext uri="{FF2B5EF4-FFF2-40B4-BE49-F238E27FC236}">
              <a16:creationId xmlns:a16="http://schemas.microsoft.com/office/drawing/2014/main" id="{54CCDC69-83BB-4119-9090-F83F0C864135}"/>
            </a:ext>
          </a:extLst>
        </xdr:cNvPr>
        <xdr:cNvSpPr/>
      </xdr:nvSpPr>
      <xdr:spPr>
        <a:xfrm>
          <a:off x="2857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133350</xdr:rowOff>
    </xdr:from>
    <xdr:to>
      <xdr:col>19</xdr:col>
      <xdr:colOff>177800</xdr:colOff>
      <xdr:row>104</xdr:row>
      <xdr:rowOff>12192</xdr:rowOff>
    </xdr:to>
    <xdr:cxnSp macro="">
      <xdr:nvCxnSpPr>
        <xdr:cNvPr id="360" name="直線コネクタ 359">
          <a:extLst>
            <a:ext uri="{FF2B5EF4-FFF2-40B4-BE49-F238E27FC236}">
              <a16:creationId xmlns:a16="http://schemas.microsoft.com/office/drawing/2014/main" id="{4477B020-5ED2-40E2-93E1-99A58FE59786}"/>
            </a:ext>
          </a:extLst>
        </xdr:cNvPr>
        <xdr:cNvCxnSpPr/>
      </xdr:nvCxnSpPr>
      <xdr:spPr>
        <a:xfrm flipV="1">
          <a:off x="2908300" y="177927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143273</xdr:rowOff>
    </xdr:from>
    <xdr:ext cx="405111" cy="259045"/>
    <xdr:sp macro="" textlink="">
      <xdr:nvSpPr>
        <xdr:cNvPr id="361" name="n_1aveValue【市民会館】&#10;有形固定資産減価償却率">
          <a:extLst>
            <a:ext uri="{FF2B5EF4-FFF2-40B4-BE49-F238E27FC236}">
              <a16:creationId xmlns:a16="http://schemas.microsoft.com/office/drawing/2014/main" id="{D7ED9E4D-B877-47B1-B45A-C1AA0CDF69E3}"/>
            </a:ext>
          </a:extLst>
        </xdr:cNvPr>
        <xdr:cNvSpPr txBox="1"/>
      </xdr:nvSpPr>
      <xdr:spPr>
        <a:xfrm>
          <a:off x="3582044" y="1797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47262</xdr:rowOff>
    </xdr:from>
    <xdr:ext cx="405111" cy="259045"/>
    <xdr:sp macro="" textlink="">
      <xdr:nvSpPr>
        <xdr:cNvPr id="362" name="n_2aveValue【市民会館】&#10;有形固定資産減価償却率">
          <a:extLst>
            <a:ext uri="{FF2B5EF4-FFF2-40B4-BE49-F238E27FC236}">
              <a16:creationId xmlns:a16="http://schemas.microsoft.com/office/drawing/2014/main" id="{25A108A8-4CD3-4F37-A44F-FB3B29211E8F}"/>
            </a:ext>
          </a:extLst>
        </xdr:cNvPr>
        <xdr:cNvSpPr txBox="1"/>
      </xdr:nvSpPr>
      <xdr:spPr>
        <a:xfrm>
          <a:off x="2705744" y="1804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29227</xdr:rowOff>
    </xdr:from>
    <xdr:ext cx="405111" cy="259045"/>
    <xdr:sp macro="" textlink="">
      <xdr:nvSpPr>
        <xdr:cNvPr id="363" name="n_1mainValue【市民会館】&#10;有形固定資産減価償却率">
          <a:extLst>
            <a:ext uri="{FF2B5EF4-FFF2-40B4-BE49-F238E27FC236}">
              <a16:creationId xmlns:a16="http://schemas.microsoft.com/office/drawing/2014/main" id="{9F82CF61-62E2-4E6D-A0D2-696F861E1ACC}"/>
            </a:ext>
          </a:extLst>
        </xdr:cNvPr>
        <xdr:cNvSpPr txBox="1"/>
      </xdr:nvSpPr>
      <xdr:spPr>
        <a:xfrm>
          <a:off x="3582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79519</xdr:rowOff>
    </xdr:from>
    <xdr:ext cx="405111" cy="259045"/>
    <xdr:sp macro="" textlink="">
      <xdr:nvSpPr>
        <xdr:cNvPr id="364" name="n_2mainValue【市民会館】&#10;有形固定資産減価償却率">
          <a:extLst>
            <a:ext uri="{FF2B5EF4-FFF2-40B4-BE49-F238E27FC236}">
              <a16:creationId xmlns:a16="http://schemas.microsoft.com/office/drawing/2014/main" id="{0B25A667-00E2-47FF-97F2-F4566A6083F3}"/>
            </a:ext>
          </a:extLst>
        </xdr:cNvPr>
        <xdr:cNvSpPr txBox="1"/>
      </xdr:nvSpPr>
      <xdr:spPr>
        <a:xfrm>
          <a:off x="2705744" y="1756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B4BEEB6E-80FF-4242-BE60-A8C7CDC0D01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id="{870AF945-ED5D-4B20-BA89-A5762809401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id="{DB6D6B34-3287-4BFE-97AF-AF400DE541D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id="{EA6C8080-3753-4DFB-8FAD-797BB3E3F56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id="{E6960824-6A21-48C3-A609-EAFDB003AD9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id="{AA455AC7-C280-4BB4-8BA7-D32D96BAE42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id="{C6BABEAD-C111-420B-94E6-31228A68942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62593E40-0787-4800-8307-C4FE85391D3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a:extLst>
            <a:ext uri="{FF2B5EF4-FFF2-40B4-BE49-F238E27FC236}">
              <a16:creationId xmlns:a16="http://schemas.microsoft.com/office/drawing/2014/main" id="{97C1A611-C74D-4E45-936B-DA0CBD0DC6F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a:extLst>
            <a:ext uri="{FF2B5EF4-FFF2-40B4-BE49-F238E27FC236}">
              <a16:creationId xmlns:a16="http://schemas.microsoft.com/office/drawing/2014/main" id="{13528FCF-AB0F-418F-BC7D-B2F33A2748A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a:extLst>
            <a:ext uri="{FF2B5EF4-FFF2-40B4-BE49-F238E27FC236}">
              <a16:creationId xmlns:a16="http://schemas.microsoft.com/office/drawing/2014/main" id="{AD5DD321-4E02-47F9-84F9-0489DEAA2EBB}"/>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a:extLst>
            <a:ext uri="{FF2B5EF4-FFF2-40B4-BE49-F238E27FC236}">
              <a16:creationId xmlns:a16="http://schemas.microsoft.com/office/drawing/2014/main" id="{EF43FE53-AA47-4151-A9A2-1033AAE20B98}"/>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a:extLst>
            <a:ext uri="{FF2B5EF4-FFF2-40B4-BE49-F238E27FC236}">
              <a16:creationId xmlns:a16="http://schemas.microsoft.com/office/drawing/2014/main" id="{6C81F3DA-3907-4BBA-81DA-58CBCE51819C}"/>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a:extLst>
            <a:ext uri="{FF2B5EF4-FFF2-40B4-BE49-F238E27FC236}">
              <a16:creationId xmlns:a16="http://schemas.microsoft.com/office/drawing/2014/main" id="{FF8CE827-7523-4BE2-9B6A-F581F11A2DDF}"/>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a:extLst>
            <a:ext uri="{FF2B5EF4-FFF2-40B4-BE49-F238E27FC236}">
              <a16:creationId xmlns:a16="http://schemas.microsoft.com/office/drawing/2014/main" id="{2718838D-F909-42E4-8A86-8B31CB923D8A}"/>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a:extLst>
            <a:ext uri="{FF2B5EF4-FFF2-40B4-BE49-F238E27FC236}">
              <a16:creationId xmlns:a16="http://schemas.microsoft.com/office/drawing/2014/main" id="{37B13930-DBB1-45BF-8ECD-824F6DDFDF23}"/>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a:extLst>
            <a:ext uri="{FF2B5EF4-FFF2-40B4-BE49-F238E27FC236}">
              <a16:creationId xmlns:a16="http://schemas.microsoft.com/office/drawing/2014/main" id="{3120AD16-7E67-4639-B35F-C3FBE1828438}"/>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a:extLst>
            <a:ext uri="{FF2B5EF4-FFF2-40B4-BE49-F238E27FC236}">
              <a16:creationId xmlns:a16="http://schemas.microsoft.com/office/drawing/2014/main" id="{C7F4DE88-CAF7-400F-BA62-C0B57D9C557D}"/>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a:extLst>
            <a:ext uri="{FF2B5EF4-FFF2-40B4-BE49-F238E27FC236}">
              <a16:creationId xmlns:a16="http://schemas.microsoft.com/office/drawing/2014/main" id="{A00DAFB6-24D4-4882-82AE-226885C3819D}"/>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a:extLst>
            <a:ext uri="{FF2B5EF4-FFF2-40B4-BE49-F238E27FC236}">
              <a16:creationId xmlns:a16="http://schemas.microsoft.com/office/drawing/2014/main" id="{EEB27F67-102A-4175-9785-575C07903B7F}"/>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a:extLst>
            <a:ext uri="{FF2B5EF4-FFF2-40B4-BE49-F238E27FC236}">
              <a16:creationId xmlns:a16="http://schemas.microsoft.com/office/drawing/2014/main" id="{F4470B43-D2E9-4594-9C33-6F09DC494D69}"/>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a:extLst>
            <a:ext uri="{FF2B5EF4-FFF2-40B4-BE49-F238E27FC236}">
              <a16:creationId xmlns:a16="http://schemas.microsoft.com/office/drawing/2014/main" id="{2FDFFD86-32C7-48E4-8025-C7200926221B}"/>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a:extLst>
            <a:ext uri="{FF2B5EF4-FFF2-40B4-BE49-F238E27FC236}">
              <a16:creationId xmlns:a16="http://schemas.microsoft.com/office/drawing/2014/main" id="{B7AD6475-93AE-4EB0-836A-FA319B2BC4F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a:extLst>
            <a:ext uri="{FF2B5EF4-FFF2-40B4-BE49-F238E27FC236}">
              <a16:creationId xmlns:a16="http://schemas.microsoft.com/office/drawing/2014/main" id="{3B86DEC0-48B2-40D7-85DA-32AAFAF6F00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a:extLst>
            <a:ext uri="{FF2B5EF4-FFF2-40B4-BE49-F238E27FC236}">
              <a16:creationId xmlns:a16="http://schemas.microsoft.com/office/drawing/2014/main" id="{7BC07382-E917-43A0-984B-BB599DF5EF4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54429</xdr:rowOff>
    </xdr:from>
    <xdr:to>
      <xdr:col>54</xdr:col>
      <xdr:colOff>189865</xdr:colOff>
      <xdr:row>108</xdr:row>
      <xdr:rowOff>160020</xdr:rowOff>
    </xdr:to>
    <xdr:cxnSp macro="">
      <xdr:nvCxnSpPr>
        <xdr:cNvPr id="390" name="直線コネクタ 389">
          <a:extLst>
            <a:ext uri="{FF2B5EF4-FFF2-40B4-BE49-F238E27FC236}">
              <a16:creationId xmlns:a16="http://schemas.microsoft.com/office/drawing/2014/main" id="{499DA615-B745-474D-B8C4-07E6DA2AADE3}"/>
            </a:ext>
          </a:extLst>
        </xdr:cNvPr>
        <xdr:cNvCxnSpPr/>
      </xdr:nvCxnSpPr>
      <xdr:spPr>
        <a:xfrm flipV="1">
          <a:off x="10476865" y="17199429"/>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163847</xdr:rowOff>
    </xdr:from>
    <xdr:ext cx="469744" cy="259045"/>
    <xdr:sp macro="" textlink="">
      <xdr:nvSpPr>
        <xdr:cNvPr id="391" name="【市民会館】&#10;一人当たり面積最小値テキスト">
          <a:extLst>
            <a:ext uri="{FF2B5EF4-FFF2-40B4-BE49-F238E27FC236}">
              <a16:creationId xmlns:a16="http://schemas.microsoft.com/office/drawing/2014/main" id="{9EF732DC-69EC-4487-BE28-7BE17D8E423C}"/>
            </a:ext>
          </a:extLst>
        </xdr:cNvPr>
        <xdr:cNvSpPr txBox="1"/>
      </xdr:nvSpPr>
      <xdr:spPr>
        <a:xfrm>
          <a:off x="10515600"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160020</xdr:rowOff>
    </xdr:from>
    <xdr:to>
      <xdr:col>55</xdr:col>
      <xdr:colOff>88900</xdr:colOff>
      <xdr:row>108</xdr:row>
      <xdr:rowOff>160020</xdr:rowOff>
    </xdr:to>
    <xdr:cxnSp macro="">
      <xdr:nvCxnSpPr>
        <xdr:cNvPr id="392" name="直線コネクタ 391">
          <a:extLst>
            <a:ext uri="{FF2B5EF4-FFF2-40B4-BE49-F238E27FC236}">
              <a16:creationId xmlns:a16="http://schemas.microsoft.com/office/drawing/2014/main" id="{2DF6D43D-9AC4-4EAB-AAEA-1E4AFE5B94C1}"/>
            </a:ext>
          </a:extLst>
        </xdr:cNvPr>
        <xdr:cNvCxnSpPr/>
      </xdr:nvCxnSpPr>
      <xdr:spPr>
        <a:xfrm>
          <a:off x="10388600" y="1867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1106</xdr:rowOff>
    </xdr:from>
    <xdr:ext cx="469744" cy="259045"/>
    <xdr:sp macro="" textlink="">
      <xdr:nvSpPr>
        <xdr:cNvPr id="393" name="【市民会館】&#10;一人当たり面積最大値テキスト">
          <a:extLst>
            <a:ext uri="{FF2B5EF4-FFF2-40B4-BE49-F238E27FC236}">
              <a16:creationId xmlns:a16="http://schemas.microsoft.com/office/drawing/2014/main" id="{3C24622E-F6F2-49E0-A7B8-101FB934EDFD}"/>
            </a:ext>
          </a:extLst>
        </xdr:cNvPr>
        <xdr:cNvSpPr txBox="1"/>
      </xdr:nvSpPr>
      <xdr:spPr>
        <a:xfrm>
          <a:off x="10515600" y="1697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54429</xdr:rowOff>
    </xdr:from>
    <xdr:to>
      <xdr:col>55</xdr:col>
      <xdr:colOff>88900</xdr:colOff>
      <xdr:row>100</xdr:row>
      <xdr:rowOff>54429</xdr:rowOff>
    </xdr:to>
    <xdr:cxnSp macro="">
      <xdr:nvCxnSpPr>
        <xdr:cNvPr id="394" name="直線コネクタ 393">
          <a:extLst>
            <a:ext uri="{FF2B5EF4-FFF2-40B4-BE49-F238E27FC236}">
              <a16:creationId xmlns:a16="http://schemas.microsoft.com/office/drawing/2014/main" id="{1E18BE5D-8E67-4270-8353-47866B03A9B5}"/>
            </a:ext>
          </a:extLst>
        </xdr:cNvPr>
        <xdr:cNvCxnSpPr/>
      </xdr:nvCxnSpPr>
      <xdr:spPr>
        <a:xfrm>
          <a:off x="10388600" y="1719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136633</xdr:rowOff>
    </xdr:from>
    <xdr:ext cx="469744" cy="259045"/>
    <xdr:sp macro="" textlink="">
      <xdr:nvSpPr>
        <xdr:cNvPr id="395" name="【市民会館】&#10;一人当たり面積平均値テキスト">
          <a:extLst>
            <a:ext uri="{FF2B5EF4-FFF2-40B4-BE49-F238E27FC236}">
              <a16:creationId xmlns:a16="http://schemas.microsoft.com/office/drawing/2014/main" id="{0943FB51-CDAF-43ED-9210-8F56C695E467}"/>
            </a:ext>
          </a:extLst>
        </xdr:cNvPr>
        <xdr:cNvSpPr txBox="1"/>
      </xdr:nvSpPr>
      <xdr:spPr>
        <a:xfrm>
          <a:off x="10515600" y="1831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158206</xdr:rowOff>
    </xdr:from>
    <xdr:to>
      <xdr:col>55</xdr:col>
      <xdr:colOff>50800</xdr:colOff>
      <xdr:row>107</xdr:row>
      <xdr:rowOff>88356</xdr:rowOff>
    </xdr:to>
    <xdr:sp macro="" textlink="">
      <xdr:nvSpPr>
        <xdr:cNvPr id="396" name="フローチャート: 判断 395">
          <a:extLst>
            <a:ext uri="{FF2B5EF4-FFF2-40B4-BE49-F238E27FC236}">
              <a16:creationId xmlns:a16="http://schemas.microsoft.com/office/drawing/2014/main" id="{41F2B458-B26E-4267-9D59-CFBE44A9FB33}"/>
            </a:ext>
          </a:extLst>
        </xdr:cNvPr>
        <xdr:cNvSpPr/>
      </xdr:nvSpPr>
      <xdr:spPr>
        <a:xfrm>
          <a:off x="10426700" y="183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138612</xdr:rowOff>
    </xdr:from>
    <xdr:to>
      <xdr:col>50</xdr:col>
      <xdr:colOff>165100</xdr:colOff>
      <xdr:row>107</xdr:row>
      <xdr:rowOff>68762</xdr:rowOff>
    </xdr:to>
    <xdr:sp macro="" textlink="">
      <xdr:nvSpPr>
        <xdr:cNvPr id="397" name="フローチャート: 判断 396">
          <a:extLst>
            <a:ext uri="{FF2B5EF4-FFF2-40B4-BE49-F238E27FC236}">
              <a16:creationId xmlns:a16="http://schemas.microsoft.com/office/drawing/2014/main" id="{671959C7-BC0D-438C-B85F-C9C87064FA07}"/>
            </a:ext>
          </a:extLst>
        </xdr:cNvPr>
        <xdr:cNvSpPr/>
      </xdr:nvSpPr>
      <xdr:spPr>
        <a:xfrm>
          <a:off x="9588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62956</xdr:rowOff>
    </xdr:from>
    <xdr:to>
      <xdr:col>46</xdr:col>
      <xdr:colOff>38100</xdr:colOff>
      <xdr:row>107</xdr:row>
      <xdr:rowOff>164556</xdr:rowOff>
    </xdr:to>
    <xdr:sp macro="" textlink="">
      <xdr:nvSpPr>
        <xdr:cNvPr id="398" name="フローチャート: 判断 397">
          <a:extLst>
            <a:ext uri="{FF2B5EF4-FFF2-40B4-BE49-F238E27FC236}">
              <a16:creationId xmlns:a16="http://schemas.microsoft.com/office/drawing/2014/main" id="{64BCF5A5-EA28-49B7-B925-6909DBB44692}"/>
            </a:ext>
          </a:extLst>
        </xdr:cNvPr>
        <xdr:cNvSpPr/>
      </xdr:nvSpPr>
      <xdr:spPr>
        <a:xfrm>
          <a:off x="8699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816D3495-BDAA-4E18-AAA3-4DF512B2605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5EA4C712-652D-4AF8-A135-137AD2CDBA8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79F5C404-F36C-4DEE-B3A0-6A3BEA251AB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6C2703A6-B15B-4060-B9C1-EBFDEA556E5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527D724-6477-4742-B2A1-2A3D46017B4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135345</xdr:rowOff>
    </xdr:from>
    <xdr:to>
      <xdr:col>55</xdr:col>
      <xdr:colOff>50800</xdr:colOff>
      <xdr:row>107</xdr:row>
      <xdr:rowOff>65495</xdr:rowOff>
    </xdr:to>
    <xdr:sp macro="" textlink="">
      <xdr:nvSpPr>
        <xdr:cNvPr id="404" name="楕円 403">
          <a:extLst>
            <a:ext uri="{FF2B5EF4-FFF2-40B4-BE49-F238E27FC236}">
              <a16:creationId xmlns:a16="http://schemas.microsoft.com/office/drawing/2014/main" id="{F851DB51-5D74-426C-BBBC-A68C0F8741E1}"/>
            </a:ext>
          </a:extLst>
        </xdr:cNvPr>
        <xdr:cNvSpPr/>
      </xdr:nvSpPr>
      <xdr:spPr>
        <a:xfrm>
          <a:off x="10426700" y="183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158222</xdr:rowOff>
    </xdr:from>
    <xdr:ext cx="469744" cy="259045"/>
    <xdr:sp macro="" textlink="">
      <xdr:nvSpPr>
        <xdr:cNvPr id="405" name="【市民会館】&#10;一人当たり面積該当値テキスト">
          <a:extLst>
            <a:ext uri="{FF2B5EF4-FFF2-40B4-BE49-F238E27FC236}">
              <a16:creationId xmlns:a16="http://schemas.microsoft.com/office/drawing/2014/main" id="{5E4E14B9-8661-4FC7-B5C3-6F1C4B28D513}"/>
            </a:ext>
          </a:extLst>
        </xdr:cNvPr>
        <xdr:cNvSpPr txBox="1"/>
      </xdr:nvSpPr>
      <xdr:spPr>
        <a:xfrm>
          <a:off x="10515600"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137523</xdr:rowOff>
    </xdr:from>
    <xdr:to>
      <xdr:col>50</xdr:col>
      <xdr:colOff>165100</xdr:colOff>
      <xdr:row>107</xdr:row>
      <xdr:rowOff>67673</xdr:rowOff>
    </xdr:to>
    <xdr:sp macro="" textlink="">
      <xdr:nvSpPr>
        <xdr:cNvPr id="406" name="楕円 405">
          <a:extLst>
            <a:ext uri="{FF2B5EF4-FFF2-40B4-BE49-F238E27FC236}">
              <a16:creationId xmlns:a16="http://schemas.microsoft.com/office/drawing/2014/main" id="{CF1246F6-703F-4E08-BD97-CBEF83DEDEA1}"/>
            </a:ext>
          </a:extLst>
        </xdr:cNvPr>
        <xdr:cNvSpPr/>
      </xdr:nvSpPr>
      <xdr:spPr>
        <a:xfrm>
          <a:off x="9588500" y="183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14695</xdr:rowOff>
    </xdr:from>
    <xdr:to>
      <xdr:col>55</xdr:col>
      <xdr:colOff>0</xdr:colOff>
      <xdr:row>107</xdr:row>
      <xdr:rowOff>16873</xdr:rowOff>
    </xdr:to>
    <xdr:cxnSp macro="">
      <xdr:nvCxnSpPr>
        <xdr:cNvPr id="407" name="直線コネクタ 406">
          <a:extLst>
            <a:ext uri="{FF2B5EF4-FFF2-40B4-BE49-F238E27FC236}">
              <a16:creationId xmlns:a16="http://schemas.microsoft.com/office/drawing/2014/main" id="{F18ED45F-ED70-4CAD-9B5E-095888607237}"/>
            </a:ext>
          </a:extLst>
        </xdr:cNvPr>
        <xdr:cNvCxnSpPr/>
      </xdr:nvCxnSpPr>
      <xdr:spPr>
        <a:xfrm flipV="1">
          <a:off x="9639300" y="18359845"/>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138612</xdr:rowOff>
    </xdr:from>
    <xdr:to>
      <xdr:col>46</xdr:col>
      <xdr:colOff>38100</xdr:colOff>
      <xdr:row>107</xdr:row>
      <xdr:rowOff>68762</xdr:rowOff>
    </xdr:to>
    <xdr:sp macro="" textlink="">
      <xdr:nvSpPr>
        <xdr:cNvPr id="408" name="楕円 407">
          <a:extLst>
            <a:ext uri="{FF2B5EF4-FFF2-40B4-BE49-F238E27FC236}">
              <a16:creationId xmlns:a16="http://schemas.microsoft.com/office/drawing/2014/main" id="{242B76E1-934B-4379-BED1-16902CBB09E3}"/>
            </a:ext>
          </a:extLst>
        </xdr:cNvPr>
        <xdr:cNvSpPr/>
      </xdr:nvSpPr>
      <xdr:spPr>
        <a:xfrm>
          <a:off x="8699500" y="183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16873</xdr:rowOff>
    </xdr:from>
    <xdr:to>
      <xdr:col>50</xdr:col>
      <xdr:colOff>114300</xdr:colOff>
      <xdr:row>107</xdr:row>
      <xdr:rowOff>17962</xdr:rowOff>
    </xdr:to>
    <xdr:cxnSp macro="">
      <xdr:nvCxnSpPr>
        <xdr:cNvPr id="409" name="直線コネクタ 408">
          <a:extLst>
            <a:ext uri="{FF2B5EF4-FFF2-40B4-BE49-F238E27FC236}">
              <a16:creationId xmlns:a16="http://schemas.microsoft.com/office/drawing/2014/main" id="{6DB7A256-4B4A-4916-A32D-49AB288EE683}"/>
            </a:ext>
          </a:extLst>
        </xdr:cNvPr>
        <xdr:cNvCxnSpPr/>
      </xdr:nvCxnSpPr>
      <xdr:spPr>
        <a:xfrm flipV="1">
          <a:off x="8750300" y="18362023"/>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59889</xdr:rowOff>
    </xdr:from>
    <xdr:ext cx="469744" cy="259045"/>
    <xdr:sp macro="" textlink="">
      <xdr:nvSpPr>
        <xdr:cNvPr id="410" name="n_1aveValue【市民会館】&#10;一人当たり面積">
          <a:extLst>
            <a:ext uri="{FF2B5EF4-FFF2-40B4-BE49-F238E27FC236}">
              <a16:creationId xmlns:a16="http://schemas.microsoft.com/office/drawing/2014/main" id="{44554BDC-2EE6-4078-9981-A3CA36C631A7}"/>
            </a:ext>
          </a:extLst>
        </xdr:cNvPr>
        <xdr:cNvSpPr txBox="1"/>
      </xdr:nvSpPr>
      <xdr:spPr>
        <a:xfrm>
          <a:off x="9391727" y="1840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155683</xdr:rowOff>
    </xdr:from>
    <xdr:ext cx="469744" cy="259045"/>
    <xdr:sp macro="" textlink="">
      <xdr:nvSpPr>
        <xdr:cNvPr id="411" name="n_2aveValue【市民会館】&#10;一人当たり面積">
          <a:extLst>
            <a:ext uri="{FF2B5EF4-FFF2-40B4-BE49-F238E27FC236}">
              <a16:creationId xmlns:a16="http://schemas.microsoft.com/office/drawing/2014/main" id="{978C1C32-7E43-4D2A-99F7-DC24AF512FAE}"/>
            </a:ext>
          </a:extLst>
        </xdr:cNvPr>
        <xdr:cNvSpPr txBox="1"/>
      </xdr:nvSpPr>
      <xdr:spPr>
        <a:xfrm>
          <a:off x="8515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84200</xdr:rowOff>
    </xdr:from>
    <xdr:ext cx="469744" cy="259045"/>
    <xdr:sp macro="" textlink="">
      <xdr:nvSpPr>
        <xdr:cNvPr id="412" name="n_1mainValue【市民会館】&#10;一人当たり面積">
          <a:extLst>
            <a:ext uri="{FF2B5EF4-FFF2-40B4-BE49-F238E27FC236}">
              <a16:creationId xmlns:a16="http://schemas.microsoft.com/office/drawing/2014/main" id="{B761F8E9-1B8D-42F7-A857-21EB372F2430}"/>
            </a:ext>
          </a:extLst>
        </xdr:cNvPr>
        <xdr:cNvSpPr txBox="1"/>
      </xdr:nvSpPr>
      <xdr:spPr>
        <a:xfrm>
          <a:off x="9391727" y="1808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85289</xdr:rowOff>
    </xdr:from>
    <xdr:ext cx="469744" cy="259045"/>
    <xdr:sp macro="" textlink="">
      <xdr:nvSpPr>
        <xdr:cNvPr id="413" name="n_2mainValue【市民会館】&#10;一人当たり面積">
          <a:extLst>
            <a:ext uri="{FF2B5EF4-FFF2-40B4-BE49-F238E27FC236}">
              <a16:creationId xmlns:a16="http://schemas.microsoft.com/office/drawing/2014/main" id="{815312A9-A957-46B1-9BFC-E4358B61DAB9}"/>
            </a:ext>
          </a:extLst>
        </xdr:cNvPr>
        <xdr:cNvSpPr txBox="1"/>
      </xdr:nvSpPr>
      <xdr:spPr>
        <a:xfrm>
          <a:off x="8515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a:extLst>
            <a:ext uri="{FF2B5EF4-FFF2-40B4-BE49-F238E27FC236}">
              <a16:creationId xmlns:a16="http://schemas.microsoft.com/office/drawing/2014/main" id="{727BCE8B-4A0A-4D8F-8A14-30354C495BB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a:extLst>
            <a:ext uri="{FF2B5EF4-FFF2-40B4-BE49-F238E27FC236}">
              <a16:creationId xmlns:a16="http://schemas.microsoft.com/office/drawing/2014/main" id="{7BDEA866-0BF1-4DF2-9361-3CA59882CB5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a:extLst>
            <a:ext uri="{FF2B5EF4-FFF2-40B4-BE49-F238E27FC236}">
              <a16:creationId xmlns:a16="http://schemas.microsoft.com/office/drawing/2014/main" id="{CCF39C93-B88E-40E9-89F6-93F48E74B64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a:extLst>
            <a:ext uri="{FF2B5EF4-FFF2-40B4-BE49-F238E27FC236}">
              <a16:creationId xmlns:a16="http://schemas.microsoft.com/office/drawing/2014/main" id="{E045CF48-EA33-4470-9130-99E130895AD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a:extLst>
            <a:ext uri="{FF2B5EF4-FFF2-40B4-BE49-F238E27FC236}">
              <a16:creationId xmlns:a16="http://schemas.microsoft.com/office/drawing/2014/main" id="{CFAA0246-B8BA-457F-9E28-C3684ACA680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a:extLst>
            <a:ext uri="{FF2B5EF4-FFF2-40B4-BE49-F238E27FC236}">
              <a16:creationId xmlns:a16="http://schemas.microsoft.com/office/drawing/2014/main" id="{83545A82-415B-4832-8A24-7BE74C632B7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a:extLst>
            <a:ext uri="{FF2B5EF4-FFF2-40B4-BE49-F238E27FC236}">
              <a16:creationId xmlns:a16="http://schemas.microsoft.com/office/drawing/2014/main" id="{3E1849BC-09B2-47E4-BEA7-7A2AC8E7AFD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a:extLst>
            <a:ext uri="{FF2B5EF4-FFF2-40B4-BE49-F238E27FC236}">
              <a16:creationId xmlns:a16="http://schemas.microsoft.com/office/drawing/2014/main" id="{592FBD67-30B5-40DF-A901-66519744A20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a:extLst>
            <a:ext uri="{FF2B5EF4-FFF2-40B4-BE49-F238E27FC236}">
              <a16:creationId xmlns:a16="http://schemas.microsoft.com/office/drawing/2014/main" id="{96867163-BD0D-4F04-85DB-C6B1A8DEABE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a:extLst>
            <a:ext uri="{FF2B5EF4-FFF2-40B4-BE49-F238E27FC236}">
              <a16:creationId xmlns:a16="http://schemas.microsoft.com/office/drawing/2014/main" id="{9AEC90E8-E160-4351-A92B-29D32E10393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a:extLst>
            <a:ext uri="{FF2B5EF4-FFF2-40B4-BE49-F238E27FC236}">
              <a16:creationId xmlns:a16="http://schemas.microsoft.com/office/drawing/2014/main" id="{BEF41366-9FCF-4239-97A9-B6C21FFDC14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a:extLst>
            <a:ext uri="{FF2B5EF4-FFF2-40B4-BE49-F238E27FC236}">
              <a16:creationId xmlns:a16="http://schemas.microsoft.com/office/drawing/2014/main" id="{0DA84263-1978-4FED-AF84-45F87B38E503}"/>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a:extLst>
            <a:ext uri="{FF2B5EF4-FFF2-40B4-BE49-F238E27FC236}">
              <a16:creationId xmlns:a16="http://schemas.microsoft.com/office/drawing/2014/main" id="{98703D50-5B48-46B3-B152-8AC61868E1E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a:extLst>
            <a:ext uri="{FF2B5EF4-FFF2-40B4-BE49-F238E27FC236}">
              <a16:creationId xmlns:a16="http://schemas.microsoft.com/office/drawing/2014/main" id="{C6ABA358-9B08-4254-81F2-0C4D09AD3B9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a:extLst>
            <a:ext uri="{FF2B5EF4-FFF2-40B4-BE49-F238E27FC236}">
              <a16:creationId xmlns:a16="http://schemas.microsoft.com/office/drawing/2014/main" id="{105F9F1B-1CF8-4EFE-8760-49740C0F55D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a:extLst>
            <a:ext uri="{FF2B5EF4-FFF2-40B4-BE49-F238E27FC236}">
              <a16:creationId xmlns:a16="http://schemas.microsoft.com/office/drawing/2014/main" id="{ABC7E320-FA91-4163-BD6D-621316387DC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a:extLst>
            <a:ext uri="{FF2B5EF4-FFF2-40B4-BE49-F238E27FC236}">
              <a16:creationId xmlns:a16="http://schemas.microsoft.com/office/drawing/2014/main" id="{4D4586E7-8690-458B-A629-18C4C6244BF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a:extLst>
            <a:ext uri="{FF2B5EF4-FFF2-40B4-BE49-F238E27FC236}">
              <a16:creationId xmlns:a16="http://schemas.microsoft.com/office/drawing/2014/main" id="{A042E5BD-FD76-4A23-9B62-FCF7E55D11D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a:extLst>
            <a:ext uri="{FF2B5EF4-FFF2-40B4-BE49-F238E27FC236}">
              <a16:creationId xmlns:a16="http://schemas.microsoft.com/office/drawing/2014/main" id="{FE8CB77B-4A4A-4643-A3FE-2BA02C5C1E0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a:extLst>
            <a:ext uri="{FF2B5EF4-FFF2-40B4-BE49-F238E27FC236}">
              <a16:creationId xmlns:a16="http://schemas.microsoft.com/office/drawing/2014/main" id="{F84F9EF3-2CB9-4232-807E-8AE6628B99C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a:extLst>
            <a:ext uri="{FF2B5EF4-FFF2-40B4-BE49-F238E27FC236}">
              <a16:creationId xmlns:a16="http://schemas.microsoft.com/office/drawing/2014/main" id="{5DA26B2E-1DDF-4C70-8FE9-E2B25A37BAE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a:extLst>
            <a:ext uri="{FF2B5EF4-FFF2-40B4-BE49-F238E27FC236}">
              <a16:creationId xmlns:a16="http://schemas.microsoft.com/office/drawing/2014/main" id="{B8FFD385-2A15-41E5-A4BC-D5440873A93E}"/>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a:extLst>
            <a:ext uri="{FF2B5EF4-FFF2-40B4-BE49-F238E27FC236}">
              <a16:creationId xmlns:a16="http://schemas.microsoft.com/office/drawing/2014/main" id="{A529147B-899D-41FC-9300-DB708E70A65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id="{2EF153B8-65FE-40E4-ACA1-039248A1F3D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a:extLst>
            <a:ext uri="{FF2B5EF4-FFF2-40B4-BE49-F238E27FC236}">
              <a16:creationId xmlns:a16="http://schemas.microsoft.com/office/drawing/2014/main" id="{4732C91E-A130-442C-A9C5-18746177921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107224</xdr:rowOff>
    </xdr:from>
    <xdr:to>
      <xdr:col>85</xdr:col>
      <xdr:colOff>126364</xdr:colOff>
      <xdr:row>41</xdr:row>
      <xdr:rowOff>79466</xdr:rowOff>
    </xdr:to>
    <xdr:cxnSp macro="">
      <xdr:nvCxnSpPr>
        <xdr:cNvPr id="439" name="直線コネクタ 438">
          <a:extLst>
            <a:ext uri="{FF2B5EF4-FFF2-40B4-BE49-F238E27FC236}">
              <a16:creationId xmlns:a16="http://schemas.microsoft.com/office/drawing/2014/main" id="{6C463E24-723C-4C2E-A23F-89CC3466C8CB}"/>
            </a:ext>
          </a:extLst>
        </xdr:cNvPr>
        <xdr:cNvCxnSpPr/>
      </xdr:nvCxnSpPr>
      <xdr:spPr>
        <a:xfrm flipV="1">
          <a:off x="16318864" y="576507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83293</xdr:rowOff>
    </xdr:from>
    <xdr:ext cx="405111" cy="259045"/>
    <xdr:sp macro="" textlink="">
      <xdr:nvSpPr>
        <xdr:cNvPr id="440" name="【一般廃棄物処理施設】&#10;有形固定資産減価償却率最小値テキスト">
          <a:extLst>
            <a:ext uri="{FF2B5EF4-FFF2-40B4-BE49-F238E27FC236}">
              <a16:creationId xmlns:a16="http://schemas.microsoft.com/office/drawing/2014/main" id="{9246F7DC-E5E3-49E8-957C-78F86D88B7BE}"/>
            </a:ext>
          </a:extLst>
        </xdr:cNvPr>
        <xdr:cNvSpPr txBox="1"/>
      </xdr:nvSpPr>
      <xdr:spPr>
        <a:xfrm>
          <a:off x="16357600" y="711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79466</xdr:rowOff>
    </xdr:from>
    <xdr:to>
      <xdr:col>86</xdr:col>
      <xdr:colOff>25400</xdr:colOff>
      <xdr:row>41</xdr:row>
      <xdr:rowOff>79466</xdr:rowOff>
    </xdr:to>
    <xdr:cxnSp macro="">
      <xdr:nvCxnSpPr>
        <xdr:cNvPr id="441" name="直線コネクタ 440">
          <a:extLst>
            <a:ext uri="{FF2B5EF4-FFF2-40B4-BE49-F238E27FC236}">
              <a16:creationId xmlns:a16="http://schemas.microsoft.com/office/drawing/2014/main" id="{FA8D08F2-0B14-4343-8E8F-CEA3C59ECA5A}"/>
            </a:ext>
          </a:extLst>
        </xdr:cNvPr>
        <xdr:cNvCxnSpPr/>
      </xdr:nvCxnSpPr>
      <xdr:spPr>
        <a:xfrm>
          <a:off x="16230600" y="710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53901</xdr:rowOff>
    </xdr:from>
    <xdr:ext cx="405111" cy="259045"/>
    <xdr:sp macro="" textlink="">
      <xdr:nvSpPr>
        <xdr:cNvPr id="442" name="【一般廃棄物処理施設】&#10;有形固定資産減価償却率最大値テキスト">
          <a:extLst>
            <a:ext uri="{FF2B5EF4-FFF2-40B4-BE49-F238E27FC236}">
              <a16:creationId xmlns:a16="http://schemas.microsoft.com/office/drawing/2014/main" id="{A4C9D8B5-4296-4D61-A20E-A6A9DEE0D304}"/>
            </a:ext>
          </a:extLst>
        </xdr:cNvPr>
        <xdr:cNvSpPr txBox="1"/>
      </xdr:nvSpPr>
      <xdr:spPr>
        <a:xfrm>
          <a:off x="16357600" y="554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107224</xdr:rowOff>
    </xdr:from>
    <xdr:to>
      <xdr:col>86</xdr:col>
      <xdr:colOff>25400</xdr:colOff>
      <xdr:row>33</xdr:row>
      <xdr:rowOff>107224</xdr:rowOff>
    </xdr:to>
    <xdr:cxnSp macro="">
      <xdr:nvCxnSpPr>
        <xdr:cNvPr id="443" name="直線コネクタ 442">
          <a:extLst>
            <a:ext uri="{FF2B5EF4-FFF2-40B4-BE49-F238E27FC236}">
              <a16:creationId xmlns:a16="http://schemas.microsoft.com/office/drawing/2014/main" id="{986EB0FA-C619-482C-99A8-54A90B7FFD84}"/>
            </a:ext>
          </a:extLst>
        </xdr:cNvPr>
        <xdr:cNvCxnSpPr/>
      </xdr:nvCxnSpPr>
      <xdr:spPr>
        <a:xfrm>
          <a:off x="16230600" y="57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77305</xdr:rowOff>
    </xdr:from>
    <xdr:ext cx="405111" cy="259045"/>
    <xdr:sp macro="" textlink="">
      <xdr:nvSpPr>
        <xdr:cNvPr id="444" name="【一般廃棄物処理施設】&#10;有形固定資産減価償却率平均値テキスト">
          <a:extLst>
            <a:ext uri="{FF2B5EF4-FFF2-40B4-BE49-F238E27FC236}">
              <a16:creationId xmlns:a16="http://schemas.microsoft.com/office/drawing/2014/main" id="{B4ACC9D3-BAA4-4948-8FEC-B3DB250F1A5D}"/>
            </a:ext>
          </a:extLst>
        </xdr:cNvPr>
        <xdr:cNvSpPr txBox="1"/>
      </xdr:nvSpPr>
      <xdr:spPr>
        <a:xfrm>
          <a:off x="16357600" y="624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445" name="フローチャート: 判断 444">
          <a:extLst>
            <a:ext uri="{FF2B5EF4-FFF2-40B4-BE49-F238E27FC236}">
              <a16:creationId xmlns:a16="http://schemas.microsoft.com/office/drawing/2014/main" id="{3B34AE6E-F2C4-4653-9EBC-D158AD693ACD}"/>
            </a:ext>
          </a:extLst>
        </xdr:cNvPr>
        <xdr:cNvSpPr/>
      </xdr:nvSpPr>
      <xdr:spPr>
        <a:xfrm>
          <a:off x="16268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95613</xdr:rowOff>
    </xdr:from>
    <xdr:to>
      <xdr:col>81</xdr:col>
      <xdr:colOff>101600</xdr:colOff>
      <xdr:row>37</xdr:row>
      <xdr:rowOff>25763</xdr:rowOff>
    </xdr:to>
    <xdr:sp macro="" textlink="">
      <xdr:nvSpPr>
        <xdr:cNvPr id="446" name="フローチャート: 判断 445">
          <a:extLst>
            <a:ext uri="{FF2B5EF4-FFF2-40B4-BE49-F238E27FC236}">
              <a16:creationId xmlns:a16="http://schemas.microsoft.com/office/drawing/2014/main" id="{EF84E3CB-BEE0-44F6-9DBC-B060408E4544}"/>
            </a:ext>
          </a:extLst>
        </xdr:cNvPr>
        <xdr:cNvSpPr/>
      </xdr:nvSpPr>
      <xdr:spPr>
        <a:xfrm>
          <a:off x="15430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447" name="フローチャート: 判断 446">
          <a:extLst>
            <a:ext uri="{FF2B5EF4-FFF2-40B4-BE49-F238E27FC236}">
              <a16:creationId xmlns:a16="http://schemas.microsoft.com/office/drawing/2014/main" id="{2FD592CB-534C-421B-A5AE-DDAFEB4597E2}"/>
            </a:ext>
          </a:extLst>
        </xdr:cNvPr>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32F333A9-4C9E-40F3-84AF-735EB8AB2A7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F16F7F2A-644B-45D6-9C7C-A4C519B1D54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746F95FD-C5D4-45DE-9F91-23BF2633CCD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90664A48-9825-4FEB-B1A5-C512887F23B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FBD1E531-5416-43B2-874C-97310E2772E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23767</xdr:rowOff>
    </xdr:from>
    <xdr:to>
      <xdr:col>85</xdr:col>
      <xdr:colOff>177800</xdr:colOff>
      <xdr:row>36</xdr:row>
      <xdr:rowOff>125367</xdr:rowOff>
    </xdr:to>
    <xdr:sp macro="" textlink="">
      <xdr:nvSpPr>
        <xdr:cNvPr id="453" name="楕円 452">
          <a:extLst>
            <a:ext uri="{FF2B5EF4-FFF2-40B4-BE49-F238E27FC236}">
              <a16:creationId xmlns:a16="http://schemas.microsoft.com/office/drawing/2014/main" id="{F42FD01F-0210-44F9-B431-C17ACAD76B62}"/>
            </a:ext>
          </a:extLst>
        </xdr:cNvPr>
        <xdr:cNvSpPr/>
      </xdr:nvSpPr>
      <xdr:spPr>
        <a:xfrm>
          <a:off x="16268700" y="61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46644</xdr:rowOff>
    </xdr:from>
    <xdr:ext cx="405111" cy="259045"/>
    <xdr:sp macro="" textlink="">
      <xdr:nvSpPr>
        <xdr:cNvPr id="454" name="【一般廃棄物処理施設】&#10;有形固定資産減価償却率該当値テキスト">
          <a:extLst>
            <a:ext uri="{FF2B5EF4-FFF2-40B4-BE49-F238E27FC236}">
              <a16:creationId xmlns:a16="http://schemas.microsoft.com/office/drawing/2014/main" id="{0718855C-881B-4BA6-BEA0-97140ED95D30}"/>
            </a:ext>
          </a:extLst>
        </xdr:cNvPr>
        <xdr:cNvSpPr txBox="1"/>
      </xdr:nvSpPr>
      <xdr:spPr>
        <a:xfrm>
          <a:off x="16357600" y="604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51526</xdr:rowOff>
    </xdr:from>
    <xdr:to>
      <xdr:col>81</xdr:col>
      <xdr:colOff>101600</xdr:colOff>
      <xdr:row>36</xdr:row>
      <xdr:rowOff>153126</xdr:rowOff>
    </xdr:to>
    <xdr:sp macro="" textlink="">
      <xdr:nvSpPr>
        <xdr:cNvPr id="455" name="楕円 454">
          <a:extLst>
            <a:ext uri="{FF2B5EF4-FFF2-40B4-BE49-F238E27FC236}">
              <a16:creationId xmlns:a16="http://schemas.microsoft.com/office/drawing/2014/main" id="{8501BA9C-3574-432F-9BFE-946C9824864F}"/>
            </a:ext>
          </a:extLst>
        </xdr:cNvPr>
        <xdr:cNvSpPr/>
      </xdr:nvSpPr>
      <xdr:spPr>
        <a:xfrm>
          <a:off x="15430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74567</xdr:rowOff>
    </xdr:from>
    <xdr:to>
      <xdr:col>85</xdr:col>
      <xdr:colOff>127000</xdr:colOff>
      <xdr:row>36</xdr:row>
      <xdr:rowOff>102326</xdr:rowOff>
    </xdr:to>
    <xdr:cxnSp macro="">
      <xdr:nvCxnSpPr>
        <xdr:cNvPr id="456" name="直線コネクタ 455">
          <a:extLst>
            <a:ext uri="{FF2B5EF4-FFF2-40B4-BE49-F238E27FC236}">
              <a16:creationId xmlns:a16="http://schemas.microsoft.com/office/drawing/2014/main" id="{1719D0D0-96C9-4DDE-8C8E-70D73BF85BBE}"/>
            </a:ext>
          </a:extLst>
        </xdr:cNvPr>
        <xdr:cNvCxnSpPr/>
      </xdr:nvCxnSpPr>
      <xdr:spPr>
        <a:xfrm flipV="1">
          <a:off x="15481300" y="624676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16890</xdr:rowOff>
    </xdr:from>
    <xdr:ext cx="405111" cy="259045"/>
    <xdr:sp macro="" textlink="">
      <xdr:nvSpPr>
        <xdr:cNvPr id="457" name="n_1aveValue【一般廃棄物処理施設】&#10;有形固定資産減価償却率">
          <a:extLst>
            <a:ext uri="{FF2B5EF4-FFF2-40B4-BE49-F238E27FC236}">
              <a16:creationId xmlns:a16="http://schemas.microsoft.com/office/drawing/2014/main" id="{24790A88-695D-4927-8C6F-AFCAC784B5F5}"/>
            </a:ext>
          </a:extLst>
        </xdr:cNvPr>
        <xdr:cNvSpPr txBox="1"/>
      </xdr:nvSpPr>
      <xdr:spPr>
        <a:xfrm>
          <a:off x="152660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458" name="n_2aveValue【一般廃棄物処理施設】&#10;有形固定資産減価償却率">
          <a:extLst>
            <a:ext uri="{FF2B5EF4-FFF2-40B4-BE49-F238E27FC236}">
              <a16:creationId xmlns:a16="http://schemas.microsoft.com/office/drawing/2014/main" id="{BF34177F-1A3B-44FB-A7BD-D673CC4125CA}"/>
            </a:ext>
          </a:extLst>
        </xdr:cNvPr>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169653</xdr:rowOff>
    </xdr:from>
    <xdr:ext cx="405111" cy="259045"/>
    <xdr:sp macro="" textlink="">
      <xdr:nvSpPr>
        <xdr:cNvPr id="459" name="n_1mainValue【一般廃棄物処理施設】&#10;有形固定資産減価償却率">
          <a:extLst>
            <a:ext uri="{FF2B5EF4-FFF2-40B4-BE49-F238E27FC236}">
              <a16:creationId xmlns:a16="http://schemas.microsoft.com/office/drawing/2014/main" id="{9B4AB60A-80F7-4943-B83C-8CA3899F2367}"/>
            </a:ext>
          </a:extLst>
        </xdr:cNvPr>
        <xdr:cNvSpPr txBox="1"/>
      </xdr:nvSpPr>
      <xdr:spPr>
        <a:xfrm>
          <a:off x="152660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a:extLst>
            <a:ext uri="{FF2B5EF4-FFF2-40B4-BE49-F238E27FC236}">
              <a16:creationId xmlns:a16="http://schemas.microsoft.com/office/drawing/2014/main" id="{449AD7A0-B454-46D3-8C5B-2B24E870232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a:extLst>
            <a:ext uri="{FF2B5EF4-FFF2-40B4-BE49-F238E27FC236}">
              <a16:creationId xmlns:a16="http://schemas.microsoft.com/office/drawing/2014/main" id="{E4448381-0AA2-4E1D-831E-02A5F97D5A3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a:extLst>
            <a:ext uri="{FF2B5EF4-FFF2-40B4-BE49-F238E27FC236}">
              <a16:creationId xmlns:a16="http://schemas.microsoft.com/office/drawing/2014/main" id="{70B6A610-F936-4D80-B56F-9CD755E5D0E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a:extLst>
            <a:ext uri="{FF2B5EF4-FFF2-40B4-BE49-F238E27FC236}">
              <a16:creationId xmlns:a16="http://schemas.microsoft.com/office/drawing/2014/main" id="{4F6E914D-E8AA-4560-BD20-B3CB30284E8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a:extLst>
            <a:ext uri="{FF2B5EF4-FFF2-40B4-BE49-F238E27FC236}">
              <a16:creationId xmlns:a16="http://schemas.microsoft.com/office/drawing/2014/main" id="{7B8E0E48-1DB6-47C8-ADAD-02923C48462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a:extLst>
            <a:ext uri="{FF2B5EF4-FFF2-40B4-BE49-F238E27FC236}">
              <a16:creationId xmlns:a16="http://schemas.microsoft.com/office/drawing/2014/main" id="{CFCC314C-2445-494F-9B50-0EB11140CB0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a:extLst>
            <a:ext uri="{FF2B5EF4-FFF2-40B4-BE49-F238E27FC236}">
              <a16:creationId xmlns:a16="http://schemas.microsoft.com/office/drawing/2014/main" id="{6CC870ED-F96C-410A-A967-9FA155AE980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a:extLst>
            <a:ext uri="{FF2B5EF4-FFF2-40B4-BE49-F238E27FC236}">
              <a16:creationId xmlns:a16="http://schemas.microsoft.com/office/drawing/2014/main" id="{A025AE7F-378D-4793-902B-0533DA28896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a:extLst>
            <a:ext uri="{FF2B5EF4-FFF2-40B4-BE49-F238E27FC236}">
              <a16:creationId xmlns:a16="http://schemas.microsoft.com/office/drawing/2014/main" id="{6E58C40F-6B5C-49E3-ACBF-99C1274B887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a:extLst>
            <a:ext uri="{FF2B5EF4-FFF2-40B4-BE49-F238E27FC236}">
              <a16:creationId xmlns:a16="http://schemas.microsoft.com/office/drawing/2014/main" id="{DFFD09D2-28B9-4962-8A1D-2E996CA5732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0" name="直線コネクタ 469">
          <a:extLst>
            <a:ext uri="{FF2B5EF4-FFF2-40B4-BE49-F238E27FC236}">
              <a16:creationId xmlns:a16="http://schemas.microsoft.com/office/drawing/2014/main" id="{3B5AFFF2-C7BF-4836-843E-A803FD22356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1" name="テキスト ボックス 470">
          <a:extLst>
            <a:ext uri="{FF2B5EF4-FFF2-40B4-BE49-F238E27FC236}">
              <a16:creationId xmlns:a16="http://schemas.microsoft.com/office/drawing/2014/main" id="{C67AECCF-304C-4353-AEE8-77BCD28852E4}"/>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2" name="直線コネクタ 471">
          <a:extLst>
            <a:ext uri="{FF2B5EF4-FFF2-40B4-BE49-F238E27FC236}">
              <a16:creationId xmlns:a16="http://schemas.microsoft.com/office/drawing/2014/main" id="{1FBE8564-8140-4C67-A26E-9C72DFBD616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3" name="テキスト ボックス 472">
          <a:extLst>
            <a:ext uri="{FF2B5EF4-FFF2-40B4-BE49-F238E27FC236}">
              <a16:creationId xmlns:a16="http://schemas.microsoft.com/office/drawing/2014/main" id="{2D3F7AE0-77E5-4298-B809-68C62F40FB0F}"/>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4" name="直線コネクタ 473">
          <a:extLst>
            <a:ext uri="{FF2B5EF4-FFF2-40B4-BE49-F238E27FC236}">
              <a16:creationId xmlns:a16="http://schemas.microsoft.com/office/drawing/2014/main" id="{C5E19556-F30D-49A0-A977-1D6AECC4F84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5" name="テキスト ボックス 474">
          <a:extLst>
            <a:ext uri="{FF2B5EF4-FFF2-40B4-BE49-F238E27FC236}">
              <a16:creationId xmlns:a16="http://schemas.microsoft.com/office/drawing/2014/main" id="{459E4761-2294-488E-A08E-A92394B695E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6" name="直線コネクタ 475">
          <a:extLst>
            <a:ext uri="{FF2B5EF4-FFF2-40B4-BE49-F238E27FC236}">
              <a16:creationId xmlns:a16="http://schemas.microsoft.com/office/drawing/2014/main" id="{6690DBFC-28CA-47A0-A861-DA906EEEC11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7" name="テキスト ボックス 476">
          <a:extLst>
            <a:ext uri="{FF2B5EF4-FFF2-40B4-BE49-F238E27FC236}">
              <a16:creationId xmlns:a16="http://schemas.microsoft.com/office/drawing/2014/main" id="{0E08C6B2-912C-4791-8015-6E824E68108D}"/>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050CEB85-A4C6-454A-B185-3DC3F972F3C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a:extLst>
            <a:ext uri="{FF2B5EF4-FFF2-40B4-BE49-F238E27FC236}">
              <a16:creationId xmlns:a16="http://schemas.microsoft.com/office/drawing/2014/main" id="{64774562-3134-44F2-83DF-6316F2EC6E3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a:extLst>
            <a:ext uri="{FF2B5EF4-FFF2-40B4-BE49-F238E27FC236}">
              <a16:creationId xmlns:a16="http://schemas.microsoft.com/office/drawing/2014/main" id="{901BB173-A34E-4469-9121-5744C9A9CFF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77544</xdr:rowOff>
    </xdr:from>
    <xdr:to>
      <xdr:col>116</xdr:col>
      <xdr:colOff>62864</xdr:colOff>
      <xdr:row>41</xdr:row>
      <xdr:rowOff>100299</xdr:rowOff>
    </xdr:to>
    <xdr:cxnSp macro="">
      <xdr:nvCxnSpPr>
        <xdr:cNvPr id="481" name="直線コネクタ 480">
          <a:extLst>
            <a:ext uri="{FF2B5EF4-FFF2-40B4-BE49-F238E27FC236}">
              <a16:creationId xmlns:a16="http://schemas.microsoft.com/office/drawing/2014/main" id="{C3BC680B-D4B5-4F6B-AC20-1B9785AB4CE4}"/>
            </a:ext>
          </a:extLst>
        </xdr:cNvPr>
        <xdr:cNvCxnSpPr/>
      </xdr:nvCxnSpPr>
      <xdr:spPr>
        <a:xfrm flipV="1">
          <a:off x="22160864" y="5735394"/>
          <a:ext cx="0" cy="139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104126</xdr:rowOff>
    </xdr:from>
    <xdr:ext cx="469744" cy="259045"/>
    <xdr:sp macro="" textlink="">
      <xdr:nvSpPr>
        <xdr:cNvPr id="482" name="【一般廃棄物処理施設】&#10;一人当たり有形固定資産（償却資産）額最小値テキスト">
          <a:extLst>
            <a:ext uri="{FF2B5EF4-FFF2-40B4-BE49-F238E27FC236}">
              <a16:creationId xmlns:a16="http://schemas.microsoft.com/office/drawing/2014/main" id="{ACBE498C-62F9-4EAF-80C6-BA3766E9289B}"/>
            </a:ext>
          </a:extLst>
        </xdr:cNvPr>
        <xdr:cNvSpPr txBox="1"/>
      </xdr:nvSpPr>
      <xdr:spPr>
        <a:xfrm>
          <a:off x="22199600" y="71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100299</xdr:rowOff>
    </xdr:from>
    <xdr:to>
      <xdr:col>116</xdr:col>
      <xdr:colOff>152400</xdr:colOff>
      <xdr:row>41</xdr:row>
      <xdr:rowOff>100299</xdr:rowOff>
    </xdr:to>
    <xdr:cxnSp macro="">
      <xdr:nvCxnSpPr>
        <xdr:cNvPr id="483" name="直線コネクタ 482">
          <a:extLst>
            <a:ext uri="{FF2B5EF4-FFF2-40B4-BE49-F238E27FC236}">
              <a16:creationId xmlns:a16="http://schemas.microsoft.com/office/drawing/2014/main" id="{EFC2838A-4727-46E9-B739-7B1C11D2C561}"/>
            </a:ext>
          </a:extLst>
        </xdr:cNvPr>
        <xdr:cNvCxnSpPr/>
      </xdr:nvCxnSpPr>
      <xdr:spPr>
        <a:xfrm>
          <a:off x="22072600" y="712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24221</xdr:rowOff>
    </xdr:from>
    <xdr:ext cx="599010" cy="259045"/>
    <xdr:sp macro="" textlink="">
      <xdr:nvSpPr>
        <xdr:cNvPr id="484" name="【一般廃棄物処理施設】&#10;一人当たり有形固定資産（償却資産）額最大値テキスト">
          <a:extLst>
            <a:ext uri="{FF2B5EF4-FFF2-40B4-BE49-F238E27FC236}">
              <a16:creationId xmlns:a16="http://schemas.microsoft.com/office/drawing/2014/main" id="{C5FF56A3-E7E8-4210-9F1F-DF922A4A858E}"/>
            </a:ext>
          </a:extLst>
        </xdr:cNvPr>
        <xdr:cNvSpPr txBox="1"/>
      </xdr:nvSpPr>
      <xdr:spPr>
        <a:xfrm>
          <a:off x="22199600" y="55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77544</xdr:rowOff>
    </xdr:from>
    <xdr:to>
      <xdr:col>116</xdr:col>
      <xdr:colOff>152400</xdr:colOff>
      <xdr:row>33</xdr:row>
      <xdr:rowOff>77544</xdr:rowOff>
    </xdr:to>
    <xdr:cxnSp macro="">
      <xdr:nvCxnSpPr>
        <xdr:cNvPr id="485" name="直線コネクタ 484">
          <a:extLst>
            <a:ext uri="{FF2B5EF4-FFF2-40B4-BE49-F238E27FC236}">
              <a16:creationId xmlns:a16="http://schemas.microsoft.com/office/drawing/2014/main" id="{15E2F8BE-B5D7-421B-9220-80B41F3F22B9}"/>
            </a:ext>
          </a:extLst>
        </xdr:cNvPr>
        <xdr:cNvCxnSpPr/>
      </xdr:nvCxnSpPr>
      <xdr:spPr>
        <a:xfrm>
          <a:off x="22072600" y="57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67391</xdr:rowOff>
    </xdr:from>
    <xdr:ext cx="599010" cy="259045"/>
    <xdr:sp macro="" textlink="">
      <xdr:nvSpPr>
        <xdr:cNvPr id="486" name="【一般廃棄物処理施設】&#10;一人当たり有形固定資産（償却資産）額平均値テキスト">
          <a:extLst>
            <a:ext uri="{FF2B5EF4-FFF2-40B4-BE49-F238E27FC236}">
              <a16:creationId xmlns:a16="http://schemas.microsoft.com/office/drawing/2014/main" id="{E5902D18-86B6-49CD-A006-3CC5BD8ADB32}"/>
            </a:ext>
          </a:extLst>
        </xdr:cNvPr>
        <xdr:cNvSpPr txBox="1"/>
      </xdr:nvSpPr>
      <xdr:spPr>
        <a:xfrm>
          <a:off x="22199600" y="658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88964</xdr:rowOff>
    </xdr:from>
    <xdr:to>
      <xdr:col>116</xdr:col>
      <xdr:colOff>114300</xdr:colOff>
      <xdr:row>39</xdr:row>
      <xdr:rowOff>19114</xdr:rowOff>
    </xdr:to>
    <xdr:sp macro="" textlink="">
      <xdr:nvSpPr>
        <xdr:cNvPr id="487" name="フローチャート: 判断 486">
          <a:extLst>
            <a:ext uri="{FF2B5EF4-FFF2-40B4-BE49-F238E27FC236}">
              <a16:creationId xmlns:a16="http://schemas.microsoft.com/office/drawing/2014/main" id="{21A5643B-6B9F-417A-A98F-BCFEEEC412FD}"/>
            </a:ext>
          </a:extLst>
        </xdr:cNvPr>
        <xdr:cNvSpPr/>
      </xdr:nvSpPr>
      <xdr:spPr>
        <a:xfrm>
          <a:off x="22110700" y="66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121810</xdr:rowOff>
    </xdr:from>
    <xdr:to>
      <xdr:col>112</xdr:col>
      <xdr:colOff>38100</xdr:colOff>
      <xdr:row>39</xdr:row>
      <xdr:rowOff>51960</xdr:rowOff>
    </xdr:to>
    <xdr:sp macro="" textlink="">
      <xdr:nvSpPr>
        <xdr:cNvPr id="488" name="フローチャート: 判断 487">
          <a:extLst>
            <a:ext uri="{FF2B5EF4-FFF2-40B4-BE49-F238E27FC236}">
              <a16:creationId xmlns:a16="http://schemas.microsoft.com/office/drawing/2014/main" id="{A80BC4B1-C525-40EB-99CE-1CC8A0FECFDE}"/>
            </a:ext>
          </a:extLst>
        </xdr:cNvPr>
        <xdr:cNvSpPr/>
      </xdr:nvSpPr>
      <xdr:spPr>
        <a:xfrm>
          <a:off x="21272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133825</xdr:rowOff>
    </xdr:from>
    <xdr:to>
      <xdr:col>107</xdr:col>
      <xdr:colOff>101600</xdr:colOff>
      <xdr:row>39</xdr:row>
      <xdr:rowOff>63975</xdr:rowOff>
    </xdr:to>
    <xdr:sp macro="" textlink="">
      <xdr:nvSpPr>
        <xdr:cNvPr id="489" name="フローチャート: 判断 488">
          <a:extLst>
            <a:ext uri="{FF2B5EF4-FFF2-40B4-BE49-F238E27FC236}">
              <a16:creationId xmlns:a16="http://schemas.microsoft.com/office/drawing/2014/main" id="{5EBAD9C8-26A9-4A9C-9B6C-5E96A877462E}"/>
            </a:ext>
          </a:extLst>
        </xdr:cNvPr>
        <xdr:cNvSpPr/>
      </xdr:nvSpPr>
      <xdr:spPr>
        <a:xfrm>
          <a:off x="20383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CEF18FA-0F11-433A-9CAB-097C4E14493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6E532F9-A0AC-4D26-AB3A-F7655296CC0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88F27D3-7F9A-483A-89A5-B1A34312029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D85B3686-0159-4FA4-B37E-15702CE2F34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A1AAA4BF-D2AA-4747-B614-3CD658E1D3A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149402</xdr:rowOff>
    </xdr:from>
    <xdr:to>
      <xdr:col>116</xdr:col>
      <xdr:colOff>114300</xdr:colOff>
      <xdr:row>36</xdr:row>
      <xdr:rowOff>79552</xdr:rowOff>
    </xdr:to>
    <xdr:sp macro="" textlink="">
      <xdr:nvSpPr>
        <xdr:cNvPr id="495" name="楕円 494">
          <a:extLst>
            <a:ext uri="{FF2B5EF4-FFF2-40B4-BE49-F238E27FC236}">
              <a16:creationId xmlns:a16="http://schemas.microsoft.com/office/drawing/2014/main" id="{73DB5BA4-227A-41B8-9792-85E45CCC8B3F}"/>
            </a:ext>
          </a:extLst>
        </xdr:cNvPr>
        <xdr:cNvSpPr/>
      </xdr:nvSpPr>
      <xdr:spPr>
        <a:xfrm>
          <a:off x="22110700" y="61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829</xdr:rowOff>
    </xdr:from>
    <xdr:ext cx="599010" cy="259045"/>
    <xdr:sp macro="" textlink="">
      <xdr:nvSpPr>
        <xdr:cNvPr id="496" name="【一般廃棄物処理施設】&#10;一人当たり有形固定資産（償却資産）額該当値テキスト">
          <a:extLst>
            <a:ext uri="{FF2B5EF4-FFF2-40B4-BE49-F238E27FC236}">
              <a16:creationId xmlns:a16="http://schemas.microsoft.com/office/drawing/2014/main" id="{E33DC63D-25D6-4B5F-B62C-AB8B783E7A89}"/>
            </a:ext>
          </a:extLst>
        </xdr:cNvPr>
        <xdr:cNvSpPr txBox="1"/>
      </xdr:nvSpPr>
      <xdr:spPr>
        <a:xfrm>
          <a:off x="22199600" y="600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9764</xdr:rowOff>
    </xdr:from>
    <xdr:to>
      <xdr:col>112</xdr:col>
      <xdr:colOff>38100</xdr:colOff>
      <xdr:row>36</xdr:row>
      <xdr:rowOff>111364</xdr:rowOff>
    </xdr:to>
    <xdr:sp macro="" textlink="">
      <xdr:nvSpPr>
        <xdr:cNvPr id="497" name="楕円 496">
          <a:extLst>
            <a:ext uri="{FF2B5EF4-FFF2-40B4-BE49-F238E27FC236}">
              <a16:creationId xmlns:a16="http://schemas.microsoft.com/office/drawing/2014/main" id="{A8DE4359-353C-495D-AD86-730ACEC5D254}"/>
            </a:ext>
          </a:extLst>
        </xdr:cNvPr>
        <xdr:cNvSpPr/>
      </xdr:nvSpPr>
      <xdr:spPr>
        <a:xfrm>
          <a:off x="21272500" y="618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28752</xdr:rowOff>
    </xdr:from>
    <xdr:to>
      <xdr:col>116</xdr:col>
      <xdr:colOff>63500</xdr:colOff>
      <xdr:row>36</xdr:row>
      <xdr:rowOff>60564</xdr:rowOff>
    </xdr:to>
    <xdr:cxnSp macro="">
      <xdr:nvCxnSpPr>
        <xdr:cNvPr id="498" name="直線コネクタ 497">
          <a:extLst>
            <a:ext uri="{FF2B5EF4-FFF2-40B4-BE49-F238E27FC236}">
              <a16:creationId xmlns:a16="http://schemas.microsoft.com/office/drawing/2014/main" id="{A60339AD-7415-4528-B985-B744AC1B8C9C}"/>
            </a:ext>
          </a:extLst>
        </xdr:cNvPr>
        <xdr:cNvCxnSpPr/>
      </xdr:nvCxnSpPr>
      <xdr:spPr>
        <a:xfrm flipV="1">
          <a:off x="21323300" y="6200952"/>
          <a:ext cx="838200" cy="3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43087</xdr:rowOff>
    </xdr:from>
    <xdr:ext cx="599010" cy="259045"/>
    <xdr:sp macro="" textlink="">
      <xdr:nvSpPr>
        <xdr:cNvPr id="499" name="n_1aveValue【一般廃棄物処理施設】&#10;一人当たり有形固定資産（償却資産）額">
          <a:extLst>
            <a:ext uri="{FF2B5EF4-FFF2-40B4-BE49-F238E27FC236}">
              <a16:creationId xmlns:a16="http://schemas.microsoft.com/office/drawing/2014/main" id="{FE28EB54-8EAC-45A0-9334-894D4D9A9D43}"/>
            </a:ext>
          </a:extLst>
        </xdr:cNvPr>
        <xdr:cNvSpPr txBox="1"/>
      </xdr:nvSpPr>
      <xdr:spPr>
        <a:xfrm>
          <a:off x="21011095" y="672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80502</xdr:rowOff>
    </xdr:from>
    <xdr:ext cx="599010" cy="259045"/>
    <xdr:sp macro="" textlink="">
      <xdr:nvSpPr>
        <xdr:cNvPr id="500" name="n_2aveValue【一般廃棄物処理施設】&#10;一人当たり有形固定資産（償却資産）額">
          <a:extLst>
            <a:ext uri="{FF2B5EF4-FFF2-40B4-BE49-F238E27FC236}">
              <a16:creationId xmlns:a16="http://schemas.microsoft.com/office/drawing/2014/main" id="{C371C060-2922-4CB0-A794-BD91C7065BD2}"/>
            </a:ext>
          </a:extLst>
        </xdr:cNvPr>
        <xdr:cNvSpPr txBox="1"/>
      </xdr:nvSpPr>
      <xdr:spPr>
        <a:xfrm>
          <a:off x="20134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127891</xdr:rowOff>
    </xdr:from>
    <xdr:ext cx="599010" cy="259045"/>
    <xdr:sp macro="" textlink="">
      <xdr:nvSpPr>
        <xdr:cNvPr id="501" name="n_1mainValue【一般廃棄物処理施設】&#10;一人当たり有形固定資産（償却資産）額">
          <a:extLst>
            <a:ext uri="{FF2B5EF4-FFF2-40B4-BE49-F238E27FC236}">
              <a16:creationId xmlns:a16="http://schemas.microsoft.com/office/drawing/2014/main" id="{E5FB6408-DB48-45C1-AEF0-2B321F234197}"/>
            </a:ext>
          </a:extLst>
        </xdr:cNvPr>
        <xdr:cNvSpPr txBox="1"/>
      </xdr:nvSpPr>
      <xdr:spPr>
        <a:xfrm>
          <a:off x="21011095" y="595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660A8591-E289-4EA6-A38A-28CA34BDD9B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5DAC5AAD-ACB4-4D6A-92D1-6418C8425B4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231CF9A3-D745-43BE-9E16-8F8C6CDD37D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9128CE85-1B33-41E6-A193-51E605035E7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6725DCC6-7B71-452D-BEDE-ACCBB25AEDD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2CF2E4D5-3A8B-40AA-8653-353535FB52B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97DF7605-335F-4267-9557-AA7E1F986DB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CFB1855D-C57B-4331-8F0C-3759C28F718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256DCC11-146A-4045-93F3-A60ACF5B76D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BE358BFA-59C8-4637-83FE-840A8BBFF62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2" name="テキスト ボックス 511">
          <a:extLst>
            <a:ext uri="{FF2B5EF4-FFF2-40B4-BE49-F238E27FC236}">
              <a16:creationId xmlns:a16="http://schemas.microsoft.com/office/drawing/2014/main" id="{C5857A5E-09E8-4F25-8966-D751BD5BBA2F}"/>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a:extLst>
            <a:ext uri="{FF2B5EF4-FFF2-40B4-BE49-F238E27FC236}">
              <a16:creationId xmlns:a16="http://schemas.microsoft.com/office/drawing/2014/main" id="{21252CDD-37FD-4026-BF38-ED755622E35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4" name="テキスト ボックス 513">
          <a:extLst>
            <a:ext uri="{FF2B5EF4-FFF2-40B4-BE49-F238E27FC236}">
              <a16:creationId xmlns:a16="http://schemas.microsoft.com/office/drawing/2014/main" id="{30FCA225-0604-4F7B-BB96-38CBB2C4128F}"/>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a:extLst>
            <a:ext uri="{FF2B5EF4-FFF2-40B4-BE49-F238E27FC236}">
              <a16:creationId xmlns:a16="http://schemas.microsoft.com/office/drawing/2014/main" id="{ACA9DAE7-9D63-4FB7-8620-A8284CDB0E6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a:extLst>
            <a:ext uri="{FF2B5EF4-FFF2-40B4-BE49-F238E27FC236}">
              <a16:creationId xmlns:a16="http://schemas.microsoft.com/office/drawing/2014/main" id="{B6FF283E-0AE5-4D54-B359-4C71644E815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a:extLst>
            <a:ext uri="{FF2B5EF4-FFF2-40B4-BE49-F238E27FC236}">
              <a16:creationId xmlns:a16="http://schemas.microsoft.com/office/drawing/2014/main" id="{B6ACE47A-80A5-47F6-B711-1F5F61B57A6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a:extLst>
            <a:ext uri="{FF2B5EF4-FFF2-40B4-BE49-F238E27FC236}">
              <a16:creationId xmlns:a16="http://schemas.microsoft.com/office/drawing/2014/main" id="{15D22D67-8BAB-4332-99D2-24AE452B56A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a:extLst>
            <a:ext uri="{FF2B5EF4-FFF2-40B4-BE49-F238E27FC236}">
              <a16:creationId xmlns:a16="http://schemas.microsoft.com/office/drawing/2014/main" id="{1C707B3F-C8B9-47E8-8F95-1ED056E9A65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a:extLst>
            <a:ext uri="{FF2B5EF4-FFF2-40B4-BE49-F238E27FC236}">
              <a16:creationId xmlns:a16="http://schemas.microsoft.com/office/drawing/2014/main" id="{53131571-D75B-4B95-8113-246998C95D5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a:extLst>
            <a:ext uri="{FF2B5EF4-FFF2-40B4-BE49-F238E27FC236}">
              <a16:creationId xmlns:a16="http://schemas.microsoft.com/office/drawing/2014/main" id="{651C353A-9C2B-4252-84D5-0C541646262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2" name="テキスト ボックス 521">
          <a:extLst>
            <a:ext uri="{FF2B5EF4-FFF2-40B4-BE49-F238E27FC236}">
              <a16:creationId xmlns:a16="http://schemas.microsoft.com/office/drawing/2014/main" id="{377A3919-F8B3-42C6-8B69-AA610056ADFB}"/>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id="{C61C2AF9-F2A1-4D24-A1CE-5B4E6CFF6F8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4" name="テキスト ボックス 523">
          <a:extLst>
            <a:ext uri="{FF2B5EF4-FFF2-40B4-BE49-F238E27FC236}">
              <a16:creationId xmlns:a16="http://schemas.microsoft.com/office/drawing/2014/main" id="{E11621A2-B41C-483D-B522-6E6035C3481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a:extLst>
            <a:ext uri="{FF2B5EF4-FFF2-40B4-BE49-F238E27FC236}">
              <a16:creationId xmlns:a16="http://schemas.microsoft.com/office/drawing/2014/main" id="{DFA67DCB-476A-429F-BB1E-FEB1AB61F28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63</xdr:row>
      <xdr:rowOff>95250</xdr:rowOff>
    </xdr:to>
    <xdr:cxnSp macro="">
      <xdr:nvCxnSpPr>
        <xdr:cNvPr id="526" name="直線コネクタ 525">
          <a:extLst>
            <a:ext uri="{FF2B5EF4-FFF2-40B4-BE49-F238E27FC236}">
              <a16:creationId xmlns:a16="http://schemas.microsoft.com/office/drawing/2014/main" id="{30D47E12-08B9-4CCA-BE0A-7364D1367992}"/>
            </a:ext>
          </a:extLst>
        </xdr:cNvPr>
        <xdr:cNvCxnSpPr/>
      </xdr:nvCxnSpPr>
      <xdr:spPr>
        <a:xfrm flipV="1">
          <a:off x="16318864" y="969454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27" name="【保健センター・保健所】&#10;有形固定資産減価償却率最小値テキスト">
          <a:extLst>
            <a:ext uri="{FF2B5EF4-FFF2-40B4-BE49-F238E27FC236}">
              <a16:creationId xmlns:a16="http://schemas.microsoft.com/office/drawing/2014/main" id="{120EF090-D494-4897-B6C0-5989B8B45803}"/>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28" name="直線コネクタ 527">
          <a:extLst>
            <a:ext uri="{FF2B5EF4-FFF2-40B4-BE49-F238E27FC236}">
              <a16:creationId xmlns:a16="http://schemas.microsoft.com/office/drawing/2014/main" id="{B8ABE34A-D143-484E-8361-06674FDCDF72}"/>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529" name="【保健センター・保健所】&#10;有形固定資産減価償却率最大値テキスト">
          <a:extLst>
            <a:ext uri="{FF2B5EF4-FFF2-40B4-BE49-F238E27FC236}">
              <a16:creationId xmlns:a16="http://schemas.microsoft.com/office/drawing/2014/main" id="{47F07A2B-95C5-411A-B965-5ED885414D61}"/>
            </a:ext>
          </a:extLst>
        </xdr:cNvPr>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30" name="直線コネクタ 529">
          <a:extLst>
            <a:ext uri="{FF2B5EF4-FFF2-40B4-BE49-F238E27FC236}">
              <a16:creationId xmlns:a16="http://schemas.microsoft.com/office/drawing/2014/main" id="{B0290717-0372-4C90-9B63-BCD9FBC31179}"/>
            </a:ext>
          </a:extLst>
        </xdr:cNvPr>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100982</xdr:rowOff>
    </xdr:from>
    <xdr:ext cx="405111" cy="259045"/>
    <xdr:sp macro="" textlink="">
      <xdr:nvSpPr>
        <xdr:cNvPr id="531" name="【保健センター・保健所】&#10;有形固定資産減価償却率平均値テキスト">
          <a:extLst>
            <a:ext uri="{FF2B5EF4-FFF2-40B4-BE49-F238E27FC236}">
              <a16:creationId xmlns:a16="http://schemas.microsoft.com/office/drawing/2014/main" id="{80AAA690-7B7C-4C1F-BF20-E973F8FD9345}"/>
            </a:ext>
          </a:extLst>
        </xdr:cNvPr>
        <xdr:cNvSpPr txBox="1"/>
      </xdr:nvSpPr>
      <xdr:spPr>
        <a:xfrm>
          <a:off x="16357600" y="1038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532" name="フローチャート: 判断 531">
          <a:extLst>
            <a:ext uri="{FF2B5EF4-FFF2-40B4-BE49-F238E27FC236}">
              <a16:creationId xmlns:a16="http://schemas.microsoft.com/office/drawing/2014/main" id="{B4CF58AE-8A41-4FF1-9A58-803384779CF9}"/>
            </a:ext>
          </a:extLst>
        </xdr:cNvPr>
        <xdr:cNvSpPr/>
      </xdr:nvSpPr>
      <xdr:spPr>
        <a:xfrm>
          <a:off x="16268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xdr:rowOff>
    </xdr:from>
    <xdr:to>
      <xdr:col>81</xdr:col>
      <xdr:colOff>101600</xdr:colOff>
      <xdr:row>61</xdr:row>
      <xdr:rowOff>113665</xdr:rowOff>
    </xdr:to>
    <xdr:sp macro="" textlink="">
      <xdr:nvSpPr>
        <xdr:cNvPr id="533" name="フローチャート: 判断 532">
          <a:extLst>
            <a:ext uri="{FF2B5EF4-FFF2-40B4-BE49-F238E27FC236}">
              <a16:creationId xmlns:a16="http://schemas.microsoft.com/office/drawing/2014/main" id="{7EE46259-7874-447D-A10B-EC9A58B3F899}"/>
            </a:ext>
          </a:extLst>
        </xdr:cNvPr>
        <xdr:cNvSpPr/>
      </xdr:nvSpPr>
      <xdr:spPr>
        <a:xfrm>
          <a:off x="15430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534" name="フローチャート: 判断 533">
          <a:extLst>
            <a:ext uri="{FF2B5EF4-FFF2-40B4-BE49-F238E27FC236}">
              <a16:creationId xmlns:a16="http://schemas.microsoft.com/office/drawing/2014/main" id="{A2339DA4-2DB8-45F2-B9DA-D1C4B5B467D2}"/>
            </a:ext>
          </a:extLst>
        </xdr:cNvPr>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A096872E-61BB-4227-9798-D3C16BEF003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13902D5E-78C7-4331-9419-44E3BDB722D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33AFF98E-BADF-476D-B7A7-258B9B897B3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4562C014-4ADB-4A70-9BB8-7A2CB083DC2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4647553A-ECF7-487E-A4E3-70B63EE939E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40" name="楕円 539">
          <a:extLst>
            <a:ext uri="{FF2B5EF4-FFF2-40B4-BE49-F238E27FC236}">
              <a16:creationId xmlns:a16="http://schemas.microsoft.com/office/drawing/2014/main" id="{EDE9FD98-322D-4EA3-AE97-64652CE6F150}"/>
            </a:ext>
          </a:extLst>
        </xdr:cNvPr>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541" name="【保健センター・保健所】&#10;有形固定資産減価償却率該当値テキスト">
          <a:extLst>
            <a:ext uri="{FF2B5EF4-FFF2-40B4-BE49-F238E27FC236}">
              <a16:creationId xmlns:a16="http://schemas.microsoft.com/office/drawing/2014/main" id="{C4859901-FE7F-4761-B8CB-458672CD648F}"/>
            </a:ext>
          </a:extLst>
        </xdr:cNvPr>
        <xdr:cNvSpPr txBox="1"/>
      </xdr:nvSpPr>
      <xdr:spPr>
        <a:xfrm>
          <a:off x="16357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542" name="楕円 541">
          <a:extLst>
            <a:ext uri="{FF2B5EF4-FFF2-40B4-BE49-F238E27FC236}">
              <a16:creationId xmlns:a16="http://schemas.microsoft.com/office/drawing/2014/main" id="{B5AC1E6B-069E-40BB-982F-8EF813396E40}"/>
            </a:ext>
          </a:extLst>
        </xdr:cNvPr>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95250</xdr:rowOff>
    </xdr:to>
    <xdr:cxnSp macro="">
      <xdr:nvCxnSpPr>
        <xdr:cNvPr id="543" name="直線コネクタ 542">
          <a:extLst>
            <a:ext uri="{FF2B5EF4-FFF2-40B4-BE49-F238E27FC236}">
              <a16:creationId xmlns:a16="http://schemas.microsoft.com/office/drawing/2014/main" id="{8097F377-B293-45F2-AA83-4BE59838A866}"/>
            </a:ext>
          </a:extLst>
        </xdr:cNvPr>
        <xdr:cNvCxnSpPr/>
      </xdr:nvCxnSpPr>
      <xdr:spPr>
        <a:xfrm flipV="1">
          <a:off x="15481300" y="1017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82550</xdr:rowOff>
    </xdr:from>
    <xdr:to>
      <xdr:col>76</xdr:col>
      <xdr:colOff>165100</xdr:colOff>
      <xdr:row>60</xdr:row>
      <xdr:rowOff>12700</xdr:rowOff>
    </xdr:to>
    <xdr:sp macro="" textlink="">
      <xdr:nvSpPr>
        <xdr:cNvPr id="544" name="楕円 543">
          <a:extLst>
            <a:ext uri="{FF2B5EF4-FFF2-40B4-BE49-F238E27FC236}">
              <a16:creationId xmlns:a16="http://schemas.microsoft.com/office/drawing/2014/main" id="{1766C5CA-5325-4AA8-BACD-174141BA1E31}"/>
            </a:ext>
          </a:extLst>
        </xdr:cNvPr>
        <xdr:cNvSpPr/>
      </xdr:nvSpPr>
      <xdr:spPr>
        <a:xfrm>
          <a:off x="14541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59</xdr:row>
      <xdr:rowOff>133350</xdr:rowOff>
    </xdr:to>
    <xdr:cxnSp macro="">
      <xdr:nvCxnSpPr>
        <xdr:cNvPr id="545" name="直線コネクタ 544">
          <a:extLst>
            <a:ext uri="{FF2B5EF4-FFF2-40B4-BE49-F238E27FC236}">
              <a16:creationId xmlns:a16="http://schemas.microsoft.com/office/drawing/2014/main" id="{FE29261C-8ABC-406B-987E-BEC59A6B23AA}"/>
            </a:ext>
          </a:extLst>
        </xdr:cNvPr>
        <xdr:cNvCxnSpPr/>
      </xdr:nvCxnSpPr>
      <xdr:spPr>
        <a:xfrm flipV="1">
          <a:off x="145923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104792</xdr:rowOff>
    </xdr:from>
    <xdr:ext cx="405111" cy="259045"/>
    <xdr:sp macro="" textlink="">
      <xdr:nvSpPr>
        <xdr:cNvPr id="546" name="n_1aveValue【保健センター・保健所】&#10;有形固定資産減価償却率">
          <a:extLst>
            <a:ext uri="{FF2B5EF4-FFF2-40B4-BE49-F238E27FC236}">
              <a16:creationId xmlns:a16="http://schemas.microsoft.com/office/drawing/2014/main" id="{9B646950-6851-4E4A-A647-7C6D13AFA325}"/>
            </a:ext>
          </a:extLst>
        </xdr:cNvPr>
        <xdr:cNvSpPr txBox="1"/>
      </xdr:nvSpPr>
      <xdr:spPr>
        <a:xfrm>
          <a:off x="152660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129557</xdr:rowOff>
    </xdr:from>
    <xdr:ext cx="405111" cy="259045"/>
    <xdr:sp macro="" textlink="">
      <xdr:nvSpPr>
        <xdr:cNvPr id="547" name="n_2aveValue【保健センター・保健所】&#10;有形固定資産減価償却率">
          <a:extLst>
            <a:ext uri="{FF2B5EF4-FFF2-40B4-BE49-F238E27FC236}">
              <a16:creationId xmlns:a16="http://schemas.microsoft.com/office/drawing/2014/main" id="{08857B98-FD85-43A9-8701-5B2A72E47C8E}"/>
            </a:ext>
          </a:extLst>
        </xdr:cNvPr>
        <xdr:cNvSpPr txBox="1"/>
      </xdr:nvSpPr>
      <xdr:spPr>
        <a:xfrm>
          <a:off x="14389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162577</xdr:rowOff>
    </xdr:from>
    <xdr:ext cx="405111" cy="259045"/>
    <xdr:sp macro="" textlink="">
      <xdr:nvSpPr>
        <xdr:cNvPr id="548" name="n_1mainValue【保健センター・保健所】&#10;有形固定資産減価償却率">
          <a:extLst>
            <a:ext uri="{FF2B5EF4-FFF2-40B4-BE49-F238E27FC236}">
              <a16:creationId xmlns:a16="http://schemas.microsoft.com/office/drawing/2014/main" id="{A2F3274F-AA9F-42E4-975A-59F743809B20}"/>
            </a:ext>
          </a:extLst>
        </xdr:cNvPr>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29227</xdr:rowOff>
    </xdr:from>
    <xdr:ext cx="405111" cy="259045"/>
    <xdr:sp macro="" textlink="">
      <xdr:nvSpPr>
        <xdr:cNvPr id="549" name="n_2mainValue【保健センター・保健所】&#10;有形固定資産減価償却率">
          <a:extLst>
            <a:ext uri="{FF2B5EF4-FFF2-40B4-BE49-F238E27FC236}">
              <a16:creationId xmlns:a16="http://schemas.microsoft.com/office/drawing/2014/main" id="{9CB75E85-50D3-432A-B119-09DBB0B28E8C}"/>
            </a:ext>
          </a:extLst>
        </xdr:cNvPr>
        <xdr:cNvSpPr txBox="1"/>
      </xdr:nvSpPr>
      <xdr:spPr>
        <a:xfrm>
          <a:off x="14389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a:extLst>
            <a:ext uri="{FF2B5EF4-FFF2-40B4-BE49-F238E27FC236}">
              <a16:creationId xmlns:a16="http://schemas.microsoft.com/office/drawing/2014/main" id="{A198F956-D589-4646-95C0-0C089BDA65E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a:extLst>
            <a:ext uri="{FF2B5EF4-FFF2-40B4-BE49-F238E27FC236}">
              <a16:creationId xmlns:a16="http://schemas.microsoft.com/office/drawing/2014/main" id="{82325BEC-DA8F-45E3-B228-E3E795659FF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a:extLst>
            <a:ext uri="{FF2B5EF4-FFF2-40B4-BE49-F238E27FC236}">
              <a16:creationId xmlns:a16="http://schemas.microsoft.com/office/drawing/2014/main" id="{8C28279F-980A-4942-BE91-73D7B71A2CB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a:extLst>
            <a:ext uri="{FF2B5EF4-FFF2-40B4-BE49-F238E27FC236}">
              <a16:creationId xmlns:a16="http://schemas.microsoft.com/office/drawing/2014/main" id="{83784A99-0BE4-445C-84B3-BCFCD59075A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a:extLst>
            <a:ext uri="{FF2B5EF4-FFF2-40B4-BE49-F238E27FC236}">
              <a16:creationId xmlns:a16="http://schemas.microsoft.com/office/drawing/2014/main" id="{B2DD2139-39C7-46E1-83ED-EAF41958997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a:extLst>
            <a:ext uri="{FF2B5EF4-FFF2-40B4-BE49-F238E27FC236}">
              <a16:creationId xmlns:a16="http://schemas.microsoft.com/office/drawing/2014/main" id="{E03ECBF1-13AF-4285-B99E-478FC224B3C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a:extLst>
            <a:ext uri="{FF2B5EF4-FFF2-40B4-BE49-F238E27FC236}">
              <a16:creationId xmlns:a16="http://schemas.microsoft.com/office/drawing/2014/main" id="{2420E68A-5BE5-4C43-BAF2-0736087C3D2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a:extLst>
            <a:ext uri="{FF2B5EF4-FFF2-40B4-BE49-F238E27FC236}">
              <a16:creationId xmlns:a16="http://schemas.microsoft.com/office/drawing/2014/main" id="{713124DB-B757-4EC4-A189-5D1DB1E8D89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a:extLst>
            <a:ext uri="{FF2B5EF4-FFF2-40B4-BE49-F238E27FC236}">
              <a16:creationId xmlns:a16="http://schemas.microsoft.com/office/drawing/2014/main" id="{E59BE8C4-AF3F-4D60-8260-25CADD9A12E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a:extLst>
            <a:ext uri="{FF2B5EF4-FFF2-40B4-BE49-F238E27FC236}">
              <a16:creationId xmlns:a16="http://schemas.microsoft.com/office/drawing/2014/main" id="{4A185627-8623-4AE8-AB11-F2A4B0C9713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0" name="直線コネクタ 559">
          <a:extLst>
            <a:ext uri="{FF2B5EF4-FFF2-40B4-BE49-F238E27FC236}">
              <a16:creationId xmlns:a16="http://schemas.microsoft.com/office/drawing/2014/main" id="{4C6F4CCB-C55C-44E2-8CC4-272925E3EB5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1" name="テキスト ボックス 560">
          <a:extLst>
            <a:ext uri="{FF2B5EF4-FFF2-40B4-BE49-F238E27FC236}">
              <a16:creationId xmlns:a16="http://schemas.microsoft.com/office/drawing/2014/main" id="{A9FD4DF6-BF47-4367-AF54-807C4271CAB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2" name="直線コネクタ 561">
          <a:extLst>
            <a:ext uri="{FF2B5EF4-FFF2-40B4-BE49-F238E27FC236}">
              <a16:creationId xmlns:a16="http://schemas.microsoft.com/office/drawing/2014/main" id="{CF83FD9B-47F2-4462-A8C0-C0D03D509FD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3" name="テキスト ボックス 562">
          <a:extLst>
            <a:ext uri="{FF2B5EF4-FFF2-40B4-BE49-F238E27FC236}">
              <a16:creationId xmlns:a16="http://schemas.microsoft.com/office/drawing/2014/main" id="{A2B05DDF-647B-4FF3-9737-348BE46410F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4" name="直線コネクタ 563">
          <a:extLst>
            <a:ext uri="{FF2B5EF4-FFF2-40B4-BE49-F238E27FC236}">
              <a16:creationId xmlns:a16="http://schemas.microsoft.com/office/drawing/2014/main" id="{E47F14E1-5FFC-4490-AAB9-95197D068E4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5" name="テキスト ボックス 564">
          <a:extLst>
            <a:ext uri="{FF2B5EF4-FFF2-40B4-BE49-F238E27FC236}">
              <a16:creationId xmlns:a16="http://schemas.microsoft.com/office/drawing/2014/main" id="{6FC10A43-FFD1-4200-BDFA-61583B84A24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6" name="直線コネクタ 565">
          <a:extLst>
            <a:ext uri="{FF2B5EF4-FFF2-40B4-BE49-F238E27FC236}">
              <a16:creationId xmlns:a16="http://schemas.microsoft.com/office/drawing/2014/main" id="{A77E6344-E558-4C54-AD47-1BCDD3AD9CD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7" name="テキスト ボックス 566">
          <a:extLst>
            <a:ext uri="{FF2B5EF4-FFF2-40B4-BE49-F238E27FC236}">
              <a16:creationId xmlns:a16="http://schemas.microsoft.com/office/drawing/2014/main" id="{792DF3FE-A5C6-4170-A058-83B65A3F8A6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a:extLst>
            <a:ext uri="{FF2B5EF4-FFF2-40B4-BE49-F238E27FC236}">
              <a16:creationId xmlns:a16="http://schemas.microsoft.com/office/drawing/2014/main" id="{454687FD-C2E0-4DB9-B951-1669088A239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9" name="テキスト ボックス 568">
          <a:extLst>
            <a:ext uri="{FF2B5EF4-FFF2-40B4-BE49-F238E27FC236}">
              <a16:creationId xmlns:a16="http://schemas.microsoft.com/office/drawing/2014/main" id="{80FD18E3-A7B2-4328-8758-432426EDA43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保健センター・保健所】&#10;一人当たり面積グラフ枠">
          <a:extLst>
            <a:ext uri="{FF2B5EF4-FFF2-40B4-BE49-F238E27FC236}">
              <a16:creationId xmlns:a16="http://schemas.microsoft.com/office/drawing/2014/main" id="{9AC6AC6F-FC78-4DAD-A82F-3D9AA61F01D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63</xdr:row>
      <xdr:rowOff>57150</xdr:rowOff>
    </xdr:to>
    <xdr:cxnSp macro="">
      <xdr:nvCxnSpPr>
        <xdr:cNvPr id="571" name="直線コネクタ 570">
          <a:extLst>
            <a:ext uri="{FF2B5EF4-FFF2-40B4-BE49-F238E27FC236}">
              <a16:creationId xmlns:a16="http://schemas.microsoft.com/office/drawing/2014/main" id="{8E950AD1-5FC6-47B6-8606-5AE7CE8FB382}"/>
            </a:ext>
          </a:extLst>
        </xdr:cNvPr>
        <xdr:cNvCxnSpPr/>
      </xdr:nvCxnSpPr>
      <xdr:spPr>
        <a:xfrm flipV="1">
          <a:off x="22160864" y="94960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572" name="【保健センター・保健所】&#10;一人当たり面積最小値テキスト">
          <a:extLst>
            <a:ext uri="{FF2B5EF4-FFF2-40B4-BE49-F238E27FC236}">
              <a16:creationId xmlns:a16="http://schemas.microsoft.com/office/drawing/2014/main" id="{AACF9724-C744-41BC-ACE8-1ABA3C57EDFD}"/>
            </a:ext>
          </a:extLst>
        </xdr:cNvPr>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573" name="直線コネクタ 572">
          <a:extLst>
            <a:ext uri="{FF2B5EF4-FFF2-40B4-BE49-F238E27FC236}">
              <a16:creationId xmlns:a16="http://schemas.microsoft.com/office/drawing/2014/main" id="{948DB167-4C97-480B-8EF5-BAE32089D2C7}"/>
            </a:ext>
          </a:extLst>
        </xdr:cNvPr>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74" name="【保健センター・保健所】&#10;一人当たり面積最大値テキスト">
          <a:extLst>
            <a:ext uri="{FF2B5EF4-FFF2-40B4-BE49-F238E27FC236}">
              <a16:creationId xmlns:a16="http://schemas.microsoft.com/office/drawing/2014/main" id="{73B54418-5D03-42C4-A643-308EC8F4FCCF}"/>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75" name="直線コネクタ 574">
          <a:extLst>
            <a:ext uri="{FF2B5EF4-FFF2-40B4-BE49-F238E27FC236}">
              <a16:creationId xmlns:a16="http://schemas.microsoft.com/office/drawing/2014/main" id="{FCC50C4D-F526-47C8-BB33-E0CA98E386CD}"/>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20083</xdr:rowOff>
    </xdr:from>
    <xdr:ext cx="469744" cy="259045"/>
    <xdr:sp macro="" textlink="">
      <xdr:nvSpPr>
        <xdr:cNvPr id="576" name="【保健センター・保健所】&#10;一人当たり面積平均値テキスト">
          <a:extLst>
            <a:ext uri="{FF2B5EF4-FFF2-40B4-BE49-F238E27FC236}">
              <a16:creationId xmlns:a16="http://schemas.microsoft.com/office/drawing/2014/main" id="{D9B74D44-5748-4BF8-B046-390BA4233090}"/>
            </a:ext>
          </a:extLst>
        </xdr:cNvPr>
        <xdr:cNvSpPr txBox="1"/>
      </xdr:nvSpPr>
      <xdr:spPr>
        <a:xfrm>
          <a:off x="22199600" y="1030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577" name="フローチャート: 判断 576">
          <a:extLst>
            <a:ext uri="{FF2B5EF4-FFF2-40B4-BE49-F238E27FC236}">
              <a16:creationId xmlns:a16="http://schemas.microsoft.com/office/drawing/2014/main" id="{74D4628D-A85B-4605-B87D-E37EA8EBF3FE}"/>
            </a:ext>
          </a:extLst>
        </xdr:cNvPr>
        <xdr:cNvSpPr/>
      </xdr:nvSpPr>
      <xdr:spPr>
        <a:xfrm>
          <a:off x="22110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104648</xdr:rowOff>
    </xdr:from>
    <xdr:to>
      <xdr:col>112</xdr:col>
      <xdr:colOff>38100</xdr:colOff>
      <xdr:row>61</xdr:row>
      <xdr:rowOff>34798</xdr:rowOff>
    </xdr:to>
    <xdr:sp macro="" textlink="">
      <xdr:nvSpPr>
        <xdr:cNvPr id="578" name="フローチャート: 判断 577">
          <a:extLst>
            <a:ext uri="{FF2B5EF4-FFF2-40B4-BE49-F238E27FC236}">
              <a16:creationId xmlns:a16="http://schemas.microsoft.com/office/drawing/2014/main" id="{52C1E6F2-BA85-4650-8B87-DF853D05BC0C}"/>
            </a:ext>
          </a:extLst>
        </xdr:cNvPr>
        <xdr:cNvSpPr/>
      </xdr:nvSpPr>
      <xdr:spPr>
        <a:xfrm>
          <a:off x="21272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56642</xdr:rowOff>
    </xdr:from>
    <xdr:to>
      <xdr:col>107</xdr:col>
      <xdr:colOff>101600</xdr:colOff>
      <xdr:row>61</xdr:row>
      <xdr:rowOff>158242</xdr:rowOff>
    </xdr:to>
    <xdr:sp macro="" textlink="">
      <xdr:nvSpPr>
        <xdr:cNvPr id="579" name="フローチャート: 判断 578">
          <a:extLst>
            <a:ext uri="{FF2B5EF4-FFF2-40B4-BE49-F238E27FC236}">
              <a16:creationId xmlns:a16="http://schemas.microsoft.com/office/drawing/2014/main" id="{3E422542-0781-4189-AED3-632E20E1DC31}"/>
            </a:ext>
          </a:extLst>
        </xdr:cNvPr>
        <xdr:cNvSpPr/>
      </xdr:nvSpPr>
      <xdr:spPr>
        <a:xfrm>
          <a:off x="20383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9267D494-7B8D-4572-BCE0-402FA10C978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B731FBA8-2065-420A-8A9E-8C4CC1AF213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71BC2B1D-0068-435B-A665-6FADB601556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B06F3B17-432E-47E9-AA8F-2BFFBEC6723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BF7C5A95-24ED-4048-8D02-F4736DDFB84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585" name="楕円 584">
          <a:extLst>
            <a:ext uri="{FF2B5EF4-FFF2-40B4-BE49-F238E27FC236}">
              <a16:creationId xmlns:a16="http://schemas.microsoft.com/office/drawing/2014/main" id="{763610CA-A374-4CB7-BA33-8F6A37DCF392}"/>
            </a:ext>
          </a:extLst>
        </xdr:cNvPr>
        <xdr:cNvSpPr/>
      </xdr:nvSpPr>
      <xdr:spPr>
        <a:xfrm>
          <a:off x="221107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140225</xdr:rowOff>
    </xdr:from>
    <xdr:ext cx="469744" cy="259045"/>
    <xdr:sp macro="" textlink="">
      <xdr:nvSpPr>
        <xdr:cNvPr id="586" name="【保健センター・保健所】&#10;一人当たり面積該当値テキスト">
          <a:extLst>
            <a:ext uri="{FF2B5EF4-FFF2-40B4-BE49-F238E27FC236}">
              <a16:creationId xmlns:a16="http://schemas.microsoft.com/office/drawing/2014/main" id="{6B7F4955-4779-4573-AFDA-5E59D6C9FACF}"/>
            </a:ext>
          </a:extLst>
        </xdr:cNvPr>
        <xdr:cNvSpPr txBox="1"/>
      </xdr:nvSpPr>
      <xdr:spPr>
        <a:xfrm>
          <a:off x="22199600" y="105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587" name="楕円 586">
          <a:extLst>
            <a:ext uri="{FF2B5EF4-FFF2-40B4-BE49-F238E27FC236}">
              <a16:creationId xmlns:a16="http://schemas.microsoft.com/office/drawing/2014/main" id="{FF5CB0CB-C5E1-4E26-9F3E-D46065EB1423}"/>
            </a:ext>
          </a:extLst>
        </xdr:cNvPr>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41148</xdr:rowOff>
    </xdr:from>
    <xdr:to>
      <xdr:col>116</xdr:col>
      <xdr:colOff>63500</xdr:colOff>
      <xdr:row>62</xdr:row>
      <xdr:rowOff>45720</xdr:rowOff>
    </xdr:to>
    <xdr:cxnSp macro="">
      <xdr:nvCxnSpPr>
        <xdr:cNvPr id="588" name="直線コネクタ 587">
          <a:extLst>
            <a:ext uri="{FF2B5EF4-FFF2-40B4-BE49-F238E27FC236}">
              <a16:creationId xmlns:a16="http://schemas.microsoft.com/office/drawing/2014/main" id="{1968FFB1-592B-48F3-B30D-41176918AB23}"/>
            </a:ext>
          </a:extLst>
        </xdr:cNvPr>
        <xdr:cNvCxnSpPr/>
      </xdr:nvCxnSpPr>
      <xdr:spPr>
        <a:xfrm flipV="1">
          <a:off x="21323300" y="10671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589" name="楕円 588">
          <a:extLst>
            <a:ext uri="{FF2B5EF4-FFF2-40B4-BE49-F238E27FC236}">
              <a16:creationId xmlns:a16="http://schemas.microsoft.com/office/drawing/2014/main" id="{5A646429-E8EF-4908-AE66-D7ADA61B6B16}"/>
            </a:ext>
          </a:extLst>
        </xdr:cNvPr>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45720</xdr:rowOff>
    </xdr:to>
    <xdr:cxnSp macro="">
      <xdr:nvCxnSpPr>
        <xdr:cNvPr id="590" name="直線コネクタ 589">
          <a:extLst>
            <a:ext uri="{FF2B5EF4-FFF2-40B4-BE49-F238E27FC236}">
              <a16:creationId xmlns:a16="http://schemas.microsoft.com/office/drawing/2014/main" id="{3F1D0F4E-9F1C-48FE-A8B4-B00A439584D3}"/>
            </a:ext>
          </a:extLst>
        </xdr:cNvPr>
        <xdr:cNvCxnSpPr/>
      </xdr:nvCxnSpPr>
      <xdr:spPr>
        <a:xfrm>
          <a:off x="20434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51325</xdr:rowOff>
    </xdr:from>
    <xdr:ext cx="469744" cy="259045"/>
    <xdr:sp macro="" textlink="">
      <xdr:nvSpPr>
        <xdr:cNvPr id="591" name="n_1aveValue【保健センター・保健所】&#10;一人当たり面積">
          <a:extLst>
            <a:ext uri="{FF2B5EF4-FFF2-40B4-BE49-F238E27FC236}">
              <a16:creationId xmlns:a16="http://schemas.microsoft.com/office/drawing/2014/main" id="{8CAA1792-17D8-4963-B6D0-C179C610D73B}"/>
            </a:ext>
          </a:extLst>
        </xdr:cNvPr>
        <xdr:cNvSpPr txBox="1"/>
      </xdr:nvSpPr>
      <xdr:spPr>
        <a:xfrm>
          <a:off x="21075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3319</xdr:rowOff>
    </xdr:from>
    <xdr:ext cx="469744" cy="259045"/>
    <xdr:sp macro="" textlink="">
      <xdr:nvSpPr>
        <xdr:cNvPr id="592" name="n_2aveValue【保健センター・保健所】&#10;一人当たり面積">
          <a:extLst>
            <a:ext uri="{FF2B5EF4-FFF2-40B4-BE49-F238E27FC236}">
              <a16:creationId xmlns:a16="http://schemas.microsoft.com/office/drawing/2014/main" id="{C60DCDB1-189E-4225-A25B-63C2E40C94E5}"/>
            </a:ext>
          </a:extLst>
        </xdr:cNvPr>
        <xdr:cNvSpPr txBox="1"/>
      </xdr:nvSpPr>
      <xdr:spPr>
        <a:xfrm>
          <a:off x="20199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87647</xdr:rowOff>
    </xdr:from>
    <xdr:ext cx="469744" cy="259045"/>
    <xdr:sp macro="" textlink="">
      <xdr:nvSpPr>
        <xdr:cNvPr id="593" name="n_1mainValue【保健センター・保健所】&#10;一人当たり面積">
          <a:extLst>
            <a:ext uri="{FF2B5EF4-FFF2-40B4-BE49-F238E27FC236}">
              <a16:creationId xmlns:a16="http://schemas.microsoft.com/office/drawing/2014/main" id="{5794A15D-7625-483F-A839-437FB220BF7B}"/>
            </a:ext>
          </a:extLst>
        </xdr:cNvPr>
        <xdr:cNvSpPr txBox="1"/>
      </xdr:nvSpPr>
      <xdr:spPr>
        <a:xfrm>
          <a:off x="21075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87647</xdr:rowOff>
    </xdr:from>
    <xdr:ext cx="469744" cy="259045"/>
    <xdr:sp macro="" textlink="">
      <xdr:nvSpPr>
        <xdr:cNvPr id="594" name="n_2mainValue【保健センター・保健所】&#10;一人当たり面積">
          <a:extLst>
            <a:ext uri="{FF2B5EF4-FFF2-40B4-BE49-F238E27FC236}">
              <a16:creationId xmlns:a16="http://schemas.microsoft.com/office/drawing/2014/main" id="{D398764A-F708-4422-9FC5-4BE7D4AFE3C4}"/>
            </a:ext>
          </a:extLst>
        </xdr:cNvPr>
        <xdr:cNvSpPr txBox="1"/>
      </xdr:nvSpPr>
      <xdr:spPr>
        <a:xfrm>
          <a:off x="20199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74A789F3-6173-4A82-AEBA-C762E5FEA8C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id="{5F30E83A-CDE0-4363-A7F8-8BE7D2A1684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id="{8F9E711E-75BA-4BD0-B076-AE8AA0CA218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id="{DEA5262E-100A-49A5-B1E5-91D59869277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id="{1C73B878-FA68-4201-9D88-A993C54353C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id="{008BA1EE-C441-4221-A998-3AFBB4B8295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id="{7C86E6D8-CAC1-4F2F-B7A6-0895F0E78AB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258EFF97-044E-4715-8AE0-9D9CC36F9F0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a:extLst>
            <a:ext uri="{FF2B5EF4-FFF2-40B4-BE49-F238E27FC236}">
              <a16:creationId xmlns:a16="http://schemas.microsoft.com/office/drawing/2014/main" id="{7AEDB4D4-961A-4284-B5F6-1E376495A2D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a:extLst>
            <a:ext uri="{FF2B5EF4-FFF2-40B4-BE49-F238E27FC236}">
              <a16:creationId xmlns:a16="http://schemas.microsoft.com/office/drawing/2014/main" id="{5DA018CD-C04B-4893-90B2-8D5362CC538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5" name="テキスト ボックス 604">
          <a:extLst>
            <a:ext uri="{FF2B5EF4-FFF2-40B4-BE49-F238E27FC236}">
              <a16:creationId xmlns:a16="http://schemas.microsoft.com/office/drawing/2014/main" id="{6E57FE66-92A6-43EA-BB4A-8F4329673AFF}"/>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6" name="直線コネクタ 605">
          <a:extLst>
            <a:ext uri="{FF2B5EF4-FFF2-40B4-BE49-F238E27FC236}">
              <a16:creationId xmlns:a16="http://schemas.microsoft.com/office/drawing/2014/main" id="{916FE614-5A97-45A2-AB81-A6E416A0847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7" name="テキスト ボックス 606">
          <a:extLst>
            <a:ext uri="{FF2B5EF4-FFF2-40B4-BE49-F238E27FC236}">
              <a16:creationId xmlns:a16="http://schemas.microsoft.com/office/drawing/2014/main" id="{83670D57-C9CD-4772-BD02-1560C2A24492}"/>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8" name="直線コネクタ 607">
          <a:extLst>
            <a:ext uri="{FF2B5EF4-FFF2-40B4-BE49-F238E27FC236}">
              <a16:creationId xmlns:a16="http://schemas.microsoft.com/office/drawing/2014/main" id="{33FCC42A-D84A-418E-94C0-3E1FAD6E064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9" name="テキスト ボックス 608">
          <a:extLst>
            <a:ext uri="{FF2B5EF4-FFF2-40B4-BE49-F238E27FC236}">
              <a16:creationId xmlns:a16="http://schemas.microsoft.com/office/drawing/2014/main" id="{9C11A481-A566-4AC3-B71A-02C421AC624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0" name="直線コネクタ 609">
          <a:extLst>
            <a:ext uri="{FF2B5EF4-FFF2-40B4-BE49-F238E27FC236}">
              <a16:creationId xmlns:a16="http://schemas.microsoft.com/office/drawing/2014/main" id="{81A13C9A-070B-4685-8FDE-0777F4CF07A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1" name="テキスト ボックス 610">
          <a:extLst>
            <a:ext uri="{FF2B5EF4-FFF2-40B4-BE49-F238E27FC236}">
              <a16:creationId xmlns:a16="http://schemas.microsoft.com/office/drawing/2014/main" id="{C02EB2B0-4488-4039-B57A-D519D8355B5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2" name="直線コネクタ 611">
          <a:extLst>
            <a:ext uri="{FF2B5EF4-FFF2-40B4-BE49-F238E27FC236}">
              <a16:creationId xmlns:a16="http://schemas.microsoft.com/office/drawing/2014/main" id="{27D5F17F-B0C7-487C-AA90-D371ABDA82D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3" name="テキスト ボックス 612">
          <a:extLst>
            <a:ext uri="{FF2B5EF4-FFF2-40B4-BE49-F238E27FC236}">
              <a16:creationId xmlns:a16="http://schemas.microsoft.com/office/drawing/2014/main" id="{29108FB4-182C-4F3B-911A-CD7ABE5F550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4" name="直線コネクタ 613">
          <a:extLst>
            <a:ext uri="{FF2B5EF4-FFF2-40B4-BE49-F238E27FC236}">
              <a16:creationId xmlns:a16="http://schemas.microsoft.com/office/drawing/2014/main" id="{5D97D14D-A841-46C6-9EC4-09C43BD5097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5" name="テキスト ボックス 614">
          <a:extLst>
            <a:ext uri="{FF2B5EF4-FFF2-40B4-BE49-F238E27FC236}">
              <a16:creationId xmlns:a16="http://schemas.microsoft.com/office/drawing/2014/main" id="{8CA07622-E763-460F-AE0E-707B2801D8C8}"/>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B1698A6C-7A60-43F6-848B-A3353BC4248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7" name="テキスト ボックス 616">
          <a:extLst>
            <a:ext uri="{FF2B5EF4-FFF2-40B4-BE49-F238E27FC236}">
              <a16:creationId xmlns:a16="http://schemas.microsoft.com/office/drawing/2014/main" id="{F909082C-F2AF-49EF-B420-02B9CB26BE2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消防施設】&#10;有形固定資産減価償却率グラフ枠">
          <a:extLst>
            <a:ext uri="{FF2B5EF4-FFF2-40B4-BE49-F238E27FC236}">
              <a16:creationId xmlns:a16="http://schemas.microsoft.com/office/drawing/2014/main" id="{FFE1FFF7-7B32-4670-95B2-8FE3CA8DB19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619" name="直線コネクタ 618">
          <a:extLst>
            <a:ext uri="{FF2B5EF4-FFF2-40B4-BE49-F238E27FC236}">
              <a16:creationId xmlns:a16="http://schemas.microsoft.com/office/drawing/2014/main" id="{43D1DB37-4AAB-48E9-B156-FBDCC6F7A272}"/>
            </a:ext>
          </a:extLst>
        </xdr:cNvPr>
        <xdr:cNvCxnSpPr/>
      </xdr:nvCxnSpPr>
      <xdr:spPr>
        <a:xfrm flipV="1">
          <a:off x="16318864"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620" name="【消防施設】&#10;有形固定資産減価償却率最小値テキスト">
          <a:extLst>
            <a:ext uri="{FF2B5EF4-FFF2-40B4-BE49-F238E27FC236}">
              <a16:creationId xmlns:a16="http://schemas.microsoft.com/office/drawing/2014/main" id="{24464F91-D499-41C9-A02C-8BA65A2BE0DA}"/>
            </a:ext>
          </a:extLst>
        </xdr:cNvPr>
        <xdr:cNvSpPr txBox="1"/>
      </xdr:nvSpPr>
      <xdr:spPr>
        <a:xfrm>
          <a:off x="163576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621" name="直線コネクタ 620">
          <a:extLst>
            <a:ext uri="{FF2B5EF4-FFF2-40B4-BE49-F238E27FC236}">
              <a16:creationId xmlns:a16="http://schemas.microsoft.com/office/drawing/2014/main" id="{5AB11D71-26F0-4A4F-BCB2-0E2B5C6F53A2}"/>
            </a:ext>
          </a:extLst>
        </xdr:cNvPr>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22" name="【消防施設】&#10;有形固定資産減価償却率最大値テキスト">
          <a:extLst>
            <a:ext uri="{FF2B5EF4-FFF2-40B4-BE49-F238E27FC236}">
              <a16:creationId xmlns:a16="http://schemas.microsoft.com/office/drawing/2014/main" id="{9DF813E4-5DB4-4254-9BFF-BAD765623263}"/>
            </a:ext>
          </a:extLst>
        </xdr:cNvPr>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23" name="直線コネクタ 622">
          <a:extLst>
            <a:ext uri="{FF2B5EF4-FFF2-40B4-BE49-F238E27FC236}">
              <a16:creationId xmlns:a16="http://schemas.microsoft.com/office/drawing/2014/main" id="{C9C15574-ECAC-434B-9313-42D6C0FA5049}"/>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23513</xdr:rowOff>
    </xdr:from>
    <xdr:ext cx="405111" cy="259045"/>
    <xdr:sp macro="" textlink="">
      <xdr:nvSpPr>
        <xdr:cNvPr id="624" name="【消防施設】&#10;有形固定資産減価償却率平均値テキスト">
          <a:extLst>
            <a:ext uri="{FF2B5EF4-FFF2-40B4-BE49-F238E27FC236}">
              <a16:creationId xmlns:a16="http://schemas.microsoft.com/office/drawing/2014/main" id="{C5D346F0-099B-4AA3-9556-9852A44115C9}"/>
            </a:ext>
          </a:extLst>
        </xdr:cNvPr>
        <xdr:cNvSpPr txBox="1"/>
      </xdr:nvSpPr>
      <xdr:spPr>
        <a:xfrm>
          <a:off x="16357600" y="14082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625" name="フローチャート: 判断 624">
          <a:extLst>
            <a:ext uri="{FF2B5EF4-FFF2-40B4-BE49-F238E27FC236}">
              <a16:creationId xmlns:a16="http://schemas.microsoft.com/office/drawing/2014/main" id="{9E968F34-563D-484D-961D-A63B9F857025}"/>
            </a:ext>
          </a:extLst>
        </xdr:cNvPr>
        <xdr:cNvSpPr/>
      </xdr:nvSpPr>
      <xdr:spPr>
        <a:xfrm>
          <a:off x="16268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626" name="フローチャート: 判断 625">
          <a:extLst>
            <a:ext uri="{FF2B5EF4-FFF2-40B4-BE49-F238E27FC236}">
              <a16:creationId xmlns:a16="http://schemas.microsoft.com/office/drawing/2014/main" id="{6561A475-F050-405B-9C63-10E2A7634B1F}"/>
            </a:ext>
          </a:extLst>
        </xdr:cNvPr>
        <xdr:cNvSpPr/>
      </xdr:nvSpPr>
      <xdr:spPr>
        <a:xfrm>
          <a:off x="15430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143511</xdr:rowOff>
    </xdr:from>
    <xdr:to>
      <xdr:col>76</xdr:col>
      <xdr:colOff>165100</xdr:colOff>
      <xdr:row>82</xdr:row>
      <xdr:rowOff>73661</xdr:rowOff>
    </xdr:to>
    <xdr:sp macro="" textlink="">
      <xdr:nvSpPr>
        <xdr:cNvPr id="627" name="フローチャート: 判断 626">
          <a:extLst>
            <a:ext uri="{FF2B5EF4-FFF2-40B4-BE49-F238E27FC236}">
              <a16:creationId xmlns:a16="http://schemas.microsoft.com/office/drawing/2014/main" id="{C9429616-CEB9-4A22-82BB-36930CF1CABB}"/>
            </a:ext>
          </a:extLst>
        </xdr:cNvPr>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43C307D7-69E0-4DB0-A75F-0D81483FB35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719A210A-EB1A-438E-8B5D-716839A697B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61FE8857-3062-4A39-981E-B450A4D27F5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C4518570-C49B-4E72-A42F-3C66BC42A88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DA9CF364-5A06-418B-B24C-813DBA91CC2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164464</xdr:rowOff>
    </xdr:from>
    <xdr:to>
      <xdr:col>85</xdr:col>
      <xdr:colOff>177800</xdr:colOff>
      <xdr:row>84</xdr:row>
      <xdr:rowOff>94614</xdr:rowOff>
    </xdr:to>
    <xdr:sp macro="" textlink="">
      <xdr:nvSpPr>
        <xdr:cNvPr id="633" name="楕円 632">
          <a:extLst>
            <a:ext uri="{FF2B5EF4-FFF2-40B4-BE49-F238E27FC236}">
              <a16:creationId xmlns:a16="http://schemas.microsoft.com/office/drawing/2014/main" id="{7B7971ED-13C1-4266-8A39-AD01AE015AEB}"/>
            </a:ext>
          </a:extLst>
        </xdr:cNvPr>
        <xdr:cNvSpPr/>
      </xdr:nvSpPr>
      <xdr:spPr>
        <a:xfrm>
          <a:off x="162687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142891</xdr:rowOff>
    </xdr:from>
    <xdr:ext cx="405111" cy="259045"/>
    <xdr:sp macro="" textlink="">
      <xdr:nvSpPr>
        <xdr:cNvPr id="634" name="【消防施設】&#10;有形固定資産減価償却率該当値テキスト">
          <a:extLst>
            <a:ext uri="{FF2B5EF4-FFF2-40B4-BE49-F238E27FC236}">
              <a16:creationId xmlns:a16="http://schemas.microsoft.com/office/drawing/2014/main" id="{46D1CFDD-91B6-43D2-BF59-6F4288A41A83}"/>
            </a:ext>
          </a:extLst>
        </xdr:cNvPr>
        <xdr:cNvSpPr txBox="1"/>
      </xdr:nvSpPr>
      <xdr:spPr>
        <a:xfrm>
          <a:off x="16357600"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46355</xdr:rowOff>
    </xdr:from>
    <xdr:to>
      <xdr:col>81</xdr:col>
      <xdr:colOff>101600</xdr:colOff>
      <xdr:row>84</xdr:row>
      <xdr:rowOff>147955</xdr:rowOff>
    </xdr:to>
    <xdr:sp macro="" textlink="">
      <xdr:nvSpPr>
        <xdr:cNvPr id="635" name="楕円 634">
          <a:extLst>
            <a:ext uri="{FF2B5EF4-FFF2-40B4-BE49-F238E27FC236}">
              <a16:creationId xmlns:a16="http://schemas.microsoft.com/office/drawing/2014/main" id="{A803FD7C-C283-4628-8063-68E3BA32CD55}"/>
            </a:ext>
          </a:extLst>
        </xdr:cNvPr>
        <xdr:cNvSpPr/>
      </xdr:nvSpPr>
      <xdr:spPr>
        <a:xfrm>
          <a:off x="15430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43814</xdr:rowOff>
    </xdr:from>
    <xdr:to>
      <xdr:col>85</xdr:col>
      <xdr:colOff>127000</xdr:colOff>
      <xdr:row>84</xdr:row>
      <xdr:rowOff>97155</xdr:rowOff>
    </xdr:to>
    <xdr:cxnSp macro="">
      <xdr:nvCxnSpPr>
        <xdr:cNvPr id="636" name="直線コネクタ 635">
          <a:extLst>
            <a:ext uri="{FF2B5EF4-FFF2-40B4-BE49-F238E27FC236}">
              <a16:creationId xmlns:a16="http://schemas.microsoft.com/office/drawing/2014/main" id="{35D0AA47-7285-47BE-8097-70CD03F7148E}"/>
            </a:ext>
          </a:extLst>
        </xdr:cNvPr>
        <xdr:cNvCxnSpPr/>
      </xdr:nvCxnSpPr>
      <xdr:spPr>
        <a:xfrm flipV="1">
          <a:off x="15481300" y="14445614"/>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168291</xdr:rowOff>
    </xdr:from>
    <xdr:ext cx="405111" cy="259045"/>
    <xdr:sp macro="" textlink="">
      <xdr:nvSpPr>
        <xdr:cNvPr id="637" name="n_1aveValue【消防施設】&#10;有形固定資産減価償却率">
          <a:extLst>
            <a:ext uri="{FF2B5EF4-FFF2-40B4-BE49-F238E27FC236}">
              <a16:creationId xmlns:a16="http://schemas.microsoft.com/office/drawing/2014/main" id="{C09040C0-0CA4-4729-A5AE-8B828BDD2ABE}"/>
            </a:ext>
          </a:extLst>
        </xdr:cNvPr>
        <xdr:cNvSpPr txBox="1"/>
      </xdr:nvSpPr>
      <xdr:spPr>
        <a:xfrm>
          <a:off x="152660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90188</xdr:rowOff>
    </xdr:from>
    <xdr:ext cx="405111" cy="259045"/>
    <xdr:sp macro="" textlink="">
      <xdr:nvSpPr>
        <xdr:cNvPr id="638" name="n_2aveValue【消防施設】&#10;有形固定資産減価償却率">
          <a:extLst>
            <a:ext uri="{FF2B5EF4-FFF2-40B4-BE49-F238E27FC236}">
              <a16:creationId xmlns:a16="http://schemas.microsoft.com/office/drawing/2014/main" id="{0149EA22-74D0-46B1-ADCF-AA5FDC43949E}"/>
            </a:ext>
          </a:extLst>
        </xdr:cNvPr>
        <xdr:cNvSpPr txBox="1"/>
      </xdr:nvSpPr>
      <xdr:spPr>
        <a:xfrm>
          <a:off x="14389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139082</xdr:rowOff>
    </xdr:from>
    <xdr:ext cx="405111" cy="259045"/>
    <xdr:sp macro="" textlink="">
      <xdr:nvSpPr>
        <xdr:cNvPr id="639" name="n_1mainValue【消防施設】&#10;有形固定資産減価償却率">
          <a:extLst>
            <a:ext uri="{FF2B5EF4-FFF2-40B4-BE49-F238E27FC236}">
              <a16:creationId xmlns:a16="http://schemas.microsoft.com/office/drawing/2014/main" id="{9BFA3B1E-52E5-4820-B1CB-F01442B4E557}"/>
            </a:ext>
          </a:extLst>
        </xdr:cNvPr>
        <xdr:cNvSpPr txBox="1"/>
      </xdr:nvSpPr>
      <xdr:spPr>
        <a:xfrm>
          <a:off x="152660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a:extLst>
            <a:ext uri="{FF2B5EF4-FFF2-40B4-BE49-F238E27FC236}">
              <a16:creationId xmlns:a16="http://schemas.microsoft.com/office/drawing/2014/main" id="{973CC87B-4274-4334-9FFE-99269D6DA48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a:extLst>
            <a:ext uri="{FF2B5EF4-FFF2-40B4-BE49-F238E27FC236}">
              <a16:creationId xmlns:a16="http://schemas.microsoft.com/office/drawing/2014/main" id="{D68F0A44-237A-4FC3-923C-37989C629E8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a:extLst>
            <a:ext uri="{FF2B5EF4-FFF2-40B4-BE49-F238E27FC236}">
              <a16:creationId xmlns:a16="http://schemas.microsoft.com/office/drawing/2014/main" id="{06E56952-1C4B-4B20-92C8-80C34839691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a:extLst>
            <a:ext uri="{FF2B5EF4-FFF2-40B4-BE49-F238E27FC236}">
              <a16:creationId xmlns:a16="http://schemas.microsoft.com/office/drawing/2014/main" id="{0DFA8206-C57B-4EB1-82DA-F68EE1127B2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a:extLst>
            <a:ext uri="{FF2B5EF4-FFF2-40B4-BE49-F238E27FC236}">
              <a16:creationId xmlns:a16="http://schemas.microsoft.com/office/drawing/2014/main" id="{84FB9AD6-C6DC-4AFB-8C37-5A2DB19D888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a:extLst>
            <a:ext uri="{FF2B5EF4-FFF2-40B4-BE49-F238E27FC236}">
              <a16:creationId xmlns:a16="http://schemas.microsoft.com/office/drawing/2014/main" id="{DAB2C248-03A5-4757-A7A7-E2F38DB61EE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a:extLst>
            <a:ext uri="{FF2B5EF4-FFF2-40B4-BE49-F238E27FC236}">
              <a16:creationId xmlns:a16="http://schemas.microsoft.com/office/drawing/2014/main" id="{0562AF88-99D3-4E8B-B761-107E70B8AD4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a:extLst>
            <a:ext uri="{FF2B5EF4-FFF2-40B4-BE49-F238E27FC236}">
              <a16:creationId xmlns:a16="http://schemas.microsoft.com/office/drawing/2014/main" id="{8819EB8D-EACA-4537-ACB7-5C34187B638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a:extLst>
            <a:ext uri="{FF2B5EF4-FFF2-40B4-BE49-F238E27FC236}">
              <a16:creationId xmlns:a16="http://schemas.microsoft.com/office/drawing/2014/main" id="{9C26D207-5896-45B2-9726-1561A7E02DB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a:extLst>
            <a:ext uri="{FF2B5EF4-FFF2-40B4-BE49-F238E27FC236}">
              <a16:creationId xmlns:a16="http://schemas.microsoft.com/office/drawing/2014/main" id="{9F3999EF-28C5-4871-8D6D-77225DD5042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0" name="直線コネクタ 649">
          <a:extLst>
            <a:ext uri="{FF2B5EF4-FFF2-40B4-BE49-F238E27FC236}">
              <a16:creationId xmlns:a16="http://schemas.microsoft.com/office/drawing/2014/main" id="{AD97FB3B-89A6-4C35-B0CD-2ABFCD054CC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1" name="テキスト ボックス 650">
          <a:extLst>
            <a:ext uri="{FF2B5EF4-FFF2-40B4-BE49-F238E27FC236}">
              <a16:creationId xmlns:a16="http://schemas.microsoft.com/office/drawing/2014/main" id="{C7362EDC-B0F8-4E42-B7D8-9C135417680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2" name="直線コネクタ 651">
          <a:extLst>
            <a:ext uri="{FF2B5EF4-FFF2-40B4-BE49-F238E27FC236}">
              <a16:creationId xmlns:a16="http://schemas.microsoft.com/office/drawing/2014/main" id="{A1265B31-D92E-44C7-9F3D-98771780274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3" name="テキスト ボックス 652">
          <a:extLst>
            <a:ext uri="{FF2B5EF4-FFF2-40B4-BE49-F238E27FC236}">
              <a16:creationId xmlns:a16="http://schemas.microsoft.com/office/drawing/2014/main" id="{84A8DA72-2AE3-4D12-9375-69CA221F330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4" name="直線コネクタ 653">
          <a:extLst>
            <a:ext uri="{FF2B5EF4-FFF2-40B4-BE49-F238E27FC236}">
              <a16:creationId xmlns:a16="http://schemas.microsoft.com/office/drawing/2014/main" id="{A7E5E431-1974-4EEE-B3C0-17B7C3495DB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5" name="テキスト ボックス 654">
          <a:extLst>
            <a:ext uri="{FF2B5EF4-FFF2-40B4-BE49-F238E27FC236}">
              <a16:creationId xmlns:a16="http://schemas.microsoft.com/office/drawing/2014/main" id="{BF7F2334-8812-4A16-B586-D4991FD3CD3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6" name="直線コネクタ 655">
          <a:extLst>
            <a:ext uri="{FF2B5EF4-FFF2-40B4-BE49-F238E27FC236}">
              <a16:creationId xmlns:a16="http://schemas.microsoft.com/office/drawing/2014/main" id="{EC3E4855-DCB7-46D9-BE39-8DAAF0AFE01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7" name="テキスト ボックス 656">
          <a:extLst>
            <a:ext uri="{FF2B5EF4-FFF2-40B4-BE49-F238E27FC236}">
              <a16:creationId xmlns:a16="http://schemas.microsoft.com/office/drawing/2014/main" id="{B025172A-F8AA-4AFD-963C-99A4D0D68C9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8" name="直線コネクタ 657">
          <a:extLst>
            <a:ext uri="{FF2B5EF4-FFF2-40B4-BE49-F238E27FC236}">
              <a16:creationId xmlns:a16="http://schemas.microsoft.com/office/drawing/2014/main" id="{072CDE93-8354-4728-91A1-D3AB997E585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9" name="テキスト ボックス 658">
          <a:extLst>
            <a:ext uri="{FF2B5EF4-FFF2-40B4-BE49-F238E27FC236}">
              <a16:creationId xmlns:a16="http://schemas.microsoft.com/office/drawing/2014/main" id="{A8B3558C-CF0D-4AFD-8975-5579829FA9B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0" name="【消防施設】&#10;一人当たり面積グラフ枠">
          <a:extLst>
            <a:ext uri="{FF2B5EF4-FFF2-40B4-BE49-F238E27FC236}">
              <a16:creationId xmlns:a16="http://schemas.microsoft.com/office/drawing/2014/main" id="{D0A59A50-6108-4EDE-ABDB-899B08E08A0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661" name="直線コネクタ 660">
          <a:extLst>
            <a:ext uri="{FF2B5EF4-FFF2-40B4-BE49-F238E27FC236}">
              <a16:creationId xmlns:a16="http://schemas.microsoft.com/office/drawing/2014/main" id="{11418944-6C97-4A83-9F10-2B84762FFDB1}"/>
            </a:ext>
          </a:extLst>
        </xdr:cNvPr>
        <xdr:cNvCxnSpPr/>
      </xdr:nvCxnSpPr>
      <xdr:spPr>
        <a:xfrm flipV="1">
          <a:off x="22160864" y="1353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662" name="【消防施設】&#10;一人当たり面積最小値テキスト">
          <a:extLst>
            <a:ext uri="{FF2B5EF4-FFF2-40B4-BE49-F238E27FC236}">
              <a16:creationId xmlns:a16="http://schemas.microsoft.com/office/drawing/2014/main" id="{1835DCA3-9E1D-41C3-92F7-E2432F2CFA3E}"/>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663" name="直線コネクタ 662">
          <a:extLst>
            <a:ext uri="{FF2B5EF4-FFF2-40B4-BE49-F238E27FC236}">
              <a16:creationId xmlns:a16="http://schemas.microsoft.com/office/drawing/2014/main" id="{6472E712-D21C-4EAD-BD93-0F623282946D}"/>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664" name="【消防施設】&#10;一人当たり面積最大値テキスト">
          <a:extLst>
            <a:ext uri="{FF2B5EF4-FFF2-40B4-BE49-F238E27FC236}">
              <a16:creationId xmlns:a16="http://schemas.microsoft.com/office/drawing/2014/main" id="{79AAC9DE-AC37-4AF7-8271-A6B43D13807C}"/>
            </a:ext>
          </a:extLst>
        </xdr:cNvPr>
        <xdr:cNvSpPr txBox="1"/>
      </xdr:nvSpPr>
      <xdr:spPr>
        <a:xfrm>
          <a:off x="221996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665" name="直線コネクタ 664">
          <a:extLst>
            <a:ext uri="{FF2B5EF4-FFF2-40B4-BE49-F238E27FC236}">
              <a16:creationId xmlns:a16="http://schemas.microsoft.com/office/drawing/2014/main" id="{AD80C823-4DC9-4592-99F5-EB4B7F6FAD3F}"/>
            </a:ext>
          </a:extLst>
        </xdr:cNvPr>
        <xdr:cNvCxnSpPr/>
      </xdr:nvCxnSpPr>
      <xdr:spPr>
        <a:xfrm>
          <a:off x="22072600" y="1353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71899</xdr:rowOff>
    </xdr:from>
    <xdr:ext cx="469744" cy="259045"/>
    <xdr:sp macro="" textlink="">
      <xdr:nvSpPr>
        <xdr:cNvPr id="666" name="【消防施設】&#10;一人当たり面積平均値テキスト">
          <a:extLst>
            <a:ext uri="{FF2B5EF4-FFF2-40B4-BE49-F238E27FC236}">
              <a16:creationId xmlns:a16="http://schemas.microsoft.com/office/drawing/2014/main" id="{AEB9C8BE-8D68-461E-93A3-ABC53449AB06}"/>
            </a:ext>
          </a:extLst>
        </xdr:cNvPr>
        <xdr:cNvSpPr txBox="1"/>
      </xdr:nvSpPr>
      <xdr:spPr>
        <a:xfrm>
          <a:off x="22199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667" name="フローチャート: 判断 666">
          <a:extLst>
            <a:ext uri="{FF2B5EF4-FFF2-40B4-BE49-F238E27FC236}">
              <a16:creationId xmlns:a16="http://schemas.microsoft.com/office/drawing/2014/main" id="{0C1E45DA-1D93-4533-85AE-E154B2B4C488}"/>
            </a:ext>
          </a:extLst>
        </xdr:cNvPr>
        <xdr:cNvSpPr/>
      </xdr:nvSpPr>
      <xdr:spPr>
        <a:xfrm>
          <a:off x="22110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68" name="フローチャート: 判断 667">
          <a:extLst>
            <a:ext uri="{FF2B5EF4-FFF2-40B4-BE49-F238E27FC236}">
              <a16:creationId xmlns:a16="http://schemas.microsoft.com/office/drawing/2014/main" id="{63F9C5D0-DD19-44D7-B70C-89F21D2DEC4C}"/>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106172</xdr:rowOff>
    </xdr:from>
    <xdr:to>
      <xdr:col>107</xdr:col>
      <xdr:colOff>101600</xdr:colOff>
      <xdr:row>85</xdr:row>
      <xdr:rowOff>36322</xdr:rowOff>
    </xdr:to>
    <xdr:sp macro="" textlink="">
      <xdr:nvSpPr>
        <xdr:cNvPr id="669" name="フローチャート: 判断 668">
          <a:extLst>
            <a:ext uri="{FF2B5EF4-FFF2-40B4-BE49-F238E27FC236}">
              <a16:creationId xmlns:a16="http://schemas.microsoft.com/office/drawing/2014/main" id="{C6615785-370C-42EC-89C3-F002786B099C}"/>
            </a:ext>
          </a:extLst>
        </xdr:cNvPr>
        <xdr:cNvSpPr/>
      </xdr:nvSpPr>
      <xdr:spPr>
        <a:xfrm>
          <a:off x="20383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6BC6DE4A-426D-4E43-A92B-E51017A0D4D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B0AA0C3D-67CD-4F79-9F87-810657C432E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97BA66E4-4293-4204-A9EE-30A0E24185B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FD930C84-B3D0-4183-852C-E02977ED674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6152C268-B360-4DA9-B05E-38EB6AE7D0B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108458</xdr:rowOff>
    </xdr:from>
    <xdr:to>
      <xdr:col>116</xdr:col>
      <xdr:colOff>114300</xdr:colOff>
      <xdr:row>85</xdr:row>
      <xdr:rowOff>38608</xdr:rowOff>
    </xdr:to>
    <xdr:sp macro="" textlink="">
      <xdr:nvSpPr>
        <xdr:cNvPr id="675" name="楕円 674">
          <a:extLst>
            <a:ext uri="{FF2B5EF4-FFF2-40B4-BE49-F238E27FC236}">
              <a16:creationId xmlns:a16="http://schemas.microsoft.com/office/drawing/2014/main" id="{45387C10-D64C-4A00-AB0C-04AABC1E114B}"/>
            </a:ext>
          </a:extLst>
        </xdr:cNvPr>
        <xdr:cNvSpPr/>
      </xdr:nvSpPr>
      <xdr:spPr>
        <a:xfrm>
          <a:off x="221107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86885</xdr:rowOff>
    </xdr:from>
    <xdr:ext cx="469744" cy="259045"/>
    <xdr:sp macro="" textlink="">
      <xdr:nvSpPr>
        <xdr:cNvPr id="676" name="【消防施設】&#10;一人当たり面積該当値テキスト">
          <a:extLst>
            <a:ext uri="{FF2B5EF4-FFF2-40B4-BE49-F238E27FC236}">
              <a16:creationId xmlns:a16="http://schemas.microsoft.com/office/drawing/2014/main" id="{4639C934-FBC5-46CB-8D5E-B234FE73785A}"/>
            </a:ext>
          </a:extLst>
        </xdr:cNvPr>
        <xdr:cNvSpPr txBox="1"/>
      </xdr:nvSpPr>
      <xdr:spPr>
        <a:xfrm>
          <a:off x="22199600"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677" name="楕円 676">
          <a:extLst>
            <a:ext uri="{FF2B5EF4-FFF2-40B4-BE49-F238E27FC236}">
              <a16:creationId xmlns:a16="http://schemas.microsoft.com/office/drawing/2014/main" id="{3949A70F-A9CA-40FF-B96F-BFEDC59E707D}"/>
            </a:ext>
          </a:extLst>
        </xdr:cNvPr>
        <xdr:cNvSpPr/>
      </xdr:nvSpPr>
      <xdr:spPr>
        <a:xfrm>
          <a:off x="2127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159258</xdr:rowOff>
    </xdr:from>
    <xdr:to>
      <xdr:col>116</xdr:col>
      <xdr:colOff>63500</xdr:colOff>
      <xdr:row>84</xdr:row>
      <xdr:rowOff>161544</xdr:rowOff>
    </xdr:to>
    <xdr:cxnSp macro="">
      <xdr:nvCxnSpPr>
        <xdr:cNvPr id="678" name="直線コネクタ 677">
          <a:extLst>
            <a:ext uri="{FF2B5EF4-FFF2-40B4-BE49-F238E27FC236}">
              <a16:creationId xmlns:a16="http://schemas.microsoft.com/office/drawing/2014/main" id="{80C5E9DE-78AF-481B-88E1-6C1457F40953}"/>
            </a:ext>
          </a:extLst>
        </xdr:cNvPr>
        <xdr:cNvCxnSpPr/>
      </xdr:nvCxnSpPr>
      <xdr:spPr>
        <a:xfrm flipV="1">
          <a:off x="21323300" y="145610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679" name="n_1aveValue【消防施設】&#10;一人当たり面積">
          <a:extLst>
            <a:ext uri="{FF2B5EF4-FFF2-40B4-BE49-F238E27FC236}">
              <a16:creationId xmlns:a16="http://schemas.microsoft.com/office/drawing/2014/main" id="{A3510616-EE19-478B-8238-F90962E638DE}"/>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52849</xdr:rowOff>
    </xdr:from>
    <xdr:ext cx="469744" cy="259045"/>
    <xdr:sp macro="" textlink="">
      <xdr:nvSpPr>
        <xdr:cNvPr id="680" name="n_2aveValue【消防施設】&#10;一人当たり面積">
          <a:extLst>
            <a:ext uri="{FF2B5EF4-FFF2-40B4-BE49-F238E27FC236}">
              <a16:creationId xmlns:a16="http://schemas.microsoft.com/office/drawing/2014/main" id="{E26AFCD0-179A-403F-B339-34A5B2452506}"/>
            </a:ext>
          </a:extLst>
        </xdr:cNvPr>
        <xdr:cNvSpPr txBox="1"/>
      </xdr:nvSpPr>
      <xdr:spPr>
        <a:xfrm>
          <a:off x="20199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32021</xdr:rowOff>
    </xdr:from>
    <xdr:ext cx="469744" cy="259045"/>
    <xdr:sp macro="" textlink="">
      <xdr:nvSpPr>
        <xdr:cNvPr id="681" name="n_1mainValue【消防施設】&#10;一人当たり面積">
          <a:extLst>
            <a:ext uri="{FF2B5EF4-FFF2-40B4-BE49-F238E27FC236}">
              <a16:creationId xmlns:a16="http://schemas.microsoft.com/office/drawing/2014/main" id="{972905F2-DA5D-490C-96CF-0C08F2AE3BDD}"/>
            </a:ext>
          </a:extLst>
        </xdr:cNvPr>
        <xdr:cNvSpPr txBox="1"/>
      </xdr:nvSpPr>
      <xdr:spPr>
        <a:xfrm>
          <a:off x="21075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2" name="正方形/長方形 681">
          <a:extLst>
            <a:ext uri="{FF2B5EF4-FFF2-40B4-BE49-F238E27FC236}">
              <a16:creationId xmlns:a16="http://schemas.microsoft.com/office/drawing/2014/main" id="{3F1CA33E-1A90-4E9F-AEF0-1DA9138FEF7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3" name="正方形/長方形 682">
          <a:extLst>
            <a:ext uri="{FF2B5EF4-FFF2-40B4-BE49-F238E27FC236}">
              <a16:creationId xmlns:a16="http://schemas.microsoft.com/office/drawing/2014/main" id="{1389ECE2-39CB-4B86-AD6A-EE3FDC567E5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4" name="正方形/長方形 683">
          <a:extLst>
            <a:ext uri="{FF2B5EF4-FFF2-40B4-BE49-F238E27FC236}">
              <a16:creationId xmlns:a16="http://schemas.microsoft.com/office/drawing/2014/main" id="{ABD0E8E2-91ED-4E12-8B23-194B4799460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5" name="正方形/長方形 684">
          <a:extLst>
            <a:ext uri="{FF2B5EF4-FFF2-40B4-BE49-F238E27FC236}">
              <a16:creationId xmlns:a16="http://schemas.microsoft.com/office/drawing/2014/main" id="{40A9004B-7C7F-4751-A953-6640E10F9A3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6" name="正方形/長方形 685">
          <a:extLst>
            <a:ext uri="{FF2B5EF4-FFF2-40B4-BE49-F238E27FC236}">
              <a16:creationId xmlns:a16="http://schemas.microsoft.com/office/drawing/2014/main" id="{45642BF4-A41B-4DD0-BFB9-3636C0E34B9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7" name="正方形/長方形 686">
          <a:extLst>
            <a:ext uri="{FF2B5EF4-FFF2-40B4-BE49-F238E27FC236}">
              <a16:creationId xmlns:a16="http://schemas.microsoft.com/office/drawing/2014/main" id="{ED6EC4A0-723D-4E40-BB1D-F77EA39B3D0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8" name="正方形/長方形 687">
          <a:extLst>
            <a:ext uri="{FF2B5EF4-FFF2-40B4-BE49-F238E27FC236}">
              <a16:creationId xmlns:a16="http://schemas.microsoft.com/office/drawing/2014/main" id="{004F81CE-E5FB-456B-9350-2C432D35513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正方形/長方形 688">
          <a:extLst>
            <a:ext uri="{FF2B5EF4-FFF2-40B4-BE49-F238E27FC236}">
              <a16:creationId xmlns:a16="http://schemas.microsoft.com/office/drawing/2014/main" id="{29733738-38B0-424C-AB6D-D895EE7D25A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0" name="テキスト ボックス 689">
          <a:extLst>
            <a:ext uri="{FF2B5EF4-FFF2-40B4-BE49-F238E27FC236}">
              <a16:creationId xmlns:a16="http://schemas.microsoft.com/office/drawing/2014/main" id="{ECDEBA26-E35E-4C03-B5B5-04FAFCA6D35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1" name="直線コネクタ 690">
          <a:extLst>
            <a:ext uri="{FF2B5EF4-FFF2-40B4-BE49-F238E27FC236}">
              <a16:creationId xmlns:a16="http://schemas.microsoft.com/office/drawing/2014/main" id="{1ABD0F99-4A0E-49D5-B14F-BBB131691E4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2" name="テキスト ボックス 691">
          <a:extLst>
            <a:ext uri="{FF2B5EF4-FFF2-40B4-BE49-F238E27FC236}">
              <a16:creationId xmlns:a16="http://schemas.microsoft.com/office/drawing/2014/main" id="{9889DD77-6A03-4E3C-BB80-AE8E6E6BD021}"/>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3" name="直線コネクタ 692">
          <a:extLst>
            <a:ext uri="{FF2B5EF4-FFF2-40B4-BE49-F238E27FC236}">
              <a16:creationId xmlns:a16="http://schemas.microsoft.com/office/drawing/2014/main" id="{93FA1279-E461-43A8-881B-1E8A12A3481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4" name="テキスト ボックス 693">
          <a:extLst>
            <a:ext uri="{FF2B5EF4-FFF2-40B4-BE49-F238E27FC236}">
              <a16:creationId xmlns:a16="http://schemas.microsoft.com/office/drawing/2014/main" id="{F3C81232-BCAF-4CB9-8CC0-FD6959265503}"/>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5" name="直線コネクタ 694">
          <a:extLst>
            <a:ext uri="{FF2B5EF4-FFF2-40B4-BE49-F238E27FC236}">
              <a16:creationId xmlns:a16="http://schemas.microsoft.com/office/drawing/2014/main" id="{05FAEE41-A8F2-486C-A38A-4497F900D0F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6" name="テキスト ボックス 695">
          <a:extLst>
            <a:ext uri="{FF2B5EF4-FFF2-40B4-BE49-F238E27FC236}">
              <a16:creationId xmlns:a16="http://schemas.microsoft.com/office/drawing/2014/main" id="{564780C1-779A-4233-9FEB-805A503A465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7" name="直線コネクタ 696">
          <a:extLst>
            <a:ext uri="{FF2B5EF4-FFF2-40B4-BE49-F238E27FC236}">
              <a16:creationId xmlns:a16="http://schemas.microsoft.com/office/drawing/2014/main" id="{854E6F12-E98D-4F6C-AD79-F08EB5BADEF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8" name="テキスト ボックス 697">
          <a:extLst>
            <a:ext uri="{FF2B5EF4-FFF2-40B4-BE49-F238E27FC236}">
              <a16:creationId xmlns:a16="http://schemas.microsoft.com/office/drawing/2014/main" id="{06FAD9D0-7FD0-4F78-B4DC-2E4E29DED2F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9" name="直線コネクタ 698">
          <a:extLst>
            <a:ext uri="{FF2B5EF4-FFF2-40B4-BE49-F238E27FC236}">
              <a16:creationId xmlns:a16="http://schemas.microsoft.com/office/drawing/2014/main" id="{F2BD1F9C-8BFC-43B3-A7DE-0E9F9118F66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0" name="テキスト ボックス 699">
          <a:extLst>
            <a:ext uri="{FF2B5EF4-FFF2-40B4-BE49-F238E27FC236}">
              <a16:creationId xmlns:a16="http://schemas.microsoft.com/office/drawing/2014/main" id="{0424D8C4-A04E-40DE-9E52-068E19AB7A0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1" name="直線コネクタ 700">
          <a:extLst>
            <a:ext uri="{FF2B5EF4-FFF2-40B4-BE49-F238E27FC236}">
              <a16:creationId xmlns:a16="http://schemas.microsoft.com/office/drawing/2014/main" id="{F7C5B06B-287E-46CE-9B32-337C26D9110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2" name="テキスト ボックス 701">
          <a:extLst>
            <a:ext uri="{FF2B5EF4-FFF2-40B4-BE49-F238E27FC236}">
              <a16:creationId xmlns:a16="http://schemas.microsoft.com/office/drawing/2014/main" id="{AF6AABC3-6130-4036-A9EA-9EB5AE071496}"/>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3" name="直線コネクタ 702">
          <a:extLst>
            <a:ext uri="{FF2B5EF4-FFF2-40B4-BE49-F238E27FC236}">
              <a16:creationId xmlns:a16="http://schemas.microsoft.com/office/drawing/2014/main" id="{94B89E9B-F6ED-4D9B-8E70-0215BAF7607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4" name="テキスト ボックス 703">
          <a:extLst>
            <a:ext uri="{FF2B5EF4-FFF2-40B4-BE49-F238E27FC236}">
              <a16:creationId xmlns:a16="http://schemas.microsoft.com/office/drawing/2014/main" id="{84D48C9E-A612-45CC-AC85-E346C3EDA92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5" name="【庁舎】&#10;有形固定資産減価償却率グラフ枠">
          <a:extLst>
            <a:ext uri="{FF2B5EF4-FFF2-40B4-BE49-F238E27FC236}">
              <a16:creationId xmlns:a16="http://schemas.microsoft.com/office/drawing/2014/main" id="{130C178C-A951-4C3A-9376-D57BC5660D9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706" name="直線コネクタ 705">
          <a:extLst>
            <a:ext uri="{FF2B5EF4-FFF2-40B4-BE49-F238E27FC236}">
              <a16:creationId xmlns:a16="http://schemas.microsoft.com/office/drawing/2014/main" id="{8B923BD5-80F3-4987-93FC-79BD69D4F574}"/>
            </a:ext>
          </a:extLst>
        </xdr:cNvPr>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707" name="【庁舎】&#10;有形固定資産減価償却率最小値テキスト">
          <a:extLst>
            <a:ext uri="{FF2B5EF4-FFF2-40B4-BE49-F238E27FC236}">
              <a16:creationId xmlns:a16="http://schemas.microsoft.com/office/drawing/2014/main" id="{2A9AA912-BDA4-4B99-9797-0955D205D59B}"/>
            </a:ext>
          </a:extLst>
        </xdr:cNvPr>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708" name="直線コネクタ 707">
          <a:extLst>
            <a:ext uri="{FF2B5EF4-FFF2-40B4-BE49-F238E27FC236}">
              <a16:creationId xmlns:a16="http://schemas.microsoft.com/office/drawing/2014/main" id="{C83A5C34-52E9-4135-939F-52FD5B377D3A}"/>
            </a:ext>
          </a:extLst>
        </xdr:cNvPr>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709" name="【庁舎】&#10;有形固定資産減価償却率最大値テキスト">
          <a:extLst>
            <a:ext uri="{FF2B5EF4-FFF2-40B4-BE49-F238E27FC236}">
              <a16:creationId xmlns:a16="http://schemas.microsoft.com/office/drawing/2014/main" id="{88542DCF-655C-42E1-9265-F5DCD16A0D49}"/>
            </a:ext>
          </a:extLst>
        </xdr:cNvPr>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710" name="直線コネクタ 709">
          <a:extLst>
            <a:ext uri="{FF2B5EF4-FFF2-40B4-BE49-F238E27FC236}">
              <a16:creationId xmlns:a16="http://schemas.microsoft.com/office/drawing/2014/main" id="{552B63C7-04ED-4C8B-93DA-8612039FE312}"/>
            </a:ext>
          </a:extLst>
        </xdr:cNvPr>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137177</xdr:rowOff>
    </xdr:from>
    <xdr:ext cx="405111" cy="259045"/>
    <xdr:sp macro="" textlink="">
      <xdr:nvSpPr>
        <xdr:cNvPr id="711" name="【庁舎】&#10;有形固定資産減価償却率平均値テキスト">
          <a:extLst>
            <a:ext uri="{FF2B5EF4-FFF2-40B4-BE49-F238E27FC236}">
              <a16:creationId xmlns:a16="http://schemas.microsoft.com/office/drawing/2014/main" id="{8973C76D-D792-4F50-9B12-68EB7D8ED0F0}"/>
            </a:ext>
          </a:extLst>
        </xdr:cNvPr>
        <xdr:cNvSpPr txBox="1"/>
      </xdr:nvSpPr>
      <xdr:spPr>
        <a:xfrm>
          <a:off x="16357600" y="1779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712" name="フローチャート: 判断 711">
          <a:extLst>
            <a:ext uri="{FF2B5EF4-FFF2-40B4-BE49-F238E27FC236}">
              <a16:creationId xmlns:a16="http://schemas.microsoft.com/office/drawing/2014/main" id="{BA681B75-B165-4784-8594-C7F625C7CAE3}"/>
            </a:ext>
          </a:extLst>
        </xdr:cNvPr>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13" name="フローチャート: 判断 712">
          <a:extLst>
            <a:ext uri="{FF2B5EF4-FFF2-40B4-BE49-F238E27FC236}">
              <a16:creationId xmlns:a16="http://schemas.microsoft.com/office/drawing/2014/main" id="{FEBCEE61-41DA-4169-8006-99F032705BC0}"/>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133986</xdr:rowOff>
    </xdr:from>
    <xdr:to>
      <xdr:col>76</xdr:col>
      <xdr:colOff>165100</xdr:colOff>
      <xdr:row>105</xdr:row>
      <xdr:rowOff>64136</xdr:rowOff>
    </xdr:to>
    <xdr:sp macro="" textlink="">
      <xdr:nvSpPr>
        <xdr:cNvPr id="714" name="フローチャート: 判断 713">
          <a:extLst>
            <a:ext uri="{FF2B5EF4-FFF2-40B4-BE49-F238E27FC236}">
              <a16:creationId xmlns:a16="http://schemas.microsoft.com/office/drawing/2014/main" id="{C233F194-0D3D-4642-B5EB-90A4C8AE5D78}"/>
            </a:ext>
          </a:extLst>
        </xdr:cNvPr>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E8EAACB4-78CA-45CB-968D-7C83B285948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A20B702F-6C74-4C6F-874D-92AC811F989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37661F6F-860F-4209-827C-7E0EC609ABA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FDE5A8D5-FF04-4F98-8548-B600E171CD3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A40E5981-2D38-4EBE-AFE7-EFA5F8BDC51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166370</xdr:rowOff>
    </xdr:from>
    <xdr:to>
      <xdr:col>85</xdr:col>
      <xdr:colOff>177800</xdr:colOff>
      <xdr:row>103</xdr:row>
      <xdr:rowOff>96520</xdr:rowOff>
    </xdr:to>
    <xdr:sp macro="" textlink="">
      <xdr:nvSpPr>
        <xdr:cNvPr id="720" name="楕円 719">
          <a:extLst>
            <a:ext uri="{FF2B5EF4-FFF2-40B4-BE49-F238E27FC236}">
              <a16:creationId xmlns:a16="http://schemas.microsoft.com/office/drawing/2014/main" id="{BAFA0431-9C08-4484-8DBA-6F632BF565D5}"/>
            </a:ext>
          </a:extLst>
        </xdr:cNvPr>
        <xdr:cNvSpPr/>
      </xdr:nvSpPr>
      <xdr:spPr>
        <a:xfrm>
          <a:off x="162687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17797</xdr:rowOff>
    </xdr:from>
    <xdr:ext cx="405111" cy="259045"/>
    <xdr:sp macro="" textlink="">
      <xdr:nvSpPr>
        <xdr:cNvPr id="721" name="【庁舎】&#10;有形固定資産減価償却率該当値テキスト">
          <a:extLst>
            <a:ext uri="{FF2B5EF4-FFF2-40B4-BE49-F238E27FC236}">
              <a16:creationId xmlns:a16="http://schemas.microsoft.com/office/drawing/2014/main" id="{1950E799-32B5-4F39-BD19-A9A406BB59F0}"/>
            </a:ext>
          </a:extLst>
        </xdr:cNvPr>
        <xdr:cNvSpPr txBox="1"/>
      </xdr:nvSpPr>
      <xdr:spPr>
        <a:xfrm>
          <a:off x="16357600"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33020</xdr:rowOff>
    </xdr:from>
    <xdr:to>
      <xdr:col>81</xdr:col>
      <xdr:colOff>101600</xdr:colOff>
      <xdr:row>103</xdr:row>
      <xdr:rowOff>134620</xdr:rowOff>
    </xdr:to>
    <xdr:sp macro="" textlink="">
      <xdr:nvSpPr>
        <xdr:cNvPr id="722" name="楕円 721">
          <a:extLst>
            <a:ext uri="{FF2B5EF4-FFF2-40B4-BE49-F238E27FC236}">
              <a16:creationId xmlns:a16="http://schemas.microsoft.com/office/drawing/2014/main" id="{D7C88248-1BD9-4229-AFE1-180DED6C5ECD}"/>
            </a:ext>
          </a:extLst>
        </xdr:cNvPr>
        <xdr:cNvSpPr/>
      </xdr:nvSpPr>
      <xdr:spPr>
        <a:xfrm>
          <a:off x="15430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45720</xdr:rowOff>
    </xdr:from>
    <xdr:to>
      <xdr:col>85</xdr:col>
      <xdr:colOff>127000</xdr:colOff>
      <xdr:row>103</xdr:row>
      <xdr:rowOff>83820</xdr:rowOff>
    </xdr:to>
    <xdr:cxnSp macro="">
      <xdr:nvCxnSpPr>
        <xdr:cNvPr id="723" name="直線コネクタ 722">
          <a:extLst>
            <a:ext uri="{FF2B5EF4-FFF2-40B4-BE49-F238E27FC236}">
              <a16:creationId xmlns:a16="http://schemas.microsoft.com/office/drawing/2014/main" id="{1C7FFA37-56A2-4CF9-85EE-BF895853A987}"/>
            </a:ext>
          </a:extLst>
        </xdr:cNvPr>
        <xdr:cNvCxnSpPr/>
      </xdr:nvCxnSpPr>
      <xdr:spPr>
        <a:xfrm flipV="1">
          <a:off x="15481300" y="177050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69214</xdr:rowOff>
    </xdr:from>
    <xdr:to>
      <xdr:col>76</xdr:col>
      <xdr:colOff>165100</xdr:colOff>
      <xdr:row>103</xdr:row>
      <xdr:rowOff>170814</xdr:rowOff>
    </xdr:to>
    <xdr:sp macro="" textlink="">
      <xdr:nvSpPr>
        <xdr:cNvPr id="724" name="楕円 723">
          <a:extLst>
            <a:ext uri="{FF2B5EF4-FFF2-40B4-BE49-F238E27FC236}">
              <a16:creationId xmlns:a16="http://schemas.microsoft.com/office/drawing/2014/main" id="{F358DF73-2B6E-485F-8412-51E78B429953}"/>
            </a:ext>
          </a:extLst>
        </xdr:cNvPr>
        <xdr:cNvSpPr/>
      </xdr:nvSpPr>
      <xdr:spPr>
        <a:xfrm>
          <a:off x="14541500" y="17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83820</xdr:rowOff>
    </xdr:from>
    <xdr:to>
      <xdr:col>81</xdr:col>
      <xdr:colOff>50800</xdr:colOff>
      <xdr:row>103</xdr:row>
      <xdr:rowOff>120014</xdr:rowOff>
    </xdr:to>
    <xdr:cxnSp macro="">
      <xdr:nvCxnSpPr>
        <xdr:cNvPr id="725" name="直線コネクタ 724">
          <a:extLst>
            <a:ext uri="{FF2B5EF4-FFF2-40B4-BE49-F238E27FC236}">
              <a16:creationId xmlns:a16="http://schemas.microsoft.com/office/drawing/2014/main" id="{E0F044B5-4489-4404-9994-AA90CF6420AE}"/>
            </a:ext>
          </a:extLst>
        </xdr:cNvPr>
        <xdr:cNvCxnSpPr/>
      </xdr:nvCxnSpPr>
      <xdr:spPr>
        <a:xfrm flipV="1">
          <a:off x="14592300" y="177431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726" name="n_1aveValue【庁舎】&#10;有形固定資産減価償却率">
          <a:extLst>
            <a:ext uri="{FF2B5EF4-FFF2-40B4-BE49-F238E27FC236}">
              <a16:creationId xmlns:a16="http://schemas.microsoft.com/office/drawing/2014/main" id="{AACB7A12-2512-4A6C-8381-9C669740BC51}"/>
            </a:ext>
          </a:extLst>
        </xdr:cNvPr>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55263</xdr:rowOff>
    </xdr:from>
    <xdr:ext cx="405111" cy="259045"/>
    <xdr:sp macro="" textlink="">
      <xdr:nvSpPr>
        <xdr:cNvPr id="727" name="n_2aveValue【庁舎】&#10;有形固定資産減価償却率">
          <a:extLst>
            <a:ext uri="{FF2B5EF4-FFF2-40B4-BE49-F238E27FC236}">
              <a16:creationId xmlns:a16="http://schemas.microsoft.com/office/drawing/2014/main" id="{6A265652-A844-4360-89E1-C86C6F8115E1}"/>
            </a:ext>
          </a:extLst>
        </xdr:cNvPr>
        <xdr:cNvSpPr txBox="1"/>
      </xdr:nvSpPr>
      <xdr:spPr>
        <a:xfrm>
          <a:off x="14389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151147</xdr:rowOff>
    </xdr:from>
    <xdr:ext cx="405111" cy="259045"/>
    <xdr:sp macro="" textlink="">
      <xdr:nvSpPr>
        <xdr:cNvPr id="728" name="n_1mainValue【庁舎】&#10;有形固定資産減価償却率">
          <a:extLst>
            <a:ext uri="{FF2B5EF4-FFF2-40B4-BE49-F238E27FC236}">
              <a16:creationId xmlns:a16="http://schemas.microsoft.com/office/drawing/2014/main" id="{FCE285C9-8855-4F6F-AA99-05166C151F79}"/>
            </a:ext>
          </a:extLst>
        </xdr:cNvPr>
        <xdr:cNvSpPr txBox="1"/>
      </xdr:nvSpPr>
      <xdr:spPr>
        <a:xfrm>
          <a:off x="152660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15891</xdr:rowOff>
    </xdr:from>
    <xdr:ext cx="405111" cy="259045"/>
    <xdr:sp macro="" textlink="">
      <xdr:nvSpPr>
        <xdr:cNvPr id="729" name="n_2mainValue【庁舎】&#10;有形固定資産減価償却率">
          <a:extLst>
            <a:ext uri="{FF2B5EF4-FFF2-40B4-BE49-F238E27FC236}">
              <a16:creationId xmlns:a16="http://schemas.microsoft.com/office/drawing/2014/main" id="{ADFFCBA2-4D63-4C86-8AC2-A30562E57FBA}"/>
            </a:ext>
          </a:extLst>
        </xdr:cNvPr>
        <xdr:cNvSpPr txBox="1"/>
      </xdr:nvSpPr>
      <xdr:spPr>
        <a:xfrm>
          <a:off x="14389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a:extLst>
            <a:ext uri="{FF2B5EF4-FFF2-40B4-BE49-F238E27FC236}">
              <a16:creationId xmlns:a16="http://schemas.microsoft.com/office/drawing/2014/main" id="{24F67C46-8301-4567-A134-DDB47F393EF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a:extLst>
            <a:ext uri="{FF2B5EF4-FFF2-40B4-BE49-F238E27FC236}">
              <a16:creationId xmlns:a16="http://schemas.microsoft.com/office/drawing/2014/main" id="{FD5F7750-B8DF-4414-AC61-D4ACB726A98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a:extLst>
            <a:ext uri="{FF2B5EF4-FFF2-40B4-BE49-F238E27FC236}">
              <a16:creationId xmlns:a16="http://schemas.microsoft.com/office/drawing/2014/main" id="{8B5F5643-8FA5-48E1-9986-8A380AFB19B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a:extLst>
            <a:ext uri="{FF2B5EF4-FFF2-40B4-BE49-F238E27FC236}">
              <a16:creationId xmlns:a16="http://schemas.microsoft.com/office/drawing/2014/main" id="{D7CB9019-BC1A-4252-B8A1-16E8616C304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a:extLst>
            <a:ext uri="{FF2B5EF4-FFF2-40B4-BE49-F238E27FC236}">
              <a16:creationId xmlns:a16="http://schemas.microsoft.com/office/drawing/2014/main" id="{05ACD95F-2A29-4A19-9B2C-74B89AFAAAF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a:extLst>
            <a:ext uri="{FF2B5EF4-FFF2-40B4-BE49-F238E27FC236}">
              <a16:creationId xmlns:a16="http://schemas.microsoft.com/office/drawing/2014/main" id="{EB4E2351-8D10-4302-817D-2D1AD4071BD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a:extLst>
            <a:ext uri="{FF2B5EF4-FFF2-40B4-BE49-F238E27FC236}">
              <a16:creationId xmlns:a16="http://schemas.microsoft.com/office/drawing/2014/main" id="{35C73569-5B0B-4BA4-BFBE-DBD2E6E8DAF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a:extLst>
            <a:ext uri="{FF2B5EF4-FFF2-40B4-BE49-F238E27FC236}">
              <a16:creationId xmlns:a16="http://schemas.microsoft.com/office/drawing/2014/main" id="{CAE942EA-66DE-44F8-8A98-EE999FB7332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a:extLst>
            <a:ext uri="{FF2B5EF4-FFF2-40B4-BE49-F238E27FC236}">
              <a16:creationId xmlns:a16="http://schemas.microsoft.com/office/drawing/2014/main" id="{18B19C17-582A-4A5F-98D4-16FA3EB7A81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a:extLst>
            <a:ext uri="{FF2B5EF4-FFF2-40B4-BE49-F238E27FC236}">
              <a16:creationId xmlns:a16="http://schemas.microsoft.com/office/drawing/2014/main" id="{C9F294CB-F992-406A-ABF9-F77F88E3D69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40" name="直線コネクタ 739">
          <a:extLst>
            <a:ext uri="{FF2B5EF4-FFF2-40B4-BE49-F238E27FC236}">
              <a16:creationId xmlns:a16="http://schemas.microsoft.com/office/drawing/2014/main" id="{EA9C4682-60C1-4299-B483-3A7C7842B693}"/>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41" name="テキスト ボックス 740">
          <a:extLst>
            <a:ext uri="{FF2B5EF4-FFF2-40B4-BE49-F238E27FC236}">
              <a16:creationId xmlns:a16="http://schemas.microsoft.com/office/drawing/2014/main" id="{C8D87A47-E6B9-434C-8100-8E3E8F529A23}"/>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42" name="直線コネクタ 741">
          <a:extLst>
            <a:ext uri="{FF2B5EF4-FFF2-40B4-BE49-F238E27FC236}">
              <a16:creationId xmlns:a16="http://schemas.microsoft.com/office/drawing/2014/main" id="{07A48A1F-B32C-4AD4-9E84-8CB7955BA91B}"/>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43" name="テキスト ボックス 742">
          <a:extLst>
            <a:ext uri="{FF2B5EF4-FFF2-40B4-BE49-F238E27FC236}">
              <a16:creationId xmlns:a16="http://schemas.microsoft.com/office/drawing/2014/main" id="{8DFF2CC0-996E-4E3C-B8D5-84A693DFF715}"/>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44" name="直線コネクタ 743">
          <a:extLst>
            <a:ext uri="{FF2B5EF4-FFF2-40B4-BE49-F238E27FC236}">
              <a16:creationId xmlns:a16="http://schemas.microsoft.com/office/drawing/2014/main" id="{5F75BEBD-AB77-42F7-B17B-86C3FB22B0C4}"/>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45" name="テキスト ボックス 744">
          <a:extLst>
            <a:ext uri="{FF2B5EF4-FFF2-40B4-BE49-F238E27FC236}">
              <a16:creationId xmlns:a16="http://schemas.microsoft.com/office/drawing/2014/main" id="{0B47AE36-CE5A-49FA-92A6-6BFD34BF0117}"/>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6" name="直線コネクタ 745">
          <a:extLst>
            <a:ext uri="{FF2B5EF4-FFF2-40B4-BE49-F238E27FC236}">
              <a16:creationId xmlns:a16="http://schemas.microsoft.com/office/drawing/2014/main" id="{AEF42824-9DFF-4063-B670-74C45B02DE6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7" name="テキスト ボックス 746">
          <a:extLst>
            <a:ext uri="{FF2B5EF4-FFF2-40B4-BE49-F238E27FC236}">
              <a16:creationId xmlns:a16="http://schemas.microsoft.com/office/drawing/2014/main" id="{DE6308F4-1602-4D42-9EC7-1F735F3C64C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48" name="直線コネクタ 747">
          <a:extLst>
            <a:ext uri="{FF2B5EF4-FFF2-40B4-BE49-F238E27FC236}">
              <a16:creationId xmlns:a16="http://schemas.microsoft.com/office/drawing/2014/main" id="{86BBC93D-2AEC-48F9-81B0-2CD1E17B625D}"/>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49" name="テキスト ボックス 748">
          <a:extLst>
            <a:ext uri="{FF2B5EF4-FFF2-40B4-BE49-F238E27FC236}">
              <a16:creationId xmlns:a16="http://schemas.microsoft.com/office/drawing/2014/main" id="{50E26AF6-18BB-4C73-B75A-E8E4A4F83F3E}"/>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50" name="直線コネクタ 749">
          <a:extLst>
            <a:ext uri="{FF2B5EF4-FFF2-40B4-BE49-F238E27FC236}">
              <a16:creationId xmlns:a16="http://schemas.microsoft.com/office/drawing/2014/main" id="{2579733F-2D2E-41D2-977F-946B25CB1BC1}"/>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51" name="テキスト ボックス 750">
          <a:extLst>
            <a:ext uri="{FF2B5EF4-FFF2-40B4-BE49-F238E27FC236}">
              <a16:creationId xmlns:a16="http://schemas.microsoft.com/office/drawing/2014/main" id="{53C14908-EC88-4DFD-AAA1-7E57D7AB1A1A}"/>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52" name="直線コネクタ 751">
          <a:extLst>
            <a:ext uri="{FF2B5EF4-FFF2-40B4-BE49-F238E27FC236}">
              <a16:creationId xmlns:a16="http://schemas.microsoft.com/office/drawing/2014/main" id="{21184C56-F5CA-4B54-AA14-9C474AF09F04}"/>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53" name="テキスト ボックス 752">
          <a:extLst>
            <a:ext uri="{FF2B5EF4-FFF2-40B4-BE49-F238E27FC236}">
              <a16:creationId xmlns:a16="http://schemas.microsoft.com/office/drawing/2014/main" id="{236BE292-4109-4AA4-9D5B-F3B77B74E8C7}"/>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a:extLst>
            <a:ext uri="{FF2B5EF4-FFF2-40B4-BE49-F238E27FC236}">
              <a16:creationId xmlns:a16="http://schemas.microsoft.com/office/drawing/2014/main" id="{0D582253-0D37-41E0-A559-8B4C23CEF58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5" name="テキスト ボックス 754">
          <a:extLst>
            <a:ext uri="{FF2B5EF4-FFF2-40B4-BE49-F238E27FC236}">
              <a16:creationId xmlns:a16="http://schemas.microsoft.com/office/drawing/2014/main" id="{2AAF9F79-A6EC-40DA-BEB4-D4EE8296814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庁舎】&#10;一人当たり面積グラフ枠">
          <a:extLst>
            <a:ext uri="{FF2B5EF4-FFF2-40B4-BE49-F238E27FC236}">
              <a16:creationId xmlns:a16="http://schemas.microsoft.com/office/drawing/2014/main" id="{89121D20-4ACD-4A3B-8874-1A4047DD968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757" name="直線コネクタ 756">
          <a:extLst>
            <a:ext uri="{FF2B5EF4-FFF2-40B4-BE49-F238E27FC236}">
              <a16:creationId xmlns:a16="http://schemas.microsoft.com/office/drawing/2014/main" id="{8F67E46C-8FCA-4459-AF00-AC00223C193B}"/>
            </a:ext>
          </a:extLst>
        </xdr:cNvPr>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758" name="【庁舎】&#10;一人当たり面積最小値テキスト">
          <a:extLst>
            <a:ext uri="{FF2B5EF4-FFF2-40B4-BE49-F238E27FC236}">
              <a16:creationId xmlns:a16="http://schemas.microsoft.com/office/drawing/2014/main" id="{BD5E57C6-D9AE-421D-B3AE-9579D9688146}"/>
            </a:ext>
          </a:extLst>
        </xdr:cNvPr>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759" name="直線コネクタ 758">
          <a:extLst>
            <a:ext uri="{FF2B5EF4-FFF2-40B4-BE49-F238E27FC236}">
              <a16:creationId xmlns:a16="http://schemas.microsoft.com/office/drawing/2014/main" id="{2AEF6029-A664-42AF-B2B1-75CBF47465C0}"/>
            </a:ext>
          </a:extLst>
        </xdr:cNvPr>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760" name="【庁舎】&#10;一人当たり面積最大値テキスト">
          <a:extLst>
            <a:ext uri="{FF2B5EF4-FFF2-40B4-BE49-F238E27FC236}">
              <a16:creationId xmlns:a16="http://schemas.microsoft.com/office/drawing/2014/main" id="{2EFC79D7-699F-4F29-B7F6-7F4181E2D0F7}"/>
            </a:ext>
          </a:extLst>
        </xdr:cNvPr>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761" name="直線コネクタ 760">
          <a:extLst>
            <a:ext uri="{FF2B5EF4-FFF2-40B4-BE49-F238E27FC236}">
              <a16:creationId xmlns:a16="http://schemas.microsoft.com/office/drawing/2014/main" id="{EA98FA2D-9FA7-434D-A699-9E13198AAA8D}"/>
            </a:ext>
          </a:extLst>
        </xdr:cNvPr>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762" name="【庁舎】&#10;一人当たり面積平均値テキスト">
          <a:extLst>
            <a:ext uri="{FF2B5EF4-FFF2-40B4-BE49-F238E27FC236}">
              <a16:creationId xmlns:a16="http://schemas.microsoft.com/office/drawing/2014/main" id="{65DF46EA-C2DA-4F69-AF46-FB2450C75736}"/>
            </a:ext>
          </a:extLst>
        </xdr:cNvPr>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763" name="フローチャート: 判断 762">
          <a:extLst>
            <a:ext uri="{FF2B5EF4-FFF2-40B4-BE49-F238E27FC236}">
              <a16:creationId xmlns:a16="http://schemas.microsoft.com/office/drawing/2014/main" id="{461BA52C-43BC-4673-A574-7D22EEB0D1E8}"/>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764" name="フローチャート: 判断 763">
          <a:extLst>
            <a:ext uri="{FF2B5EF4-FFF2-40B4-BE49-F238E27FC236}">
              <a16:creationId xmlns:a16="http://schemas.microsoft.com/office/drawing/2014/main" id="{E5515328-1AF1-40E0-9A94-796CB379320B}"/>
            </a:ext>
          </a:extLst>
        </xdr:cNvPr>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41117</xdr:rowOff>
    </xdr:from>
    <xdr:to>
      <xdr:col>107</xdr:col>
      <xdr:colOff>101600</xdr:colOff>
      <xdr:row>106</xdr:row>
      <xdr:rowOff>142717</xdr:rowOff>
    </xdr:to>
    <xdr:sp macro="" textlink="">
      <xdr:nvSpPr>
        <xdr:cNvPr id="765" name="フローチャート: 判断 764">
          <a:extLst>
            <a:ext uri="{FF2B5EF4-FFF2-40B4-BE49-F238E27FC236}">
              <a16:creationId xmlns:a16="http://schemas.microsoft.com/office/drawing/2014/main" id="{30803FAB-BD18-4346-9844-C75086B2FD0D}"/>
            </a:ext>
          </a:extLst>
        </xdr:cNvPr>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205526D9-1505-42E7-BA3B-0B2066DC425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6CDF24E4-392A-46E7-B5B1-E453799F7AE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AB0D566F-9253-4570-ABC3-BCF54F6C1E2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E150E3CE-BC32-415D-A95D-311868FB05A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B090CA6C-6C41-4C0F-9B89-C312399356E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88264</xdr:rowOff>
    </xdr:from>
    <xdr:to>
      <xdr:col>116</xdr:col>
      <xdr:colOff>114300</xdr:colOff>
      <xdr:row>107</xdr:row>
      <xdr:rowOff>18414</xdr:rowOff>
    </xdr:to>
    <xdr:sp macro="" textlink="">
      <xdr:nvSpPr>
        <xdr:cNvPr id="771" name="楕円 770">
          <a:extLst>
            <a:ext uri="{FF2B5EF4-FFF2-40B4-BE49-F238E27FC236}">
              <a16:creationId xmlns:a16="http://schemas.microsoft.com/office/drawing/2014/main" id="{4E0F39F0-97B9-4F4D-B2C9-3F24860ADB42}"/>
            </a:ext>
          </a:extLst>
        </xdr:cNvPr>
        <xdr:cNvSpPr/>
      </xdr:nvSpPr>
      <xdr:spPr>
        <a:xfrm>
          <a:off x="221107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66691</xdr:rowOff>
    </xdr:from>
    <xdr:ext cx="469744" cy="259045"/>
    <xdr:sp macro="" textlink="">
      <xdr:nvSpPr>
        <xdr:cNvPr id="772" name="【庁舎】&#10;一人当たり面積該当値テキスト">
          <a:extLst>
            <a:ext uri="{FF2B5EF4-FFF2-40B4-BE49-F238E27FC236}">
              <a16:creationId xmlns:a16="http://schemas.microsoft.com/office/drawing/2014/main" id="{9B3A9749-251C-44A2-BBF6-4BDCF31FA0C3}"/>
            </a:ext>
          </a:extLst>
        </xdr:cNvPr>
        <xdr:cNvSpPr txBox="1"/>
      </xdr:nvSpPr>
      <xdr:spPr>
        <a:xfrm>
          <a:off x="22199600"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92551</xdr:rowOff>
    </xdr:from>
    <xdr:to>
      <xdr:col>112</xdr:col>
      <xdr:colOff>38100</xdr:colOff>
      <xdr:row>107</xdr:row>
      <xdr:rowOff>22701</xdr:rowOff>
    </xdr:to>
    <xdr:sp macro="" textlink="">
      <xdr:nvSpPr>
        <xdr:cNvPr id="773" name="楕円 772">
          <a:extLst>
            <a:ext uri="{FF2B5EF4-FFF2-40B4-BE49-F238E27FC236}">
              <a16:creationId xmlns:a16="http://schemas.microsoft.com/office/drawing/2014/main" id="{028FF149-9C6A-40BF-AF55-39F3379E861F}"/>
            </a:ext>
          </a:extLst>
        </xdr:cNvPr>
        <xdr:cNvSpPr/>
      </xdr:nvSpPr>
      <xdr:spPr>
        <a:xfrm>
          <a:off x="21272500" y="1826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139064</xdr:rowOff>
    </xdr:from>
    <xdr:to>
      <xdr:col>116</xdr:col>
      <xdr:colOff>63500</xdr:colOff>
      <xdr:row>106</xdr:row>
      <xdr:rowOff>143351</xdr:rowOff>
    </xdr:to>
    <xdr:cxnSp macro="">
      <xdr:nvCxnSpPr>
        <xdr:cNvPr id="774" name="直線コネクタ 773">
          <a:extLst>
            <a:ext uri="{FF2B5EF4-FFF2-40B4-BE49-F238E27FC236}">
              <a16:creationId xmlns:a16="http://schemas.microsoft.com/office/drawing/2014/main" id="{7401EEBA-DB5E-47E7-A9D0-ED03F69E812E}"/>
            </a:ext>
          </a:extLst>
        </xdr:cNvPr>
        <xdr:cNvCxnSpPr/>
      </xdr:nvCxnSpPr>
      <xdr:spPr>
        <a:xfrm flipV="1">
          <a:off x="21323300" y="18312764"/>
          <a:ext cx="8382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775" name="楕円 774">
          <a:extLst>
            <a:ext uri="{FF2B5EF4-FFF2-40B4-BE49-F238E27FC236}">
              <a16:creationId xmlns:a16="http://schemas.microsoft.com/office/drawing/2014/main" id="{36313EC5-D222-4264-9962-BE6887FB027C}"/>
            </a:ext>
          </a:extLst>
        </xdr:cNvPr>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143351</xdr:rowOff>
    </xdr:from>
    <xdr:to>
      <xdr:col>111</xdr:col>
      <xdr:colOff>177800</xdr:colOff>
      <xdr:row>106</xdr:row>
      <xdr:rowOff>144780</xdr:rowOff>
    </xdr:to>
    <xdr:cxnSp macro="">
      <xdr:nvCxnSpPr>
        <xdr:cNvPr id="776" name="直線コネクタ 775">
          <a:extLst>
            <a:ext uri="{FF2B5EF4-FFF2-40B4-BE49-F238E27FC236}">
              <a16:creationId xmlns:a16="http://schemas.microsoft.com/office/drawing/2014/main" id="{FD41BEFE-4552-4C3B-9A27-FE741153EC80}"/>
            </a:ext>
          </a:extLst>
        </xdr:cNvPr>
        <xdr:cNvCxnSpPr/>
      </xdr:nvCxnSpPr>
      <xdr:spPr>
        <a:xfrm flipV="1">
          <a:off x="20434300" y="18317051"/>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93521</xdr:rowOff>
    </xdr:from>
    <xdr:ext cx="469744" cy="259045"/>
    <xdr:sp macro="" textlink="">
      <xdr:nvSpPr>
        <xdr:cNvPr id="777" name="n_1aveValue【庁舎】&#10;一人当たり面積">
          <a:extLst>
            <a:ext uri="{FF2B5EF4-FFF2-40B4-BE49-F238E27FC236}">
              <a16:creationId xmlns:a16="http://schemas.microsoft.com/office/drawing/2014/main" id="{99F9DEEE-1E92-4E1D-B6FA-E4CFF8BD4E72}"/>
            </a:ext>
          </a:extLst>
        </xdr:cNvPr>
        <xdr:cNvSpPr txBox="1"/>
      </xdr:nvSpPr>
      <xdr:spPr>
        <a:xfrm>
          <a:off x="21075727" y="179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159244</xdr:rowOff>
    </xdr:from>
    <xdr:ext cx="469744" cy="259045"/>
    <xdr:sp macro="" textlink="">
      <xdr:nvSpPr>
        <xdr:cNvPr id="778" name="n_2aveValue【庁舎】&#10;一人当たり面積">
          <a:extLst>
            <a:ext uri="{FF2B5EF4-FFF2-40B4-BE49-F238E27FC236}">
              <a16:creationId xmlns:a16="http://schemas.microsoft.com/office/drawing/2014/main" id="{9DCDBE15-7743-4200-836B-D11CC5FAF9D8}"/>
            </a:ext>
          </a:extLst>
        </xdr:cNvPr>
        <xdr:cNvSpPr txBox="1"/>
      </xdr:nvSpPr>
      <xdr:spPr>
        <a:xfrm>
          <a:off x="20199427" y="179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13828</xdr:rowOff>
    </xdr:from>
    <xdr:ext cx="469744" cy="259045"/>
    <xdr:sp macro="" textlink="">
      <xdr:nvSpPr>
        <xdr:cNvPr id="779" name="n_1mainValue【庁舎】&#10;一人当たり面積">
          <a:extLst>
            <a:ext uri="{FF2B5EF4-FFF2-40B4-BE49-F238E27FC236}">
              <a16:creationId xmlns:a16="http://schemas.microsoft.com/office/drawing/2014/main" id="{7B78A6DE-8559-4FFD-88E9-EAABD1E0D10B}"/>
            </a:ext>
          </a:extLst>
        </xdr:cNvPr>
        <xdr:cNvSpPr txBox="1"/>
      </xdr:nvSpPr>
      <xdr:spPr>
        <a:xfrm>
          <a:off x="21075727" y="1835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780" name="n_2mainValue【庁舎】&#10;一人当たり面積">
          <a:extLst>
            <a:ext uri="{FF2B5EF4-FFF2-40B4-BE49-F238E27FC236}">
              <a16:creationId xmlns:a16="http://schemas.microsoft.com/office/drawing/2014/main" id="{AD5DC1EF-0AD1-431C-9F58-4BB77B6FE34C}"/>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1" name="正方形/長方形 780">
          <a:extLst>
            <a:ext uri="{FF2B5EF4-FFF2-40B4-BE49-F238E27FC236}">
              <a16:creationId xmlns:a16="http://schemas.microsoft.com/office/drawing/2014/main" id="{78A44172-F936-4373-9372-696094FFFC4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2" name="正方形/長方形 781">
          <a:extLst>
            <a:ext uri="{FF2B5EF4-FFF2-40B4-BE49-F238E27FC236}">
              <a16:creationId xmlns:a16="http://schemas.microsoft.com/office/drawing/2014/main" id="{5687D46E-CAD0-42F0-A2A0-30E25D43D33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3" name="テキスト ボックス 782">
          <a:extLst>
            <a:ext uri="{FF2B5EF4-FFF2-40B4-BE49-F238E27FC236}">
              <a16:creationId xmlns:a16="http://schemas.microsoft.com/office/drawing/2014/main" id="{DCB006E6-7BD7-4FBB-96D2-CE857165D60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図書館・庁舎については、減価償却率が</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ており、保健センター・福祉施設・市民会館についても、類似団体や全国・群馬県平均と比較して数値が高い状況にある。今後は、予防保全的観点から施設の長寿命化を図るとともに、施設の集約化・複合化についても検討を行っていく。一般廃棄物処理施設・消防施設については、今後一部事務組合の施設更新が実施される予定であるため、償却率は低下するものと思われる。体育館・プールについては、償却率が平均値を下回っており、当面の間は更新の必要は生じないが、他の施設と同様に長寿命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一人あたりの公共施設の規模については、ほとんどの施設が類似団体と同等かやや下回っているものの、体育館・プールについては約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倍の規模となっているため、施設更新時には適正な規模となるよう検討を行う必要がある。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4942439</v>
      </c>
      <c r="BO4" s="441"/>
      <c r="BP4" s="441"/>
      <c r="BQ4" s="441"/>
      <c r="BR4" s="441"/>
      <c r="BS4" s="441"/>
      <c r="BT4" s="441"/>
      <c r="BU4" s="442"/>
      <c r="BV4" s="440">
        <v>5172466</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8.1999999999999993</v>
      </c>
      <c r="CU4" s="622"/>
      <c r="CV4" s="622"/>
      <c r="CW4" s="622"/>
      <c r="CX4" s="622"/>
      <c r="CY4" s="622"/>
      <c r="CZ4" s="622"/>
      <c r="DA4" s="623"/>
      <c r="DB4" s="621">
        <v>5.7</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4678223</v>
      </c>
      <c r="BO5" s="446"/>
      <c r="BP5" s="446"/>
      <c r="BQ5" s="446"/>
      <c r="BR5" s="446"/>
      <c r="BS5" s="446"/>
      <c r="BT5" s="446"/>
      <c r="BU5" s="447"/>
      <c r="BV5" s="445">
        <v>4954660</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93.1</v>
      </c>
      <c r="CU5" s="416"/>
      <c r="CV5" s="416"/>
      <c r="CW5" s="416"/>
      <c r="CX5" s="416"/>
      <c r="CY5" s="416"/>
      <c r="CZ5" s="416"/>
      <c r="DA5" s="417"/>
      <c r="DB5" s="415">
        <v>94.2</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264216</v>
      </c>
      <c r="BO6" s="446"/>
      <c r="BP6" s="446"/>
      <c r="BQ6" s="446"/>
      <c r="BR6" s="446"/>
      <c r="BS6" s="446"/>
      <c r="BT6" s="446"/>
      <c r="BU6" s="447"/>
      <c r="BV6" s="445">
        <v>217806</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100.5</v>
      </c>
      <c r="CU6" s="596"/>
      <c r="CV6" s="596"/>
      <c r="CW6" s="596"/>
      <c r="CX6" s="596"/>
      <c r="CY6" s="596"/>
      <c r="CZ6" s="596"/>
      <c r="DA6" s="597"/>
      <c r="DB6" s="595">
        <v>101.1</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13536</v>
      </c>
      <c r="BO7" s="446"/>
      <c r="BP7" s="446"/>
      <c r="BQ7" s="446"/>
      <c r="BR7" s="446"/>
      <c r="BS7" s="446"/>
      <c r="BT7" s="446"/>
      <c r="BU7" s="447"/>
      <c r="BV7" s="445">
        <v>41847</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3072274</v>
      </c>
      <c r="CU7" s="446"/>
      <c r="CV7" s="446"/>
      <c r="CW7" s="446"/>
      <c r="CX7" s="446"/>
      <c r="CY7" s="446"/>
      <c r="CZ7" s="446"/>
      <c r="DA7" s="447"/>
      <c r="DB7" s="445">
        <v>3069486</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250680</v>
      </c>
      <c r="BO8" s="446"/>
      <c r="BP8" s="446"/>
      <c r="BQ8" s="446"/>
      <c r="BR8" s="446"/>
      <c r="BS8" s="446"/>
      <c r="BT8" s="446"/>
      <c r="BU8" s="447"/>
      <c r="BV8" s="445">
        <v>175959</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0.8</v>
      </c>
      <c r="CU8" s="559"/>
      <c r="CV8" s="559"/>
      <c r="CW8" s="559"/>
      <c r="CX8" s="559"/>
      <c r="CY8" s="559"/>
      <c r="CZ8" s="559"/>
      <c r="DA8" s="560"/>
      <c r="DB8" s="558">
        <v>0.8</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11318</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74721</v>
      </c>
      <c r="BO9" s="446"/>
      <c r="BP9" s="446"/>
      <c r="BQ9" s="446"/>
      <c r="BR9" s="446"/>
      <c r="BS9" s="446"/>
      <c r="BT9" s="446"/>
      <c r="BU9" s="447"/>
      <c r="BV9" s="445">
        <v>-64128</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9.5</v>
      </c>
      <c r="CU9" s="416"/>
      <c r="CV9" s="416"/>
      <c r="CW9" s="416"/>
      <c r="CX9" s="416"/>
      <c r="CY9" s="416"/>
      <c r="CZ9" s="416"/>
      <c r="DA9" s="417"/>
      <c r="DB9" s="415">
        <v>9.8000000000000007</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11473</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100812</v>
      </c>
      <c r="BO10" s="446"/>
      <c r="BP10" s="446"/>
      <c r="BQ10" s="446"/>
      <c r="BR10" s="446"/>
      <c r="BS10" s="446"/>
      <c r="BT10" s="446"/>
      <c r="BU10" s="447"/>
      <c r="BV10" s="445">
        <v>131313</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87</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11498</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114</v>
      </c>
      <c r="AV12" s="503"/>
      <c r="AW12" s="503"/>
      <c r="AX12" s="503"/>
      <c r="AY12" s="425" t="s">
        <v>129</v>
      </c>
      <c r="AZ12" s="426"/>
      <c r="BA12" s="426"/>
      <c r="BB12" s="426"/>
      <c r="BC12" s="426"/>
      <c r="BD12" s="426"/>
      <c r="BE12" s="426"/>
      <c r="BF12" s="426"/>
      <c r="BG12" s="426"/>
      <c r="BH12" s="426"/>
      <c r="BI12" s="426"/>
      <c r="BJ12" s="426"/>
      <c r="BK12" s="426"/>
      <c r="BL12" s="426"/>
      <c r="BM12" s="427"/>
      <c r="BN12" s="445">
        <v>200000</v>
      </c>
      <c r="BO12" s="446"/>
      <c r="BP12" s="446"/>
      <c r="BQ12" s="446"/>
      <c r="BR12" s="446"/>
      <c r="BS12" s="446"/>
      <c r="BT12" s="446"/>
      <c r="BU12" s="447"/>
      <c r="BV12" s="445">
        <v>246116</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11164</v>
      </c>
      <c r="S13" s="549"/>
      <c r="T13" s="549"/>
      <c r="U13" s="549"/>
      <c r="V13" s="550"/>
      <c r="W13" s="536" t="s">
        <v>133</v>
      </c>
      <c r="X13" s="458"/>
      <c r="Y13" s="458"/>
      <c r="Z13" s="458"/>
      <c r="AA13" s="458"/>
      <c r="AB13" s="459"/>
      <c r="AC13" s="421">
        <v>293</v>
      </c>
      <c r="AD13" s="422"/>
      <c r="AE13" s="422"/>
      <c r="AF13" s="422"/>
      <c r="AG13" s="423"/>
      <c r="AH13" s="421">
        <v>338</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-24467</v>
      </c>
      <c r="BO13" s="446"/>
      <c r="BP13" s="446"/>
      <c r="BQ13" s="446"/>
      <c r="BR13" s="446"/>
      <c r="BS13" s="446"/>
      <c r="BT13" s="446"/>
      <c r="BU13" s="447"/>
      <c r="BV13" s="445">
        <v>-178931</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6.8</v>
      </c>
      <c r="CU13" s="416"/>
      <c r="CV13" s="416"/>
      <c r="CW13" s="416"/>
      <c r="CX13" s="416"/>
      <c r="CY13" s="416"/>
      <c r="CZ13" s="416"/>
      <c r="DA13" s="417"/>
      <c r="DB13" s="415">
        <v>7.4</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11590</v>
      </c>
      <c r="S14" s="549"/>
      <c r="T14" s="549"/>
      <c r="U14" s="549"/>
      <c r="V14" s="550"/>
      <c r="W14" s="551"/>
      <c r="X14" s="461"/>
      <c r="Y14" s="461"/>
      <c r="Z14" s="461"/>
      <c r="AA14" s="461"/>
      <c r="AB14" s="462"/>
      <c r="AC14" s="541">
        <v>5.3</v>
      </c>
      <c r="AD14" s="542"/>
      <c r="AE14" s="542"/>
      <c r="AF14" s="542"/>
      <c r="AG14" s="543"/>
      <c r="AH14" s="541">
        <v>6.1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122</v>
      </c>
      <c r="CU14" s="553"/>
      <c r="CV14" s="553"/>
      <c r="CW14" s="553"/>
      <c r="CX14" s="553"/>
      <c r="CY14" s="553"/>
      <c r="CZ14" s="553"/>
      <c r="DA14" s="554"/>
      <c r="DB14" s="552" t="s">
        <v>131</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140</v>
      </c>
      <c r="N15" s="546"/>
      <c r="O15" s="546"/>
      <c r="P15" s="546"/>
      <c r="Q15" s="547"/>
      <c r="R15" s="548">
        <v>11281</v>
      </c>
      <c r="S15" s="549"/>
      <c r="T15" s="549"/>
      <c r="U15" s="549"/>
      <c r="V15" s="550"/>
      <c r="W15" s="536" t="s">
        <v>141</v>
      </c>
      <c r="X15" s="458"/>
      <c r="Y15" s="458"/>
      <c r="Z15" s="458"/>
      <c r="AA15" s="458"/>
      <c r="AB15" s="459"/>
      <c r="AC15" s="421">
        <v>2424</v>
      </c>
      <c r="AD15" s="422"/>
      <c r="AE15" s="422"/>
      <c r="AF15" s="422"/>
      <c r="AG15" s="423"/>
      <c r="AH15" s="421">
        <v>2412</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1848418</v>
      </c>
      <c r="BO15" s="441"/>
      <c r="BP15" s="441"/>
      <c r="BQ15" s="441"/>
      <c r="BR15" s="441"/>
      <c r="BS15" s="441"/>
      <c r="BT15" s="441"/>
      <c r="BU15" s="442"/>
      <c r="BV15" s="440">
        <v>1866734</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43.6</v>
      </c>
      <c r="AD16" s="542"/>
      <c r="AE16" s="542"/>
      <c r="AF16" s="542"/>
      <c r="AG16" s="543"/>
      <c r="AH16" s="541">
        <v>43.2</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2312930</v>
      </c>
      <c r="BO16" s="446"/>
      <c r="BP16" s="446"/>
      <c r="BQ16" s="446"/>
      <c r="BR16" s="446"/>
      <c r="BS16" s="446"/>
      <c r="BT16" s="446"/>
      <c r="BU16" s="447"/>
      <c r="BV16" s="445">
        <v>2333970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2838</v>
      </c>
      <c r="AD17" s="422"/>
      <c r="AE17" s="422"/>
      <c r="AF17" s="422"/>
      <c r="AG17" s="423"/>
      <c r="AH17" s="421">
        <v>2832</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2375225</v>
      </c>
      <c r="BO17" s="446"/>
      <c r="BP17" s="446"/>
      <c r="BQ17" s="446"/>
      <c r="BR17" s="446"/>
      <c r="BS17" s="446"/>
      <c r="BT17" s="446"/>
      <c r="BU17" s="447"/>
      <c r="BV17" s="445">
        <v>2393309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21.73</v>
      </c>
      <c r="M18" s="510"/>
      <c r="N18" s="510"/>
      <c r="O18" s="510"/>
      <c r="P18" s="510"/>
      <c r="Q18" s="510"/>
      <c r="R18" s="511"/>
      <c r="S18" s="511"/>
      <c r="T18" s="511"/>
      <c r="U18" s="511"/>
      <c r="V18" s="512"/>
      <c r="W18" s="526"/>
      <c r="X18" s="527"/>
      <c r="Y18" s="527"/>
      <c r="Z18" s="527"/>
      <c r="AA18" s="527"/>
      <c r="AB18" s="537"/>
      <c r="AC18" s="409">
        <v>51.1</v>
      </c>
      <c r="AD18" s="410"/>
      <c r="AE18" s="410"/>
      <c r="AF18" s="410"/>
      <c r="AG18" s="513"/>
      <c r="AH18" s="409">
        <v>50.7</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2957860</v>
      </c>
      <c r="BO18" s="446"/>
      <c r="BP18" s="446"/>
      <c r="BQ18" s="446"/>
      <c r="BR18" s="446"/>
      <c r="BS18" s="446"/>
      <c r="BT18" s="446"/>
      <c r="BU18" s="447"/>
      <c r="BV18" s="445">
        <v>2920063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521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3873893</v>
      </c>
      <c r="BO19" s="446"/>
      <c r="BP19" s="446"/>
      <c r="BQ19" s="446"/>
      <c r="BR19" s="446"/>
      <c r="BS19" s="446"/>
      <c r="BT19" s="446"/>
      <c r="BU19" s="447"/>
      <c r="BV19" s="445">
        <v>3989088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3981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3613162</v>
      </c>
      <c r="BO23" s="446"/>
      <c r="BP23" s="446"/>
      <c r="BQ23" s="446"/>
      <c r="BR23" s="446"/>
      <c r="BS23" s="446"/>
      <c r="BT23" s="446"/>
      <c r="BU23" s="447"/>
      <c r="BV23" s="445">
        <v>3615591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5530</v>
      </c>
      <c r="R24" s="422"/>
      <c r="S24" s="422"/>
      <c r="T24" s="422"/>
      <c r="U24" s="422"/>
      <c r="V24" s="423"/>
      <c r="W24" s="487"/>
      <c r="X24" s="478"/>
      <c r="Y24" s="479"/>
      <c r="Z24" s="418" t="s">
        <v>165</v>
      </c>
      <c r="AA24" s="419"/>
      <c r="AB24" s="419"/>
      <c r="AC24" s="419"/>
      <c r="AD24" s="419"/>
      <c r="AE24" s="419"/>
      <c r="AF24" s="419"/>
      <c r="AG24" s="420"/>
      <c r="AH24" s="421">
        <v>95</v>
      </c>
      <c r="AI24" s="422"/>
      <c r="AJ24" s="422"/>
      <c r="AK24" s="422"/>
      <c r="AL24" s="423"/>
      <c r="AM24" s="421">
        <v>264290</v>
      </c>
      <c r="AN24" s="422"/>
      <c r="AO24" s="422"/>
      <c r="AP24" s="422"/>
      <c r="AQ24" s="422"/>
      <c r="AR24" s="423"/>
      <c r="AS24" s="421">
        <v>2782</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3485544</v>
      </c>
      <c r="BO24" s="446"/>
      <c r="BP24" s="446"/>
      <c r="BQ24" s="446"/>
      <c r="BR24" s="446"/>
      <c r="BS24" s="446"/>
      <c r="BT24" s="446"/>
      <c r="BU24" s="447"/>
      <c r="BV24" s="445">
        <v>3417970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1</v>
      </c>
      <c r="M25" s="422"/>
      <c r="N25" s="422"/>
      <c r="O25" s="422"/>
      <c r="P25" s="423"/>
      <c r="Q25" s="421">
        <v>5430</v>
      </c>
      <c r="R25" s="422"/>
      <c r="S25" s="422"/>
      <c r="T25" s="422"/>
      <c r="U25" s="422"/>
      <c r="V25" s="423"/>
      <c r="W25" s="487"/>
      <c r="X25" s="478"/>
      <c r="Y25" s="479"/>
      <c r="Z25" s="418" t="s">
        <v>168</v>
      </c>
      <c r="AA25" s="419"/>
      <c r="AB25" s="419"/>
      <c r="AC25" s="419"/>
      <c r="AD25" s="419"/>
      <c r="AE25" s="419"/>
      <c r="AF25" s="419"/>
      <c r="AG25" s="420"/>
      <c r="AH25" s="421" t="s">
        <v>169</v>
      </c>
      <c r="AI25" s="422"/>
      <c r="AJ25" s="422"/>
      <c r="AK25" s="422"/>
      <c r="AL25" s="423"/>
      <c r="AM25" s="421" t="s">
        <v>169</v>
      </c>
      <c r="AN25" s="422"/>
      <c r="AO25" s="422"/>
      <c r="AP25" s="422"/>
      <c r="AQ25" s="422"/>
      <c r="AR25" s="423"/>
      <c r="AS25" s="421" t="s">
        <v>169</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38356</v>
      </c>
      <c r="BO25" s="441"/>
      <c r="BP25" s="441"/>
      <c r="BQ25" s="441"/>
      <c r="BR25" s="441"/>
      <c r="BS25" s="441"/>
      <c r="BT25" s="441"/>
      <c r="BU25" s="442"/>
      <c r="BV25" s="440">
        <v>94381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171</v>
      </c>
      <c r="F26" s="419"/>
      <c r="G26" s="419"/>
      <c r="H26" s="419"/>
      <c r="I26" s="419"/>
      <c r="J26" s="419"/>
      <c r="K26" s="420"/>
      <c r="L26" s="421">
        <v>1</v>
      </c>
      <c r="M26" s="422"/>
      <c r="N26" s="422"/>
      <c r="O26" s="422"/>
      <c r="P26" s="423"/>
      <c r="Q26" s="421">
        <v>5330</v>
      </c>
      <c r="R26" s="422"/>
      <c r="S26" s="422"/>
      <c r="T26" s="422"/>
      <c r="U26" s="422"/>
      <c r="V26" s="423"/>
      <c r="W26" s="487"/>
      <c r="X26" s="478"/>
      <c r="Y26" s="479"/>
      <c r="Z26" s="418" t="s">
        <v>172</v>
      </c>
      <c r="AA26" s="500"/>
      <c r="AB26" s="500"/>
      <c r="AC26" s="500"/>
      <c r="AD26" s="500"/>
      <c r="AE26" s="500"/>
      <c r="AF26" s="500"/>
      <c r="AG26" s="501"/>
      <c r="AH26" s="421" t="s">
        <v>169</v>
      </c>
      <c r="AI26" s="422"/>
      <c r="AJ26" s="422"/>
      <c r="AK26" s="422"/>
      <c r="AL26" s="423"/>
      <c r="AM26" s="421" t="s">
        <v>169</v>
      </c>
      <c r="AN26" s="422"/>
      <c r="AO26" s="422"/>
      <c r="AP26" s="422"/>
      <c r="AQ26" s="422"/>
      <c r="AR26" s="423"/>
      <c r="AS26" s="421" t="s">
        <v>169</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169</v>
      </c>
      <c r="BO26" s="446"/>
      <c r="BP26" s="446"/>
      <c r="BQ26" s="446"/>
      <c r="BR26" s="446"/>
      <c r="BS26" s="446"/>
      <c r="BT26" s="446"/>
      <c r="BU26" s="447"/>
      <c r="BV26" s="445" t="s">
        <v>169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3180</v>
      </c>
      <c r="R27" s="422"/>
      <c r="S27" s="422"/>
      <c r="T27" s="422"/>
      <c r="U27" s="422"/>
      <c r="V27" s="423"/>
      <c r="W27" s="487"/>
      <c r="X27" s="478"/>
      <c r="Y27" s="479"/>
      <c r="Z27" s="418" t="s">
        <v>175</v>
      </c>
      <c r="AA27" s="419"/>
      <c r="AB27" s="419"/>
      <c r="AC27" s="419"/>
      <c r="AD27" s="419"/>
      <c r="AE27" s="419"/>
      <c r="AF27" s="419"/>
      <c r="AG27" s="420"/>
      <c r="AH27" s="421">
        <v>8</v>
      </c>
      <c r="AI27" s="422"/>
      <c r="AJ27" s="422"/>
      <c r="AK27" s="422"/>
      <c r="AL27" s="423"/>
      <c r="AM27" s="421">
        <v>24624</v>
      </c>
      <c r="AN27" s="422"/>
      <c r="AO27" s="422"/>
      <c r="AP27" s="422"/>
      <c r="AQ27" s="422"/>
      <c r="AR27" s="423"/>
      <c r="AS27" s="421">
        <v>3078</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t="s">
        <v>169</v>
      </c>
      <c r="BO27" s="449"/>
      <c r="BP27" s="449"/>
      <c r="BQ27" s="449"/>
      <c r="BR27" s="449"/>
      <c r="BS27" s="449"/>
      <c r="BT27" s="449"/>
      <c r="BU27" s="450"/>
      <c r="BV27" s="448" t="s">
        <v>169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177</v>
      </c>
      <c r="F28" s="419"/>
      <c r="G28" s="419"/>
      <c r="H28" s="419"/>
      <c r="I28" s="419"/>
      <c r="J28" s="419"/>
      <c r="K28" s="420"/>
      <c r="L28" s="421">
        <v>1</v>
      </c>
      <c r="M28" s="422"/>
      <c r="N28" s="422"/>
      <c r="O28" s="422"/>
      <c r="P28" s="423"/>
      <c r="Q28" s="421">
        <v>2430</v>
      </c>
      <c r="R28" s="422"/>
      <c r="S28" s="422"/>
      <c r="T28" s="422"/>
      <c r="U28" s="422"/>
      <c r="V28" s="423"/>
      <c r="W28" s="487"/>
      <c r="X28" s="478"/>
      <c r="Y28" s="479"/>
      <c r="Z28" s="418" t="s">
        <v>178</v>
      </c>
      <c r="AA28" s="419"/>
      <c r="AB28" s="419"/>
      <c r="AC28" s="419"/>
      <c r="AD28" s="419"/>
      <c r="AE28" s="419"/>
      <c r="AF28" s="419"/>
      <c r="AG28" s="420"/>
      <c r="AH28" s="421" t="s">
        <v>169</v>
      </c>
      <c r="AI28" s="422"/>
      <c r="AJ28" s="422"/>
      <c r="AK28" s="422"/>
      <c r="AL28" s="423"/>
      <c r="AM28" s="421" t="s">
        <v>179</v>
      </c>
      <c r="AN28" s="422"/>
      <c r="AO28" s="422"/>
      <c r="AP28" s="422"/>
      <c r="AQ28" s="422"/>
      <c r="AR28" s="423"/>
      <c r="AS28" s="421" t="s">
        <v>169</v>
      </c>
      <c r="AT28" s="422"/>
      <c r="AU28" s="422"/>
      <c r="AV28" s="422"/>
      <c r="AW28" s="422"/>
      <c r="AX28" s="424"/>
      <c r="AY28" s="428" t="s">
        <v>180</v>
      </c>
      <c r="AZ28" s="429"/>
      <c r="BA28" s="429"/>
      <c r="BB28" s="430"/>
      <c r="BC28" s="437" t="s">
        <v>41</v>
      </c>
      <c r="BD28" s="438"/>
      <c r="BE28" s="438"/>
      <c r="BF28" s="438"/>
      <c r="BG28" s="438"/>
      <c r="BH28" s="438"/>
      <c r="BI28" s="438"/>
      <c r="BJ28" s="438"/>
      <c r="BK28" s="438"/>
      <c r="BL28" s="438"/>
      <c r="BM28" s="439"/>
      <c r="BN28" s="440">
        <v>1257177</v>
      </c>
      <c r="BO28" s="441"/>
      <c r="BP28" s="441"/>
      <c r="BQ28" s="441"/>
      <c r="BR28" s="441"/>
      <c r="BS28" s="441"/>
      <c r="BT28" s="441"/>
      <c r="BU28" s="442"/>
      <c r="BV28" s="440">
        <v>1356365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181</v>
      </c>
      <c r="F29" s="419"/>
      <c r="G29" s="419"/>
      <c r="H29" s="419"/>
      <c r="I29" s="419"/>
      <c r="J29" s="419"/>
      <c r="K29" s="420"/>
      <c r="L29" s="421">
        <v>10</v>
      </c>
      <c r="M29" s="422"/>
      <c r="N29" s="422"/>
      <c r="O29" s="422"/>
      <c r="P29" s="423"/>
      <c r="Q29" s="421">
        <v>2200</v>
      </c>
      <c r="R29" s="422"/>
      <c r="S29" s="422"/>
      <c r="T29" s="422"/>
      <c r="U29" s="422"/>
      <c r="V29" s="423"/>
      <c r="W29" s="488"/>
      <c r="X29" s="489"/>
      <c r="Y29" s="490"/>
      <c r="Z29" s="418" t="s">
        <v>182</v>
      </c>
      <c r="AA29" s="419"/>
      <c r="AB29" s="419"/>
      <c r="AC29" s="419"/>
      <c r="AD29" s="419"/>
      <c r="AE29" s="419"/>
      <c r="AF29" s="419"/>
      <c r="AG29" s="420"/>
      <c r="AH29" s="421">
        <v>103</v>
      </c>
      <c r="AI29" s="422"/>
      <c r="AJ29" s="422"/>
      <c r="AK29" s="422"/>
      <c r="AL29" s="423"/>
      <c r="AM29" s="421">
        <v>288914</v>
      </c>
      <c r="AN29" s="422"/>
      <c r="AO29" s="422"/>
      <c r="AP29" s="422"/>
      <c r="AQ29" s="422"/>
      <c r="AR29" s="423"/>
      <c r="AS29" s="421">
        <v>2805</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258380</v>
      </c>
      <c r="BO29" s="446"/>
      <c r="BP29" s="446"/>
      <c r="BQ29" s="446"/>
      <c r="BR29" s="446"/>
      <c r="BS29" s="446"/>
      <c r="BT29" s="446"/>
      <c r="BU29" s="447"/>
      <c r="BV29" s="445">
        <v>278239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97.6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873362</v>
      </c>
      <c r="BO30" s="449"/>
      <c r="BP30" s="449"/>
      <c r="BQ30" s="449"/>
      <c r="BR30" s="449"/>
      <c r="BS30" s="449"/>
      <c r="BT30" s="449"/>
      <c r="BU30" s="450"/>
      <c r="BV30" s="448">
        <v>821963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193</v>
      </c>
      <c r="V33" s="408"/>
      <c r="W33" s="407" t="s">
        <v>194</v>
      </c>
      <c r="X33" s="407"/>
      <c r="Y33" s="407"/>
      <c r="Z33" s="407"/>
      <c r="AA33" s="407"/>
      <c r="AB33" s="407"/>
      <c r="AC33" s="407"/>
      <c r="AD33" s="407"/>
      <c r="AE33" s="407"/>
      <c r="AF33" s="407"/>
      <c r="AG33" s="407"/>
      <c r="AH33" s="407"/>
      <c r="AI33" s="407"/>
      <c r="AJ33" s="407"/>
      <c r="AK33" s="407"/>
      <c r="AL33" s="195"/>
      <c r="AM33" s="408" t="s">
        <v>193</v>
      </c>
      <c r="AN33" s="408"/>
      <c r="AO33" s="407" t="s">
        <v>195</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193</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5</v>
      </c>
      <c r="BF34" s="404"/>
      <c r="BG34" s="403" t="str">
        <f>IF('各会計、関係団体の財政状況及び健全化判断比率'!B31="","",'各会計、関係団体の財政状況及び健全化判断比率'!B31)</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6</v>
      </c>
      <c r="BX34" s="404"/>
      <c r="BY34" s="403" t="str">
        <f>IF('各会計、関係団体の財政状況及び健全化判断比率'!B68="","",'各会計、関係団体の財政状況及び健全化判断比率'!B68)</f>
        <v>館林地区消防組合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西邑楽土地開発公社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7</v>
      </c>
      <c r="BX35" s="404"/>
      <c r="BY35" s="403" t="str">
        <f>IF('各会計、関係団体の財政状況及び健全化判断比率'!B69="","",'各会計、関係団体の財政状況及び健全化判断比率'!B69)</f>
        <v>邑楽館林医療事務組合（一般会計）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8</v>
      </c>
      <c r="BX36" s="404"/>
      <c r="BY36" s="403" t="str">
        <f>IF('各会計、関係団体の財政状況及び健全化判断比率'!B70="","",'各会計、関係団体の財政状況及び健全化判断比率'!B70)</f>
        <v>邑楽館林医療事務組合（病院事業会計）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9</v>
      </c>
      <c r="BX37" s="404"/>
      <c r="BY37" s="403" t="str">
        <f>IF('各会計、関係団体の財政状況及び健全化判断比率'!B71="","",'各会計、関係団体の財政状況及び健全化判断比率'!B71)</f>
        <v>大泉外二町環境衛生施設組合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10</v>
      </c>
      <c r="BX38" s="404"/>
      <c r="BY38" s="403" t="str">
        <f>IF('各会計、関係団体の財政状況及び健全化判断比率'!B72="","",'各会計、関係団体の財政状況及び健全化判断比率'!B72)</f>
        <v>太田市外三町広域清掃組合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11</v>
      </c>
      <c r="BX39" s="404"/>
      <c r="BY39" s="403" t="str">
        <f>IF('各会計、関係団体の財政状況及び健全化判断比率'!B73="","",'各会計、関係団体の財政状況及び健全化判断比率'!B73)</f>
        <v>館林衛生施設組合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12</v>
      </c>
      <c r="BX40" s="404"/>
      <c r="BY40" s="403" t="str">
        <f>IF('各会計、関係団体の財政状況及び健全化判断比率'!B74="","",'各会計、関係団体の財政状況及び健全化判断比率'!B74)</f>
        <v>群馬県市町村会館管理組合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13</v>
      </c>
      <c r="BX41" s="404"/>
      <c r="BY41" s="403" t="str">
        <f>IF('各会計、関係団体の財政状況及び健全化判断比率'!B75="","",'各会計、関係団体の財政状況及び健全化判断比率'!B75)</f>
        <v>群馬県市町村総合事務組合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14</v>
      </c>
      <c r="BX42" s="404"/>
      <c r="BY42" s="403" t="str">
        <f>IF('各会計、関係団体の財政状況及び健全化判断比率'!B76="","",'各会計、関係団体の財政状況及び健全化判断比率'!B76)</f>
        <v>群馬県後期高齢者医療広域連合（一般会計）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15</v>
      </c>
      <c r="BX43" s="404"/>
      <c r="BY43" s="403" t="str">
        <f>IF('各会計、関係団体の財政状況及び健全化判断比率'!B77="","",'各会計、関係団体の財政状況及び健全化判断比率'!B77)</f>
        <v>群馬県後期高齢者医療広域連合（事業会計）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5Y3ZcT5gWQJrx4YYLLpWQfNXy9hiFN84GoTiJ9y4tacWJE91lW4qdEtUnbDSRrn7Qdz83XyYqbu7ShzS80sAg==" saltValue="DM637HQbjgzTYkPgXJ4+V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223</v>
      </c>
      <c r="C5" s="741"/>
      <c r="D5" s="741"/>
      <c r="E5" s="741"/>
      <c r="F5" s="741"/>
      <c r="G5" s="741"/>
      <c r="H5" s="741"/>
      <c r="I5" s="741"/>
      <c r="J5" s="741"/>
      <c r="K5" s="741"/>
      <c r="L5" s="741"/>
      <c r="M5" s="741"/>
      <c r="N5" s="741"/>
      <c r="O5" s="741"/>
      <c r="P5" s="741"/>
      <c r="Q5" s="742"/>
      <c r="R5" s="706">
        <v>2225162</v>
      </c>
      <c r="S5" s="707"/>
      <c r="T5" s="707"/>
      <c r="U5" s="707"/>
      <c r="V5" s="707"/>
      <c r="W5" s="707"/>
      <c r="X5" s="707"/>
      <c r="Y5" s="753"/>
      <c r="Z5" s="771">
        <v>45</v>
      </c>
      <c r="AA5" s="771"/>
      <c r="AB5" s="771"/>
      <c r="AC5" s="771"/>
      <c r="AD5" s="772">
        <v>2144119</v>
      </c>
      <c r="AE5" s="772"/>
      <c r="AF5" s="772"/>
      <c r="AG5" s="772"/>
      <c r="AH5" s="772"/>
      <c r="AI5" s="772"/>
      <c r="AJ5" s="772"/>
      <c r="AK5" s="772"/>
      <c r="AL5" s="754">
        <v>72.900000000000006</v>
      </c>
      <c r="AM5" s="723"/>
      <c r="AN5" s="723"/>
      <c r="AO5" s="755"/>
      <c r="AP5" s="740" t="s">
        <v>224</v>
      </c>
      <c r="AQ5" s="741"/>
      <c r="AR5" s="741"/>
      <c r="AS5" s="741"/>
      <c r="AT5" s="741"/>
      <c r="AU5" s="741"/>
      <c r="AV5" s="741"/>
      <c r="AW5" s="741"/>
      <c r="AX5" s="741"/>
      <c r="AY5" s="741"/>
      <c r="AZ5" s="741"/>
      <c r="BA5" s="741"/>
      <c r="BB5" s="741"/>
      <c r="BC5" s="741"/>
      <c r="BD5" s="741"/>
      <c r="BE5" s="741"/>
      <c r="BF5" s="742"/>
      <c r="BG5" s="641">
        <v>2144119</v>
      </c>
      <c r="BH5" s="644"/>
      <c r="BI5" s="644"/>
      <c r="BJ5" s="644"/>
      <c r="BK5" s="644"/>
      <c r="BL5" s="644"/>
      <c r="BM5" s="644"/>
      <c r="BN5" s="645"/>
      <c r="BO5" s="703">
        <v>96.4</v>
      </c>
      <c r="BP5" s="703"/>
      <c r="BQ5" s="703"/>
      <c r="BR5" s="703"/>
      <c r="BS5" s="704">
        <v>30481</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225</v>
      </c>
      <c r="CS5" s="759"/>
      <c r="CT5" s="759"/>
      <c r="CU5" s="759"/>
      <c r="CV5" s="759"/>
      <c r="CW5" s="759"/>
      <c r="CX5" s="759"/>
      <c r="CY5" s="760"/>
      <c r="CZ5" s="758" t="s">
        <v>217</v>
      </c>
      <c r="DA5" s="759"/>
      <c r="DB5" s="759"/>
      <c r="DC5" s="760"/>
      <c r="DD5" s="758" t="s">
        <v>226</v>
      </c>
      <c r="DE5" s="759"/>
      <c r="DF5" s="759"/>
      <c r="DG5" s="759"/>
      <c r="DH5" s="759"/>
      <c r="DI5" s="759"/>
      <c r="DJ5" s="759"/>
      <c r="DK5" s="759"/>
      <c r="DL5" s="759"/>
      <c r="DM5" s="759"/>
      <c r="DN5" s="759"/>
      <c r="DO5" s="759"/>
      <c r="DP5" s="760"/>
      <c r="DQ5" s="758" t="s">
        <v>227</v>
      </c>
      <c r="DR5" s="759"/>
      <c r="DS5" s="759"/>
      <c r="DT5" s="759"/>
      <c r="DU5" s="759"/>
      <c r="DV5" s="759"/>
      <c r="DW5" s="759"/>
      <c r="DX5" s="759"/>
      <c r="DY5" s="759"/>
      <c r="DZ5" s="759"/>
      <c r="EA5" s="759"/>
      <c r="EB5" s="759"/>
      <c r="EC5" s="760"/>
    </row>
    <row r="6" spans="2:143" ht="11.25" customHeight="1" x14ac:dyDescent="0.15">
      <c r="B6" s="638" t="s">
        <v>228</v>
      </c>
      <c r="C6" s="639"/>
      <c r="D6" s="639"/>
      <c r="E6" s="639"/>
      <c r="F6" s="639"/>
      <c r="G6" s="639"/>
      <c r="H6" s="639"/>
      <c r="I6" s="639"/>
      <c r="J6" s="639"/>
      <c r="K6" s="639"/>
      <c r="L6" s="639"/>
      <c r="M6" s="639"/>
      <c r="N6" s="639"/>
      <c r="O6" s="639"/>
      <c r="P6" s="639"/>
      <c r="Q6" s="640"/>
      <c r="R6" s="641">
        <v>61305</v>
      </c>
      <c r="S6" s="644"/>
      <c r="T6" s="644"/>
      <c r="U6" s="644"/>
      <c r="V6" s="644"/>
      <c r="W6" s="644"/>
      <c r="X6" s="644"/>
      <c r="Y6" s="645"/>
      <c r="Z6" s="703">
        <v>1.2</v>
      </c>
      <c r="AA6" s="703"/>
      <c r="AB6" s="703"/>
      <c r="AC6" s="703"/>
      <c r="AD6" s="704">
        <v>61305</v>
      </c>
      <c r="AE6" s="704"/>
      <c r="AF6" s="704"/>
      <c r="AG6" s="704"/>
      <c r="AH6" s="704"/>
      <c r="AI6" s="704"/>
      <c r="AJ6" s="704"/>
      <c r="AK6" s="704"/>
      <c r="AL6" s="646">
        <v>2.1</v>
      </c>
      <c r="AM6" s="647"/>
      <c r="AN6" s="647"/>
      <c r="AO6" s="705"/>
      <c r="AP6" s="638" t="s">
        <v>229</v>
      </c>
      <c r="AQ6" s="639"/>
      <c r="AR6" s="639"/>
      <c r="AS6" s="639"/>
      <c r="AT6" s="639"/>
      <c r="AU6" s="639"/>
      <c r="AV6" s="639"/>
      <c r="AW6" s="639"/>
      <c r="AX6" s="639"/>
      <c r="AY6" s="639"/>
      <c r="AZ6" s="639"/>
      <c r="BA6" s="639"/>
      <c r="BB6" s="639"/>
      <c r="BC6" s="639"/>
      <c r="BD6" s="639"/>
      <c r="BE6" s="639"/>
      <c r="BF6" s="640"/>
      <c r="BG6" s="641">
        <v>2144119</v>
      </c>
      <c r="BH6" s="644"/>
      <c r="BI6" s="644"/>
      <c r="BJ6" s="644"/>
      <c r="BK6" s="644"/>
      <c r="BL6" s="644"/>
      <c r="BM6" s="644"/>
      <c r="BN6" s="645"/>
      <c r="BO6" s="703">
        <v>96.4</v>
      </c>
      <c r="BP6" s="703"/>
      <c r="BQ6" s="703"/>
      <c r="BR6" s="703"/>
      <c r="BS6" s="704">
        <v>30481</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41">
        <v>79780</v>
      </c>
      <c r="CS6" s="644"/>
      <c r="CT6" s="644"/>
      <c r="CU6" s="644"/>
      <c r="CV6" s="644"/>
      <c r="CW6" s="644"/>
      <c r="CX6" s="644"/>
      <c r="CY6" s="645"/>
      <c r="CZ6" s="754">
        <v>1.7</v>
      </c>
      <c r="DA6" s="723"/>
      <c r="DB6" s="723"/>
      <c r="DC6" s="757"/>
      <c r="DD6" s="649" t="s">
        <v>122</v>
      </c>
      <c r="DE6" s="644"/>
      <c r="DF6" s="644"/>
      <c r="DG6" s="644"/>
      <c r="DH6" s="644"/>
      <c r="DI6" s="644"/>
      <c r="DJ6" s="644"/>
      <c r="DK6" s="644"/>
      <c r="DL6" s="644"/>
      <c r="DM6" s="644"/>
      <c r="DN6" s="644"/>
      <c r="DO6" s="644"/>
      <c r="DP6" s="645"/>
      <c r="DQ6" s="649">
        <v>79757</v>
      </c>
      <c r="DR6" s="644"/>
      <c r="DS6" s="644"/>
      <c r="DT6" s="644"/>
      <c r="DU6" s="644"/>
      <c r="DV6" s="644"/>
      <c r="DW6" s="644"/>
      <c r="DX6" s="644"/>
      <c r="DY6" s="644"/>
      <c r="DZ6" s="644"/>
      <c r="EA6" s="644"/>
      <c r="EB6" s="644"/>
      <c r="EC6" s="684"/>
    </row>
    <row r="7" spans="2:143" ht="11.25" customHeight="1" x14ac:dyDescent="0.15">
      <c r="B7" s="638" t="s">
        <v>231</v>
      </c>
      <c r="C7" s="639"/>
      <c r="D7" s="639"/>
      <c r="E7" s="639"/>
      <c r="F7" s="639"/>
      <c r="G7" s="639"/>
      <c r="H7" s="639"/>
      <c r="I7" s="639"/>
      <c r="J7" s="639"/>
      <c r="K7" s="639"/>
      <c r="L7" s="639"/>
      <c r="M7" s="639"/>
      <c r="N7" s="639"/>
      <c r="O7" s="639"/>
      <c r="P7" s="639"/>
      <c r="Q7" s="640"/>
      <c r="R7" s="641">
        <v>2167</v>
      </c>
      <c r="S7" s="644"/>
      <c r="T7" s="644"/>
      <c r="U7" s="644"/>
      <c r="V7" s="644"/>
      <c r="W7" s="644"/>
      <c r="X7" s="644"/>
      <c r="Y7" s="645"/>
      <c r="Z7" s="703">
        <v>0</v>
      </c>
      <c r="AA7" s="703"/>
      <c r="AB7" s="703"/>
      <c r="AC7" s="703"/>
      <c r="AD7" s="704">
        <v>2167</v>
      </c>
      <c r="AE7" s="704"/>
      <c r="AF7" s="704"/>
      <c r="AG7" s="704"/>
      <c r="AH7" s="704"/>
      <c r="AI7" s="704"/>
      <c r="AJ7" s="704"/>
      <c r="AK7" s="704"/>
      <c r="AL7" s="646">
        <v>0.1</v>
      </c>
      <c r="AM7" s="647"/>
      <c r="AN7" s="647"/>
      <c r="AO7" s="705"/>
      <c r="AP7" s="638" t="s">
        <v>232</v>
      </c>
      <c r="AQ7" s="639"/>
      <c r="AR7" s="639"/>
      <c r="AS7" s="639"/>
      <c r="AT7" s="639"/>
      <c r="AU7" s="639"/>
      <c r="AV7" s="639"/>
      <c r="AW7" s="639"/>
      <c r="AX7" s="639"/>
      <c r="AY7" s="639"/>
      <c r="AZ7" s="639"/>
      <c r="BA7" s="639"/>
      <c r="BB7" s="639"/>
      <c r="BC7" s="639"/>
      <c r="BD7" s="639"/>
      <c r="BE7" s="639"/>
      <c r="BF7" s="640"/>
      <c r="BG7" s="641">
        <v>751428</v>
      </c>
      <c r="BH7" s="644"/>
      <c r="BI7" s="644"/>
      <c r="BJ7" s="644"/>
      <c r="BK7" s="644"/>
      <c r="BL7" s="644"/>
      <c r="BM7" s="644"/>
      <c r="BN7" s="645"/>
      <c r="BO7" s="703">
        <v>33.799999999999997</v>
      </c>
      <c r="BP7" s="703"/>
      <c r="BQ7" s="703"/>
      <c r="BR7" s="703"/>
      <c r="BS7" s="704">
        <v>30481</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921518</v>
      </c>
      <c r="CS7" s="644"/>
      <c r="CT7" s="644"/>
      <c r="CU7" s="644"/>
      <c r="CV7" s="644"/>
      <c r="CW7" s="644"/>
      <c r="CX7" s="644"/>
      <c r="CY7" s="645"/>
      <c r="CZ7" s="703">
        <v>19.7</v>
      </c>
      <c r="DA7" s="703"/>
      <c r="DB7" s="703"/>
      <c r="DC7" s="703"/>
      <c r="DD7" s="649">
        <v>29006</v>
      </c>
      <c r="DE7" s="644"/>
      <c r="DF7" s="644"/>
      <c r="DG7" s="644"/>
      <c r="DH7" s="644"/>
      <c r="DI7" s="644"/>
      <c r="DJ7" s="644"/>
      <c r="DK7" s="644"/>
      <c r="DL7" s="644"/>
      <c r="DM7" s="644"/>
      <c r="DN7" s="644"/>
      <c r="DO7" s="644"/>
      <c r="DP7" s="645"/>
      <c r="DQ7" s="649">
        <v>828015</v>
      </c>
      <c r="DR7" s="644"/>
      <c r="DS7" s="644"/>
      <c r="DT7" s="644"/>
      <c r="DU7" s="644"/>
      <c r="DV7" s="644"/>
      <c r="DW7" s="644"/>
      <c r="DX7" s="644"/>
      <c r="DY7" s="644"/>
      <c r="DZ7" s="644"/>
      <c r="EA7" s="644"/>
      <c r="EB7" s="644"/>
      <c r="EC7" s="684"/>
    </row>
    <row r="8" spans="2:143" ht="11.25" customHeight="1" x14ac:dyDescent="0.15">
      <c r="B8" s="638" t="s">
        <v>234</v>
      </c>
      <c r="C8" s="639"/>
      <c r="D8" s="639"/>
      <c r="E8" s="639"/>
      <c r="F8" s="639"/>
      <c r="G8" s="639"/>
      <c r="H8" s="639"/>
      <c r="I8" s="639"/>
      <c r="J8" s="639"/>
      <c r="K8" s="639"/>
      <c r="L8" s="639"/>
      <c r="M8" s="639"/>
      <c r="N8" s="639"/>
      <c r="O8" s="639"/>
      <c r="P8" s="639"/>
      <c r="Q8" s="640"/>
      <c r="R8" s="641">
        <v>5983</v>
      </c>
      <c r="S8" s="644"/>
      <c r="T8" s="644"/>
      <c r="U8" s="644"/>
      <c r="V8" s="644"/>
      <c r="W8" s="644"/>
      <c r="X8" s="644"/>
      <c r="Y8" s="645"/>
      <c r="Z8" s="703">
        <v>0.1</v>
      </c>
      <c r="AA8" s="703"/>
      <c r="AB8" s="703"/>
      <c r="AC8" s="703"/>
      <c r="AD8" s="704">
        <v>5983</v>
      </c>
      <c r="AE8" s="704"/>
      <c r="AF8" s="704"/>
      <c r="AG8" s="704"/>
      <c r="AH8" s="704"/>
      <c r="AI8" s="704"/>
      <c r="AJ8" s="704"/>
      <c r="AK8" s="704"/>
      <c r="AL8" s="646">
        <v>0.2</v>
      </c>
      <c r="AM8" s="647"/>
      <c r="AN8" s="647"/>
      <c r="AO8" s="705"/>
      <c r="AP8" s="638" t="s">
        <v>235</v>
      </c>
      <c r="AQ8" s="639"/>
      <c r="AR8" s="639"/>
      <c r="AS8" s="639"/>
      <c r="AT8" s="639"/>
      <c r="AU8" s="639"/>
      <c r="AV8" s="639"/>
      <c r="AW8" s="639"/>
      <c r="AX8" s="639"/>
      <c r="AY8" s="639"/>
      <c r="AZ8" s="639"/>
      <c r="BA8" s="639"/>
      <c r="BB8" s="639"/>
      <c r="BC8" s="639"/>
      <c r="BD8" s="639"/>
      <c r="BE8" s="639"/>
      <c r="BF8" s="640"/>
      <c r="BG8" s="641">
        <v>19870</v>
      </c>
      <c r="BH8" s="644"/>
      <c r="BI8" s="644"/>
      <c r="BJ8" s="644"/>
      <c r="BK8" s="644"/>
      <c r="BL8" s="644"/>
      <c r="BM8" s="644"/>
      <c r="BN8" s="645"/>
      <c r="BO8" s="703">
        <v>0.9</v>
      </c>
      <c r="BP8" s="703"/>
      <c r="BQ8" s="703"/>
      <c r="BR8" s="703"/>
      <c r="BS8" s="649" t="s">
        <v>236</v>
      </c>
      <c r="BT8" s="644"/>
      <c r="BU8" s="644"/>
      <c r="BV8" s="644"/>
      <c r="BW8" s="644"/>
      <c r="BX8" s="644"/>
      <c r="BY8" s="644"/>
      <c r="BZ8" s="644"/>
      <c r="CA8" s="644"/>
      <c r="CB8" s="684"/>
      <c r="CD8" s="685" t="s">
        <v>237</v>
      </c>
      <c r="CE8" s="682"/>
      <c r="CF8" s="682"/>
      <c r="CG8" s="682"/>
      <c r="CH8" s="682"/>
      <c r="CI8" s="682"/>
      <c r="CJ8" s="682"/>
      <c r="CK8" s="682"/>
      <c r="CL8" s="682"/>
      <c r="CM8" s="682"/>
      <c r="CN8" s="682"/>
      <c r="CO8" s="682"/>
      <c r="CP8" s="682"/>
      <c r="CQ8" s="683"/>
      <c r="CR8" s="641">
        <v>1413550</v>
      </c>
      <c r="CS8" s="644"/>
      <c r="CT8" s="644"/>
      <c r="CU8" s="644"/>
      <c r="CV8" s="644"/>
      <c r="CW8" s="644"/>
      <c r="CX8" s="644"/>
      <c r="CY8" s="645"/>
      <c r="CZ8" s="703">
        <v>30.2</v>
      </c>
      <c r="DA8" s="703"/>
      <c r="DB8" s="703"/>
      <c r="DC8" s="703"/>
      <c r="DD8" s="649">
        <v>53956</v>
      </c>
      <c r="DE8" s="644"/>
      <c r="DF8" s="644"/>
      <c r="DG8" s="644"/>
      <c r="DH8" s="644"/>
      <c r="DI8" s="644"/>
      <c r="DJ8" s="644"/>
      <c r="DK8" s="644"/>
      <c r="DL8" s="644"/>
      <c r="DM8" s="644"/>
      <c r="DN8" s="644"/>
      <c r="DO8" s="644"/>
      <c r="DP8" s="645"/>
      <c r="DQ8" s="649">
        <v>834725</v>
      </c>
      <c r="DR8" s="644"/>
      <c r="DS8" s="644"/>
      <c r="DT8" s="644"/>
      <c r="DU8" s="644"/>
      <c r="DV8" s="644"/>
      <c r="DW8" s="644"/>
      <c r="DX8" s="644"/>
      <c r="DY8" s="644"/>
      <c r="DZ8" s="644"/>
      <c r="EA8" s="644"/>
      <c r="EB8" s="644"/>
      <c r="EC8" s="684"/>
    </row>
    <row r="9" spans="2:143" ht="11.25" customHeight="1" x14ac:dyDescent="0.15">
      <c r="B9" s="638" t="s">
        <v>238</v>
      </c>
      <c r="C9" s="639"/>
      <c r="D9" s="639"/>
      <c r="E9" s="639"/>
      <c r="F9" s="639"/>
      <c r="G9" s="639"/>
      <c r="H9" s="639"/>
      <c r="I9" s="639"/>
      <c r="J9" s="639"/>
      <c r="K9" s="639"/>
      <c r="L9" s="639"/>
      <c r="M9" s="639"/>
      <c r="N9" s="639"/>
      <c r="O9" s="639"/>
      <c r="P9" s="639"/>
      <c r="Q9" s="640"/>
      <c r="R9" s="641">
        <v>6122</v>
      </c>
      <c r="S9" s="644"/>
      <c r="T9" s="644"/>
      <c r="U9" s="644"/>
      <c r="V9" s="644"/>
      <c r="W9" s="644"/>
      <c r="X9" s="644"/>
      <c r="Y9" s="645"/>
      <c r="Z9" s="703">
        <v>0.1</v>
      </c>
      <c r="AA9" s="703"/>
      <c r="AB9" s="703"/>
      <c r="AC9" s="703"/>
      <c r="AD9" s="704">
        <v>6122</v>
      </c>
      <c r="AE9" s="704"/>
      <c r="AF9" s="704"/>
      <c r="AG9" s="704"/>
      <c r="AH9" s="704"/>
      <c r="AI9" s="704"/>
      <c r="AJ9" s="704"/>
      <c r="AK9" s="704"/>
      <c r="AL9" s="646">
        <v>0.2</v>
      </c>
      <c r="AM9" s="647"/>
      <c r="AN9" s="647"/>
      <c r="AO9" s="705"/>
      <c r="AP9" s="638" t="s">
        <v>239</v>
      </c>
      <c r="AQ9" s="639"/>
      <c r="AR9" s="639"/>
      <c r="AS9" s="639"/>
      <c r="AT9" s="639"/>
      <c r="AU9" s="639"/>
      <c r="AV9" s="639"/>
      <c r="AW9" s="639"/>
      <c r="AX9" s="639"/>
      <c r="AY9" s="639"/>
      <c r="AZ9" s="639"/>
      <c r="BA9" s="639"/>
      <c r="BB9" s="639"/>
      <c r="BC9" s="639"/>
      <c r="BD9" s="639"/>
      <c r="BE9" s="639"/>
      <c r="BF9" s="640"/>
      <c r="BG9" s="641">
        <v>483169</v>
      </c>
      <c r="BH9" s="644"/>
      <c r="BI9" s="644"/>
      <c r="BJ9" s="644"/>
      <c r="BK9" s="644"/>
      <c r="BL9" s="644"/>
      <c r="BM9" s="644"/>
      <c r="BN9" s="645"/>
      <c r="BO9" s="703">
        <v>21.7</v>
      </c>
      <c r="BP9" s="703"/>
      <c r="BQ9" s="703"/>
      <c r="BR9" s="703"/>
      <c r="BS9" s="649" t="s">
        <v>122</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416744</v>
      </c>
      <c r="CS9" s="644"/>
      <c r="CT9" s="644"/>
      <c r="CU9" s="644"/>
      <c r="CV9" s="644"/>
      <c r="CW9" s="644"/>
      <c r="CX9" s="644"/>
      <c r="CY9" s="645"/>
      <c r="CZ9" s="703">
        <v>8.9</v>
      </c>
      <c r="DA9" s="703"/>
      <c r="DB9" s="703"/>
      <c r="DC9" s="703"/>
      <c r="DD9" s="649">
        <v>11543</v>
      </c>
      <c r="DE9" s="644"/>
      <c r="DF9" s="644"/>
      <c r="DG9" s="644"/>
      <c r="DH9" s="644"/>
      <c r="DI9" s="644"/>
      <c r="DJ9" s="644"/>
      <c r="DK9" s="644"/>
      <c r="DL9" s="644"/>
      <c r="DM9" s="644"/>
      <c r="DN9" s="644"/>
      <c r="DO9" s="644"/>
      <c r="DP9" s="645"/>
      <c r="DQ9" s="649">
        <v>390170</v>
      </c>
      <c r="DR9" s="644"/>
      <c r="DS9" s="644"/>
      <c r="DT9" s="644"/>
      <c r="DU9" s="644"/>
      <c r="DV9" s="644"/>
      <c r="DW9" s="644"/>
      <c r="DX9" s="644"/>
      <c r="DY9" s="644"/>
      <c r="DZ9" s="644"/>
      <c r="EA9" s="644"/>
      <c r="EB9" s="644"/>
      <c r="EC9" s="684"/>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236</v>
      </c>
      <c r="S10" s="644"/>
      <c r="T10" s="644"/>
      <c r="U10" s="644"/>
      <c r="V10" s="644"/>
      <c r="W10" s="644"/>
      <c r="X10" s="644"/>
      <c r="Y10" s="645"/>
      <c r="Z10" s="703" t="s">
        <v>122</v>
      </c>
      <c r="AA10" s="703"/>
      <c r="AB10" s="703"/>
      <c r="AC10" s="703"/>
      <c r="AD10" s="704" t="s">
        <v>122</v>
      </c>
      <c r="AE10" s="704"/>
      <c r="AF10" s="704"/>
      <c r="AG10" s="704"/>
      <c r="AH10" s="704"/>
      <c r="AI10" s="704"/>
      <c r="AJ10" s="704"/>
      <c r="AK10" s="704"/>
      <c r="AL10" s="646" t="s">
        <v>236</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v>61597</v>
      </c>
      <c r="BH10" s="644"/>
      <c r="BI10" s="644"/>
      <c r="BJ10" s="644"/>
      <c r="BK10" s="644"/>
      <c r="BL10" s="644"/>
      <c r="BM10" s="644"/>
      <c r="BN10" s="645"/>
      <c r="BO10" s="703">
        <v>2.8</v>
      </c>
      <c r="BP10" s="703"/>
      <c r="BQ10" s="703"/>
      <c r="BR10" s="703"/>
      <c r="BS10" s="649" t="s">
        <v>236</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v>155</v>
      </c>
      <c r="CS10" s="644"/>
      <c r="CT10" s="644"/>
      <c r="CU10" s="644"/>
      <c r="CV10" s="644"/>
      <c r="CW10" s="644"/>
      <c r="CX10" s="644"/>
      <c r="CY10" s="645"/>
      <c r="CZ10" s="703">
        <v>0</v>
      </c>
      <c r="DA10" s="703"/>
      <c r="DB10" s="703"/>
      <c r="DC10" s="703"/>
      <c r="DD10" s="649" t="s">
        <v>122</v>
      </c>
      <c r="DE10" s="644"/>
      <c r="DF10" s="644"/>
      <c r="DG10" s="644"/>
      <c r="DH10" s="644"/>
      <c r="DI10" s="644"/>
      <c r="DJ10" s="644"/>
      <c r="DK10" s="644"/>
      <c r="DL10" s="644"/>
      <c r="DM10" s="644"/>
      <c r="DN10" s="644"/>
      <c r="DO10" s="644"/>
      <c r="DP10" s="645"/>
      <c r="DQ10" s="649">
        <v>155</v>
      </c>
      <c r="DR10" s="644"/>
      <c r="DS10" s="644"/>
      <c r="DT10" s="644"/>
      <c r="DU10" s="644"/>
      <c r="DV10" s="644"/>
      <c r="DW10" s="644"/>
      <c r="DX10" s="644"/>
      <c r="DY10" s="644"/>
      <c r="DZ10" s="644"/>
      <c r="EA10" s="644"/>
      <c r="EB10" s="644"/>
      <c r="EC10" s="684"/>
    </row>
    <row r="11" spans="2:143" ht="11.25" customHeight="1" x14ac:dyDescent="0.15">
      <c r="B11" s="638" t="s">
        <v>244</v>
      </c>
      <c r="C11" s="639"/>
      <c r="D11" s="639"/>
      <c r="E11" s="639"/>
      <c r="F11" s="639"/>
      <c r="G11" s="639"/>
      <c r="H11" s="639"/>
      <c r="I11" s="639"/>
      <c r="J11" s="639"/>
      <c r="K11" s="639"/>
      <c r="L11" s="639"/>
      <c r="M11" s="639"/>
      <c r="N11" s="639"/>
      <c r="O11" s="639"/>
      <c r="P11" s="639"/>
      <c r="Q11" s="640"/>
      <c r="R11" s="641" t="s">
        <v>236</v>
      </c>
      <c r="S11" s="644"/>
      <c r="T11" s="644"/>
      <c r="U11" s="644"/>
      <c r="V11" s="644"/>
      <c r="W11" s="644"/>
      <c r="X11" s="644"/>
      <c r="Y11" s="645"/>
      <c r="Z11" s="703" t="s">
        <v>122</v>
      </c>
      <c r="AA11" s="703"/>
      <c r="AB11" s="703"/>
      <c r="AC11" s="703"/>
      <c r="AD11" s="704" t="s">
        <v>236</v>
      </c>
      <c r="AE11" s="704"/>
      <c r="AF11" s="704"/>
      <c r="AG11" s="704"/>
      <c r="AH11" s="704"/>
      <c r="AI11" s="704"/>
      <c r="AJ11" s="704"/>
      <c r="AK11" s="704"/>
      <c r="AL11" s="646" t="s">
        <v>236</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v>186792</v>
      </c>
      <c r="BH11" s="644"/>
      <c r="BI11" s="644"/>
      <c r="BJ11" s="644"/>
      <c r="BK11" s="644"/>
      <c r="BL11" s="644"/>
      <c r="BM11" s="644"/>
      <c r="BN11" s="645"/>
      <c r="BO11" s="703">
        <v>8.4</v>
      </c>
      <c r="BP11" s="703"/>
      <c r="BQ11" s="703"/>
      <c r="BR11" s="703"/>
      <c r="BS11" s="649">
        <v>30481</v>
      </c>
      <c r="BT11" s="644"/>
      <c r="BU11" s="644"/>
      <c r="BV11" s="644"/>
      <c r="BW11" s="644"/>
      <c r="BX11" s="644"/>
      <c r="BY11" s="644"/>
      <c r="BZ11" s="644"/>
      <c r="CA11" s="644"/>
      <c r="CB11" s="684"/>
      <c r="CD11" s="685" t="s">
        <v>246</v>
      </c>
      <c r="CE11" s="682"/>
      <c r="CF11" s="682"/>
      <c r="CG11" s="682"/>
      <c r="CH11" s="682"/>
      <c r="CI11" s="682"/>
      <c r="CJ11" s="682"/>
      <c r="CK11" s="682"/>
      <c r="CL11" s="682"/>
      <c r="CM11" s="682"/>
      <c r="CN11" s="682"/>
      <c r="CO11" s="682"/>
      <c r="CP11" s="682"/>
      <c r="CQ11" s="683"/>
      <c r="CR11" s="641">
        <v>118696</v>
      </c>
      <c r="CS11" s="644"/>
      <c r="CT11" s="644"/>
      <c r="CU11" s="644"/>
      <c r="CV11" s="644"/>
      <c r="CW11" s="644"/>
      <c r="CX11" s="644"/>
      <c r="CY11" s="645"/>
      <c r="CZ11" s="703">
        <v>2.5</v>
      </c>
      <c r="DA11" s="703"/>
      <c r="DB11" s="703"/>
      <c r="DC11" s="703"/>
      <c r="DD11" s="649">
        <v>36733</v>
      </c>
      <c r="DE11" s="644"/>
      <c r="DF11" s="644"/>
      <c r="DG11" s="644"/>
      <c r="DH11" s="644"/>
      <c r="DI11" s="644"/>
      <c r="DJ11" s="644"/>
      <c r="DK11" s="644"/>
      <c r="DL11" s="644"/>
      <c r="DM11" s="644"/>
      <c r="DN11" s="644"/>
      <c r="DO11" s="644"/>
      <c r="DP11" s="645"/>
      <c r="DQ11" s="649">
        <v>88605</v>
      </c>
      <c r="DR11" s="644"/>
      <c r="DS11" s="644"/>
      <c r="DT11" s="644"/>
      <c r="DU11" s="644"/>
      <c r="DV11" s="644"/>
      <c r="DW11" s="644"/>
      <c r="DX11" s="644"/>
      <c r="DY11" s="644"/>
      <c r="DZ11" s="644"/>
      <c r="EA11" s="644"/>
      <c r="EB11" s="644"/>
      <c r="EC11" s="684"/>
    </row>
    <row r="12" spans="2:143" ht="11.25" customHeight="1" x14ac:dyDescent="0.15">
      <c r="B12" s="638" t="s">
        <v>247</v>
      </c>
      <c r="C12" s="639"/>
      <c r="D12" s="639"/>
      <c r="E12" s="639"/>
      <c r="F12" s="639"/>
      <c r="G12" s="639"/>
      <c r="H12" s="639"/>
      <c r="I12" s="639"/>
      <c r="J12" s="639"/>
      <c r="K12" s="639"/>
      <c r="L12" s="639"/>
      <c r="M12" s="639"/>
      <c r="N12" s="639"/>
      <c r="O12" s="639"/>
      <c r="P12" s="639"/>
      <c r="Q12" s="640"/>
      <c r="R12" s="641">
        <v>226029</v>
      </c>
      <c r="S12" s="644"/>
      <c r="T12" s="644"/>
      <c r="U12" s="644"/>
      <c r="V12" s="644"/>
      <c r="W12" s="644"/>
      <c r="X12" s="644"/>
      <c r="Y12" s="645"/>
      <c r="Z12" s="703">
        <v>4.5999999999999996</v>
      </c>
      <c r="AA12" s="703"/>
      <c r="AB12" s="703"/>
      <c r="AC12" s="703"/>
      <c r="AD12" s="704">
        <v>226029</v>
      </c>
      <c r="AE12" s="704"/>
      <c r="AF12" s="704"/>
      <c r="AG12" s="704"/>
      <c r="AH12" s="704"/>
      <c r="AI12" s="704"/>
      <c r="AJ12" s="704"/>
      <c r="AK12" s="704"/>
      <c r="AL12" s="646">
        <v>7.7</v>
      </c>
      <c r="AM12" s="647"/>
      <c r="AN12" s="647"/>
      <c r="AO12" s="705"/>
      <c r="AP12" s="638" t="s">
        <v>248</v>
      </c>
      <c r="AQ12" s="639"/>
      <c r="AR12" s="639"/>
      <c r="AS12" s="639"/>
      <c r="AT12" s="639"/>
      <c r="AU12" s="639"/>
      <c r="AV12" s="639"/>
      <c r="AW12" s="639"/>
      <c r="AX12" s="639"/>
      <c r="AY12" s="639"/>
      <c r="AZ12" s="639"/>
      <c r="BA12" s="639"/>
      <c r="BB12" s="639"/>
      <c r="BC12" s="639"/>
      <c r="BD12" s="639"/>
      <c r="BE12" s="639"/>
      <c r="BF12" s="640"/>
      <c r="BG12" s="641">
        <v>1279044</v>
      </c>
      <c r="BH12" s="644"/>
      <c r="BI12" s="644"/>
      <c r="BJ12" s="644"/>
      <c r="BK12" s="644"/>
      <c r="BL12" s="644"/>
      <c r="BM12" s="644"/>
      <c r="BN12" s="645"/>
      <c r="BO12" s="703">
        <v>57.5</v>
      </c>
      <c r="BP12" s="703"/>
      <c r="BQ12" s="703"/>
      <c r="BR12" s="703"/>
      <c r="BS12" s="649" t="s">
        <v>122</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39363</v>
      </c>
      <c r="CS12" s="644"/>
      <c r="CT12" s="644"/>
      <c r="CU12" s="644"/>
      <c r="CV12" s="644"/>
      <c r="CW12" s="644"/>
      <c r="CX12" s="644"/>
      <c r="CY12" s="645"/>
      <c r="CZ12" s="703">
        <v>0.8</v>
      </c>
      <c r="DA12" s="703"/>
      <c r="DB12" s="703"/>
      <c r="DC12" s="703"/>
      <c r="DD12" s="649">
        <v>2445</v>
      </c>
      <c r="DE12" s="644"/>
      <c r="DF12" s="644"/>
      <c r="DG12" s="644"/>
      <c r="DH12" s="644"/>
      <c r="DI12" s="644"/>
      <c r="DJ12" s="644"/>
      <c r="DK12" s="644"/>
      <c r="DL12" s="644"/>
      <c r="DM12" s="644"/>
      <c r="DN12" s="644"/>
      <c r="DO12" s="644"/>
      <c r="DP12" s="645"/>
      <c r="DQ12" s="649">
        <v>35652</v>
      </c>
      <c r="DR12" s="644"/>
      <c r="DS12" s="644"/>
      <c r="DT12" s="644"/>
      <c r="DU12" s="644"/>
      <c r="DV12" s="644"/>
      <c r="DW12" s="644"/>
      <c r="DX12" s="644"/>
      <c r="DY12" s="644"/>
      <c r="DZ12" s="644"/>
      <c r="EA12" s="644"/>
      <c r="EB12" s="644"/>
      <c r="EC12" s="684"/>
    </row>
    <row r="13" spans="2:143" ht="11.25" customHeight="1" x14ac:dyDescent="0.15">
      <c r="B13" s="638" t="s">
        <v>250</v>
      </c>
      <c r="C13" s="639"/>
      <c r="D13" s="639"/>
      <c r="E13" s="639"/>
      <c r="F13" s="639"/>
      <c r="G13" s="639"/>
      <c r="H13" s="639"/>
      <c r="I13" s="639"/>
      <c r="J13" s="639"/>
      <c r="K13" s="639"/>
      <c r="L13" s="639"/>
      <c r="M13" s="639"/>
      <c r="N13" s="639"/>
      <c r="O13" s="639"/>
      <c r="P13" s="639"/>
      <c r="Q13" s="640"/>
      <c r="R13" s="641" t="s">
        <v>236</v>
      </c>
      <c r="S13" s="644"/>
      <c r="T13" s="644"/>
      <c r="U13" s="644"/>
      <c r="V13" s="644"/>
      <c r="W13" s="644"/>
      <c r="X13" s="644"/>
      <c r="Y13" s="645"/>
      <c r="Z13" s="703" t="s">
        <v>236</v>
      </c>
      <c r="AA13" s="703"/>
      <c r="AB13" s="703"/>
      <c r="AC13" s="703"/>
      <c r="AD13" s="704" t="s">
        <v>236</v>
      </c>
      <c r="AE13" s="704"/>
      <c r="AF13" s="704"/>
      <c r="AG13" s="704"/>
      <c r="AH13" s="704"/>
      <c r="AI13" s="704"/>
      <c r="AJ13" s="704"/>
      <c r="AK13" s="704"/>
      <c r="AL13" s="646" t="s">
        <v>122</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1266474</v>
      </c>
      <c r="BH13" s="644"/>
      <c r="BI13" s="644"/>
      <c r="BJ13" s="644"/>
      <c r="BK13" s="644"/>
      <c r="BL13" s="644"/>
      <c r="BM13" s="644"/>
      <c r="BN13" s="645"/>
      <c r="BO13" s="703">
        <v>56.9</v>
      </c>
      <c r="BP13" s="703"/>
      <c r="BQ13" s="703"/>
      <c r="BR13" s="703"/>
      <c r="BS13" s="649" t="s">
        <v>236</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373236</v>
      </c>
      <c r="CS13" s="644"/>
      <c r="CT13" s="644"/>
      <c r="CU13" s="644"/>
      <c r="CV13" s="644"/>
      <c r="CW13" s="644"/>
      <c r="CX13" s="644"/>
      <c r="CY13" s="645"/>
      <c r="CZ13" s="703">
        <v>8</v>
      </c>
      <c r="DA13" s="703"/>
      <c r="DB13" s="703"/>
      <c r="DC13" s="703"/>
      <c r="DD13" s="649">
        <v>102852</v>
      </c>
      <c r="DE13" s="644"/>
      <c r="DF13" s="644"/>
      <c r="DG13" s="644"/>
      <c r="DH13" s="644"/>
      <c r="DI13" s="644"/>
      <c r="DJ13" s="644"/>
      <c r="DK13" s="644"/>
      <c r="DL13" s="644"/>
      <c r="DM13" s="644"/>
      <c r="DN13" s="644"/>
      <c r="DO13" s="644"/>
      <c r="DP13" s="645"/>
      <c r="DQ13" s="649">
        <v>271747</v>
      </c>
      <c r="DR13" s="644"/>
      <c r="DS13" s="644"/>
      <c r="DT13" s="644"/>
      <c r="DU13" s="644"/>
      <c r="DV13" s="644"/>
      <c r="DW13" s="644"/>
      <c r="DX13" s="644"/>
      <c r="DY13" s="644"/>
      <c r="DZ13" s="644"/>
      <c r="EA13" s="644"/>
      <c r="EB13" s="644"/>
      <c r="EC13" s="684"/>
    </row>
    <row r="14" spans="2:143" ht="11.25" customHeight="1" x14ac:dyDescent="0.15">
      <c r="B14" s="638" t="s">
        <v>253</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122</v>
      </c>
      <c r="AA14" s="703"/>
      <c r="AB14" s="703"/>
      <c r="AC14" s="703"/>
      <c r="AD14" s="704" t="s">
        <v>122</v>
      </c>
      <c r="AE14" s="704"/>
      <c r="AF14" s="704"/>
      <c r="AG14" s="704"/>
      <c r="AH14" s="704"/>
      <c r="AI14" s="704"/>
      <c r="AJ14" s="704"/>
      <c r="AK14" s="704"/>
      <c r="AL14" s="646" t="s">
        <v>122</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36926</v>
      </c>
      <c r="BH14" s="644"/>
      <c r="BI14" s="644"/>
      <c r="BJ14" s="644"/>
      <c r="BK14" s="644"/>
      <c r="BL14" s="644"/>
      <c r="BM14" s="644"/>
      <c r="BN14" s="645"/>
      <c r="BO14" s="703">
        <v>1.7</v>
      </c>
      <c r="BP14" s="703"/>
      <c r="BQ14" s="703"/>
      <c r="BR14" s="703"/>
      <c r="BS14" s="649" t="s">
        <v>169</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304250</v>
      </c>
      <c r="CS14" s="644"/>
      <c r="CT14" s="644"/>
      <c r="CU14" s="644"/>
      <c r="CV14" s="644"/>
      <c r="CW14" s="644"/>
      <c r="CX14" s="644"/>
      <c r="CY14" s="645"/>
      <c r="CZ14" s="703">
        <v>6.5</v>
      </c>
      <c r="DA14" s="703"/>
      <c r="DB14" s="703"/>
      <c r="DC14" s="703"/>
      <c r="DD14" s="649">
        <v>66115</v>
      </c>
      <c r="DE14" s="644"/>
      <c r="DF14" s="644"/>
      <c r="DG14" s="644"/>
      <c r="DH14" s="644"/>
      <c r="DI14" s="644"/>
      <c r="DJ14" s="644"/>
      <c r="DK14" s="644"/>
      <c r="DL14" s="644"/>
      <c r="DM14" s="644"/>
      <c r="DN14" s="644"/>
      <c r="DO14" s="644"/>
      <c r="DP14" s="645"/>
      <c r="DQ14" s="649">
        <v>241280</v>
      </c>
      <c r="DR14" s="644"/>
      <c r="DS14" s="644"/>
      <c r="DT14" s="644"/>
      <c r="DU14" s="644"/>
      <c r="DV14" s="644"/>
      <c r="DW14" s="644"/>
      <c r="DX14" s="644"/>
      <c r="DY14" s="644"/>
      <c r="DZ14" s="644"/>
      <c r="EA14" s="644"/>
      <c r="EB14" s="644"/>
      <c r="EC14" s="684"/>
    </row>
    <row r="15" spans="2:143" ht="11.25" customHeight="1" x14ac:dyDescent="0.15">
      <c r="B15" s="638" t="s">
        <v>256</v>
      </c>
      <c r="C15" s="639"/>
      <c r="D15" s="639"/>
      <c r="E15" s="639"/>
      <c r="F15" s="639"/>
      <c r="G15" s="639"/>
      <c r="H15" s="639"/>
      <c r="I15" s="639"/>
      <c r="J15" s="639"/>
      <c r="K15" s="639"/>
      <c r="L15" s="639"/>
      <c r="M15" s="639"/>
      <c r="N15" s="639"/>
      <c r="O15" s="639"/>
      <c r="P15" s="639"/>
      <c r="Q15" s="640"/>
      <c r="R15" s="641">
        <v>19130</v>
      </c>
      <c r="S15" s="644"/>
      <c r="T15" s="644"/>
      <c r="U15" s="644"/>
      <c r="V15" s="644"/>
      <c r="W15" s="644"/>
      <c r="X15" s="644"/>
      <c r="Y15" s="645"/>
      <c r="Z15" s="703">
        <v>0.4</v>
      </c>
      <c r="AA15" s="703"/>
      <c r="AB15" s="703"/>
      <c r="AC15" s="703"/>
      <c r="AD15" s="704">
        <v>19130</v>
      </c>
      <c r="AE15" s="704"/>
      <c r="AF15" s="704"/>
      <c r="AG15" s="704"/>
      <c r="AH15" s="704"/>
      <c r="AI15" s="704"/>
      <c r="AJ15" s="704"/>
      <c r="AK15" s="704"/>
      <c r="AL15" s="646">
        <v>0.7</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76721</v>
      </c>
      <c r="BH15" s="644"/>
      <c r="BI15" s="644"/>
      <c r="BJ15" s="644"/>
      <c r="BK15" s="644"/>
      <c r="BL15" s="644"/>
      <c r="BM15" s="644"/>
      <c r="BN15" s="645"/>
      <c r="BO15" s="703">
        <v>3.4</v>
      </c>
      <c r="BP15" s="703"/>
      <c r="BQ15" s="703"/>
      <c r="BR15" s="703"/>
      <c r="BS15" s="649" t="s">
        <v>236</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643613</v>
      </c>
      <c r="CS15" s="644"/>
      <c r="CT15" s="644"/>
      <c r="CU15" s="644"/>
      <c r="CV15" s="644"/>
      <c r="CW15" s="644"/>
      <c r="CX15" s="644"/>
      <c r="CY15" s="645"/>
      <c r="CZ15" s="703">
        <v>13.8</v>
      </c>
      <c r="DA15" s="703"/>
      <c r="DB15" s="703"/>
      <c r="DC15" s="703"/>
      <c r="DD15" s="649">
        <v>88522</v>
      </c>
      <c r="DE15" s="644"/>
      <c r="DF15" s="644"/>
      <c r="DG15" s="644"/>
      <c r="DH15" s="644"/>
      <c r="DI15" s="644"/>
      <c r="DJ15" s="644"/>
      <c r="DK15" s="644"/>
      <c r="DL15" s="644"/>
      <c r="DM15" s="644"/>
      <c r="DN15" s="644"/>
      <c r="DO15" s="644"/>
      <c r="DP15" s="645"/>
      <c r="DQ15" s="649">
        <v>472253</v>
      </c>
      <c r="DR15" s="644"/>
      <c r="DS15" s="644"/>
      <c r="DT15" s="644"/>
      <c r="DU15" s="644"/>
      <c r="DV15" s="644"/>
      <c r="DW15" s="644"/>
      <c r="DX15" s="644"/>
      <c r="DY15" s="644"/>
      <c r="DZ15" s="644"/>
      <c r="EA15" s="644"/>
      <c r="EB15" s="644"/>
      <c r="EC15" s="684"/>
    </row>
    <row r="16" spans="2:143" ht="11.25" customHeight="1" x14ac:dyDescent="0.15">
      <c r="B16" s="638" t="s">
        <v>259</v>
      </c>
      <c r="C16" s="639"/>
      <c r="D16" s="639"/>
      <c r="E16" s="639"/>
      <c r="F16" s="639"/>
      <c r="G16" s="639"/>
      <c r="H16" s="639"/>
      <c r="I16" s="639"/>
      <c r="J16" s="639"/>
      <c r="K16" s="639"/>
      <c r="L16" s="639"/>
      <c r="M16" s="639"/>
      <c r="N16" s="639"/>
      <c r="O16" s="639"/>
      <c r="P16" s="639"/>
      <c r="Q16" s="640"/>
      <c r="R16" s="641" t="s">
        <v>236</v>
      </c>
      <c r="S16" s="644"/>
      <c r="T16" s="644"/>
      <c r="U16" s="644"/>
      <c r="V16" s="644"/>
      <c r="W16" s="644"/>
      <c r="X16" s="644"/>
      <c r="Y16" s="645"/>
      <c r="Z16" s="703" t="s">
        <v>169</v>
      </c>
      <c r="AA16" s="703"/>
      <c r="AB16" s="703"/>
      <c r="AC16" s="703"/>
      <c r="AD16" s="704" t="s">
        <v>122</v>
      </c>
      <c r="AE16" s="704"/>
      <c r="AF16" s="704"/>
      <c r="AG16" s="704"/>
      <c r="AH16" s="704"/>
      <c r="AI16" s="704"/>
      <c r="AJ16" s="704"/>
      <c r="AK16" s="704"/>
      <c r="AL16" s="646" t="s">
        <v>236</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236</v>
      </c>
      <c r="BP16" s="703"/>
      <c r="BQ16" s="703"/>
      <c r="BR16" s="703"/>
      <c r="BS16" s="649" t="s">
        <v>122</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t="s">
        <v>236</v>
      </c>
      <c r="CS16" s="644"/>
      <c r="CT16" s="644"/>
      <c r="CU16" s="644"/>
      <c r="CV16" s="644"/>
      <c r="CW16" s="644"/>
      <c r="CX16" s="644"/>
      <c r="CY16" s="645"/>
      <c r="CZ16" s="703" t="s">
        <v>169</v>
      </c>
      <c r="DA16" s="703"/>
      <c r="DB16" s="703"/>
      <c r="DC16" s="703"/>
      <c r="DD16" s="649" t="s">
        <v>236</v>
      </c>
      <c r="DE16" s="644"/>
      <c r="DF16" s="644"/>
      <c r="DG16" s="644"/>
      <c r="DH16" s="644"/>
      <c r="DI16" s="644"/>
      <c r="DJ16" s="644"/>
      <c r="DK16" s="644"/>
      <c r="DL16" s="644"/>
      <c r="DM16" s="644"/>
      <c r="DN16" s="644"/>
      <c r="DO16" s="644"/>
      <c r="DP16" s="645"/>
      <c r="DQ16" s="649" t="s">
        <v>236</v>
      </c>
      <c r="DR16" s="644"/>
      <c r="DS16" s="644"/>
      <c r="DT16" s="644"/>
      <c r="DU16" s="644"/>
      <c r="DV16" s="644"/>
      <c r="DW16" s="644"/>
      <c r="DX16" s="644"/>
      <c r="DY16" s="644"/>
      <c r="DZ16" s="644"/>
      <c r="EA16" s="644"/>
      <c r="EB16" s="644"/>
      <c r="EC16" s="684"/>
    </row>
    <row r="17" spans="2:133" ht="11.25" customHeight="1" x14ac:dyDescent="0.15">
      <c r="B17" s="638" t="s">
        <v>262</v>
      </c>
      <c r="C17" s="639"/>
      <c r="D17" s="639"/>
      <c r="E17" s="639"/>
      <c r="F17" s="639"/>
      <c r="G17" s="639"/>
      <c r="H17" s="639"/>
      <c r="I17" s="639"/>
      <c r="J17" s="639"/>
      <c r="K17" s="639"/>
      <c r="L17" s="639"/>
      <c r="M17" s="639"/>
      <c r="N17" s="639"/>
      <c r="O17" s="639"/>
      <c r="P17" s="639"/>
      <c r="Q17" s="640"/>
      <c r="R17" s="641">
        <v>8022</v>
      </c>
      <c r="S17" s="644"/>
      <c r="T17" s="644"/>
      <c r="U17" s="644"/>
      <c r="V17" s="644"/>
      <c r="W17" s="644"/>
      <c r="X17" s="644"/>
      <c r="Y17" s="645"/>
      <c r="Z17" s="703">
        <v>0.2</v>
      </c>
      <c r="AA17" s="703"/>
      <c r="AB17" s="703"/>
      <c r="AC17" s="703"/>
      <c r="AD17" s="704">
        <v>8022</v>
      </c>
      <c r="AE17" s="704"/>
      <c r="AF17" s="704"/>
      <c r="AG17" s="704"/>
      <c r="AH17" s="704"/>
      <c r="AI17" s="704"/>
      <c r="AJ17" s="704"/>
      <c r="AK17" s="704"/>
      <c r="AL17" s="646">
        <v>0.3</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236</v>
      </c>
      <c r="BH17" s="644"/>
      <c r="BI17" s="644"/>
      <c r="BJ17" s="644"/>
      <c r="BK17" s="644"/>
      <c r="BL17" s="644"/>
      <c r="BM17" s="644"/>
      <c r="BN17" s="645"/>
      <c r="BO17" s="703" t="s">
        <v>122</v>
      </c>
      <c r="BP17" s="703"/>
      <c r="BQ17" s="703"/>
      <c r="BR17" s="703"/>
      <c r="BS17" s="649" t="s">
        <v>236</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367318</v>
      </c>
      <c r="CS17" s="644"/>
      <c r="CT17" s="644"/>
      <c r="CU17" s="644"/>
      <c r="CV17" s="644"/>
      <c r="CW17" s="644"/>
      <c r="CX17" s="644"/>
      <c r="CY17" s="645"/>
      <c r="CZ17" s="703">
        <v>7.9</v>
      </c>
      <c r="DA17" s="703"/>
      <c r="DB17" s="703"/>
      <c r="DC17" s="703"/>
      <c r="DD17" s="649" t="s">
        <v>236</v>
      </c>
      <c r="DE17" s="644"/>
      <c r="DF17" s="644"/>
      <c r="DG17" s="644"/>
      <c r="DH17" s="644"/>
      <c r="DI17" s="644"/>
      <c r="DJ17" s="644"/>
      <c r="DK17" s="644"/>
      <c r="DL17" s="644"/>
      <c r="DM17" s="644"/>
      <c r="DN17" s="644"/>
      <c r="DO17" s="644"/>
      <c r="DP17" s="645"/>
      <c r="DQ17" s="649">
        <v>367318</v>
      </c>
      <c r="DR17" s="644"/>
      <c r="DS17" s="644"/>
      <c r="DT17" s="644"/>
      <c r="DU17" s="644"/>
      <c r="DV17" s="644"/>
      <c r="DW17" s="644"/>
      <c r="DX17" s="644"/>
      <c r="DY17" s="644"/>
      <c r="DZ17" s="644"/>
      <c r="EA17" s="644"/>
      <c r="EB17" s="644"/>
      <c r="EC17" s="684"/>
    </row>
    <row r="18" spans="2:133" ht="11.25" customHeight="1" x14ac:dyDescent="0.15">
      <c r="B18" s="638" t="s">
        <v>265</v>
      </c>
      <c r="C18" s="639"/>
      <c r="D18" s="639"/>
      <c r="E18" s="639"/>
      <c r="F18" s="639"/>
      <c r="G18" s="639"/>
      <c r="H18" s="639"/>
      <c r="I18" s="639"/>
      <c r="J18" s="639"/>
      <c r="K18" s="639"/>
      <c r="L18" s="639"/>
      <c r="M18" s="639"/>
      <c r="N18" s="639"/>
      <c r="O18" s="639"/>
      <c r="P18" s="639"/>
      <c r="Q18" s="640"/>
      <c r="R18" s="641">
        <v>582614</v>
      </c>
      <c r="S18" s="644"/>
      <c r="T18" s="644"/>
      <c r="U18" s="644"/>
      <c r="V18" s="644"/>
      <c r="W18" s="644"/>
      <c r="X18" s="644"/>
      <c r="Y18" s="645"/>
      <c r="Z18" s="703">
        <v>11.8</v>
      </c>
      <c r="AA18" s="703"/>
      <c r="AB18" s="703"/>
      <c r="AC18" s="703"/>
      <c r="AD18" s="704">
        <v>462687</v>
      </c>
      <c r="AE18" s="704"/>
      <c r="AF18" s="704"/>
      <c r="AG18" s="704"/>
      <c r="AH18" s="704"/>
      <c r="AI18" s="704"/>
      <c r="AJ18" s="704"/>
      <c r="AK18" s="704"/>
      <c r="AL18" s="646">
        <v>15.7</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236</v>
      </c>
      <c r="BH18" s="644"/>
      <c r="BI18" s="644"/>
      <c r="BJ18" s="644"/>
      <c r="BK18" s="644"/>
      <c r="BL18" s="644"/>
      <c r="BM18" s="644"/>
      <c r="BN18" s="645"/>
      <c r="BO18" s="703" t="s">
        <v>122</v>
      </c>
      <c r="BP18" s="703"/>
      <c r="BQ18" s="703"/>
      <c r="BR18" s="703"/>
      <c r="BS18" s="649" t="s">
        <v>236</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236</v>
      </c>
      <c r="DA18" s="703"/>
      <c r="DB18" s="703"/>
      <c r="DC18" s="703"/>
      <c r="DD18" s="649" t="s">
        <v>122</v>
      </c>
      <c r="DE18" s="644"/>
      <c r="DF18" s="644"/>
      <c r="DG18" s="644"/>
      <c r="DH18" s="644"/>
      <c r="DI18" s="644"/>
      <c r="DJ18" s="644"/>
      <c r="DK18" s="644"/>
      <c r="DL18" s="644"/>
      <c r="DM18" s="644"/>
      <c r="DN18" s="644"/>
      <c r="DO18" s="644"/>
      <c r="DP18" s="645"/>
      <c r="DQ18" s="649" t="s">
        <v>236</v>
      </c>
      <c r="DR18" s="644"/>
      <c r="DS18" s="644"/>
      <c r="DT18" s="644"/>
      <c r="DU18" s="644"/>
      <c r="DV18" s="644"/>
      <c r="DW18" s="644"/>
      <c r="DX18" s="644"/>
      <c r="DY18" s="644"/>
      <c r="DZ18" s="644"/>
      <c r="EA18" s="644"/>
      <c r="EB18" s="644"/>
      <c r="EC18" s="684"/>
    </row>
    <row r="19" spans="2:133" ht="11.25" customHeight="1" x14ac:dyDescent="0.15">
      <c r="B19" s="638" t="s">
        <v>268</v>
      </c>
      <c r="C19" s="639"/>
      <c r="D19" s="639"/>
      <c r="E19" s="639"/>
      <c r="F19" s="639"/>
      <c r="G19" s="639"/>
      <c r="H19" s="639"/>
      <c r="I19" s="639"/>
      <c r="J19" s="639"/>
      <c r="K19" s="639"/>
      <c r="L19" s="639"/>
      <c r="M19" s="639"/>
      <c r="N19" s="639"/>
      <c r="O19" s="639"/>
      <c r="P19" s="639"/>
      <c r="Q19" s="640"/>
      <c r="R19" s="641">
        <v>462687</v>
      </c>
      <c r="S19" s="644"/>
      <c r="T19" s="644"/>
      <c r="U19" s="644"/>
      <c r="V19" s="644"/>
      <c r="W19" s="644"/>
      <c r="X19" s="644"/>
      <c r="Y19" s="645"/>
      <c r="Z19" s="703">
        <v>9.4</v>
      </c>
      <c r="AA19" s="703"/>
      <c r="AB19" s="703"/>
      <c r="AC19" s="703"/>
      <c r="AD19" s="704">
        <v>462687</v>
      </c>
      <c r="AE19" s="704"/>
      <c r="AF19" s="704"/>
      <c r="AG19" s="704"/>
      <c r="AH19" s="704"/>
      <c r="AI19" s="704"/>
      <c r="AJ19" s="704"/>
      <c r="AK19" s="704"/>
      <c r="AL19" s="646">
        <v>15.7</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v>81043</v>
      </c>
      <c r="BH19" s="644"/>
      <c r="BI19" s="644"/>
      <c r="BJ19" s="644"/>
      <c r="BK19" s="644"/>
      <c r="BL19" s="644"/>
      <c r="BM19" s="644"/>
      <c r="BN19" s="645"/>
      <c r="BO19" s="703">
        <v>3.6</v>
      </c>
      <c r="BP19" s="703"/>
      <c r="BQ19" s="703"/>
      <c r="BR19" s="703"/>
      <c r="BS19" s="649" t="s">
        <v>122</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236</v>
      </c>
      <c r="DA19" s="703"/>
      <c r="DB19" s="703"/>
      <c r="DC19" s="703"/>
      <c r="DD19" s="649" t="s">
        <v>122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x14ac:dyDescent="0.15">
      <c r="B20" s="638" t="s">
        <v>271</v>
      </c>
      <c r="C20" s="639"/>
      <c r="D20" s="639"/>
      <c r="E20" s="639"/>
      <c r="F20" s="639"/>
      <c r="G20" s="639"/>
      <c r="H20" s="639"/>
      <c r="I20" s="639"/>
      <c r="J20" s="639"/>
      <c r="K20" s="639"/>
      <c r="L20" s="639"/>
      <c r="M20" s="639"/>
      <c r="N20" s="639"/>
      <c r="O20" s="639"/>
      <c r="P20" s="639"/>
      <c r="Q20" s="640"/>
      <c r="R20" s="641">
        <v>119927</v>
      </c>
      <c r="S20" s="644"/>
      <c r="T20" s="644"/>
      <c r="U20" s="644"/>
      <c r="V20" s="644"/>
      <c r="W20" s="644"/>
      <c r="X20" s="644"/>
      <c r="Y20" s="645"/>
      <c r="Z20" s="703">
        <v>2.4</v>
      </c>
      <c r="AA20" s="703"/>
      <c r="AB20" s="703"/>
      <c r="AC20" s="703"/>
      <c r="AD20" s="704" t="s">
        <v>236</v>
      </c>
      <c r="AE20" s="704"/>
      <c r="AF20" s="704"/>
      <c r="AG20" s="704"/>
      <c r="AH20" s="704"/>
      <c r="AI20" s="704"/>
      <c r="AJ20" s="704"/>
      <c r="AK20" s="704"/>
      <c r="AL20" s="646" t="s">
        <v>122</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v>81043</v>
      </c>
      <c r="BH20" s="644"/>
      <c r="BI20" s="644"/>
      <c r="BJ20" s="644"/>
      <c r="BK20" s="644"/>
      <c r="BL20" s="644"/>
      <c r="BM20" s="644"/>
      <c r="BN20" s="645"/>
      <c r="BO20" s="703">
        <v>3.6</v>
      </c>
      <c r="BP20" s="703"/>
      <c r="BQ20" s="703"/>
      <c r="BR20" s="703"/>
      <c r="BS20" s="649" t="s">
        <v>122</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4678223</v>
      </c>
      <c r="CS20" s="644"/>
      <c r="CT20" s="644"/>
      <c r="CU20" s="644"/>
      <c r="CV20" s="644"/>
      <c r="CW20" s="644"/>
      <c r="CX20" s="644"/>
      <c r="CY20" s="645"/>
      <c r="CZ20" s="703">
        <v>100</v>
      </c>
      <c r="DA20" s="703"/>
      <c r="DB20" s="703"/>
      <c r="DC20" s="703"/>
      <c r="DD20" s="649">
        <v>391172</v>
      </c>
      <c r="DE20" s="644"/>
      <c r="DF20" s="644"/>
      <c r="DG20" s="644"/>
      <c r="DH20" s="644"/>
      <c r="DI20" s="644"/>
      <c r="DJ20" s="644"/>
      <c r="DK20" s="644"/>
      <c r="DL20" s="644"/>
      <c r="DM20" s="644"/>
      <c r="DN20" s="644"/>
      <c r="DO20" s="644"/>
      <c r="DP20" s="645"/>
      <c r="DQ20" s="649">
        <v>3609677</v>
      </c>
      <c r="DR20" s="644"/>
      <c r="DS20" s="644"/>
      <c r="DT20" s="644"/>
      <c r="DU20" s="644"/>
      <c r="DV20" s="644"/>
      <c r="DW20" s="644"/>
      <c r="DX20" s="644"/>
      <c r="DY20" s="644"/>
      <c r="DZ20" s="644"/>
      <c r="EA20" s="644"/>
      <c r="EB20" s="644"/>
      <c r="EC20" s="684"/>
    </row>
    <row r="21" spans="2:133" ht="11.25" customHeight="1" x14ac:dyDescent="0.15">
      <c r="B21" s="638" t="s">
        <v>274</v>
      </c>
      <c r="C21" s="639"/>
      <c r="D21" s="639"/>
      <c r="E21" s="639"/>
      <c r="F21" s="639"/>
      <c r="G21" s="639"/>
      <c r="H21" s="639"/>
      <c r="I21" s="639"/>
      <c r="J21" s="639"/>
      <c r="K21" s="639"/>
      <c r="L21" s="639"/>
      <c r="M21" s="639"/>
      <c r="N21" s="639"/>
      <c r="O21" s="639"/>
      <c r="P21" s="639"/>
      <c r="Q21" s="640"/>
      <c r="R21" s="641" t="s">
        <v>122</v>
      </c>
      <c r="S21" s="644"/>
      <c r="T21" s="644"/>
      <c r="U21" s="644"/>
      <c r="V21" s="644"/>
      <c r="W21" s="644"/>
      <c r="X21" s="644"/>
      <c r="Y21" s="645"/>
      <c r="Z21" s="703" t="s">
        <v>122</v>
      </c>
      <c r="AA21" s="703"/>
      <c r="AB21" s="703"/>
      <c r="AC21" s="703"/>
      <c r="AD21" s="704" t="s">
        <v>236</v>
      </c>
      <c r="AE21" s="704"/>
      <c r="AF21" s="704"/>
      <c r="AG21" s="704"/>
      <c r="AH21" s="704"/>
      <c r="AI21" s="704"/>
      <c r="AJ21" s="704"/>
      <c r="AK21" s="704"/>
      <c r="AL21" s="646" t="s">
        <v>122</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t="s">
        <v>236</v>
      </c>
      <c r="BH21" s="644"/>
      <c r="BI21" s="644"/>
      <c r="BJ21" s="644"/>
      <c r="BK21" s="644"/>
      <c r="BL21" s="644"/>
      <c r="BM21" s="644"/>
      <c r="BN21" s="645"/>
      <c r="BO21" s="703" t="s">
        <v>169</v>
      </c>
      <c r="BP21" s="703"/>
      <c r="BQ21" s="703"/>
      <c r="BR21" s="703"/>
      <c r="BS21" s="649" t="s">
        <v>236</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276</v>
      </c>
      <c r="C22" s="639"/>
      <c r="D22" s="639"/>
      <c r="E22" s="639"/>
      <c r="F22" s="639"/>
      <c r="G22" s="639"/>
      <c r="H22" s="639"/>
      <c r="I22" s="639"/>
      <c r="J22" s="639"/>
      <c r="K22" s="639"/>
      <c r="L22" s="639"/>
      <c r="M22" s="639"/>
      <c r="N22" s="639"/>
      <c r="O22" s="639"/>
      <c r="P22" s="639"/>
      <c r="Q22" s="640"/>
      <c r="R22" s="641">
        <v>3136534</v>
      </c>
      <c r="S22" s="644"/>
      <c r="T22" s="644"/>
      <c r="U22" s="644"/>
      <c r="V22" s="644"/>
      <c r="W22" s="644"/>
      <c r="X22" s="644"/>
      <c r="Y22" s="645"/>
      <c r="Z22" s="703">
        <v>63.5</v>
      </c>
      <c r="AA22" s="703"/>
      <c r="AB22" s="703"/>
      <c r="AC22" s="703"/>
      <c r="AD22" s="704">
        <v>2935564</v>
      </c>
      <c r="AE22" s="704"/>
      <c r="AF22" s="704"/>
      <c r="AG22" s="704"/>
      <c r="AH22" s="704"/>
      <c r="AI22" s="704"/>
      <c r="AJ22" s="704"/>
      <c r="AK22" s="704"/>
      <c r="AL22" s="646">
        <v>99.8</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169</v>
      </c>
      <c r="BP22" s="703"/>
      <c r="BQ22" s="703"/>
      <c r="BR22" s="703"/>
      <c r="BS22" s="649" t="s">
        <v>122</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279</v>
      </c>
      <c r="C23" s="639"/>
      <c r="D23" s="639"/>
      <c r="E23" s="639"/>
      <c r="F23" s="639"/>
      <c r="G23" s="639"/>
      <c r="H23" s="639"/>
      <c r="I23" s="639"/>
      <c r="J23" s="639"/>
      <c r="K23" s="639"/>
      <c r="L23" s="639"/>
      <c r="M23" s="639"/>
      <c r="N23" s="639"/>
      <c r="O23" s="639"/>
      <c r="P23" s="639"/>
      <c r="Q23" s="640"/>
      <c r="R23" s="641">
        <v>1816</v>
      </c>
      <c r="S23" s="644"/>
      <c r="T23" s="644"/>
      <c r="U23" s="644"/>
      <c r="V23" s="644"/>
      <c r="W23" s="644"/>
      <c r="X23" s="644"/>
      <c r="Y23" s="645"/>
      <c r="Z23" s="703">
        <v>0</v>
      </c>
      <c r="AA23" s="703"/>
      <c r="AB23" s="703"/>
      <c r="AC23" s="703"/>
      <c r="AD23" s="704">
        <v>1816</v>
      </c>
      <c r="AE23" s="704"/>
      <c r="AF23" s="704"/>
      <c r="AG23" s="704"/>
      <c r="AH23" s="704"/>
      <c r="AI23" s="704"/>
      <c r="AJ23" s="704"/>
      <c r="AK23" s="704"/>
      <c r="AL23" s="646">
        <v>0.1</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v>81043</v>
      </c>
      <c r="BH23" s="644"/>
      <c r="BI23" s="644"/>
      <c r="BJ23" s="644"/>
      <c r="BK23" s="644"/>
      <c r="BL23" s="644"/>
      <c r="BM23" s="644"/>
      <c r="BN23" s="645"/>
      <c r="BO23" s="703">
        <v>3.6</v>
      </c>
      <c r="BP23" s="703"/>
      <c r="BQ23" s="703"/>
      <c r="BR23" s="703"/>
      <c r="BS23" s="649" t="s">
        <v>169</v>
      </c>
      <c r="BT23" s="644"/>
      <c r="BU23" s="644"/>
      <c r="BV23" s="644"/>
      <c r="BW23" s="644"/>
      <c r="BX23" s="644"/>
      <c r="BY23" s="644"/>
      <c r="BZ23" s="644"/>
      <c r="CA23" s="644"/>
      <c r="CB23" s="684"/>
      <c r="CD23" s="758" t="s">
        <v>219</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x14ac:dyDescent="0.15">
      <c r="B24" s="638" t="s">
        <v>286</v>
      </c>
      <c r="C24" s="639"/>
      <c r="D24" s="639"/>
      <c r="E24" s="639"/>
      <c r="F24" s="639"/>
      <c r="G24" s="639"/>
      <c r="H24" s="639"/>
      <c r="I24" s="639"/>
      <c r="J24" s="639"/>
      <c r="K24" s="639"/>
      <c r="L24" s="639"/>
      <c r="M24" s="639"/>
      <c r="N24" s="639"/>
      <c r="O24" s="639"/>
      <c r="P24" s="639"/>
      <c r="Q24" s="640"/>
      <c r="R24" s="641">
        <v>5568</v>
      </c>
      <c r="S24" s="644"/>
      <c r="T24" s="644"/>
      <c r="U24" s="644"/>
      <c r="V24" s="644"/>
      <c r="W24" s="644"/>
      <c r="X24" s="644"/>
      <c r="Y24" s="645"/>
      <c r="Z24" s="703">
        <v>0.1</v>
      </c>
      <c r="AA24" s="703"/>
      <c r="AB24" s="703"/>
      <c r="AC24" s="703"/>
      <c r="AD24" s="704" t="s">
        <v>169</v>
      </c>
      <c r="AE24" s="704"/>
      <c r="AF24" s="704"/>
      <c r="AG24" s="704"/>
      <c r="AH24" s="704"/>
      <c r="AI24" s="704"/>
      <c r="AJ24" s="704"/>
      <c r="AK24" s="704"/>
      <c r="AL24" s="646" t="s">
        <v>122</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236</v>
      </c>
      <c r="BP24" s="703"/>
      <c r="BQ24" s="703"/>
      <c r="BR24" s="703"/>
      <c r="BS24" s="649" t="s">
        <v>122</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1873649</v>
      </c>
      <c r="CS24" s="707"/>
      <c r="CT24" s="707"/>
      <c r="CU24" s="707"/>
      <c r="CV24" s="707"/>
      <c r="CW24" s="707"/>
      <c r="CX24" s="707"/>
      <c r="CY24" s="753"/>
      <c r="CZ24" s="754">
        <v>40.1</v>
      </c>
      <c r="DA24" s="723"/>
      <c r="DB24" s="723"/>
      <c r="DC24" s="757"/>
      <c r="DD24" s="752">
        <v>1381915</v>
      </c>
      <c r="DE24" s="707"/>
      <c r="DF24" s="707"/>
      <c r="DG24" s="707"/>
      <c r="DH24" s="707"/>
      <c r="DI24" s="707"/>
      <c r="DJ24" s="707"/>
      <c r="DK24" s="753"/>
      <c r="DL24" s="752">
        <v>1375410</v>
      </c>
      <c r="DM24" s="707"/>
      <c r="DN24" s="707"/>
      <c r="DO24" s="707"/>
      <c r="DP24" s="707"/>
      <c r="DQ24" s="707"/>
      <c r="DR24" s="707"/>
      <c r="DS24" s="707"/>
      <c r="DT24" s="707"/>
      <c r="DU24" s="707"/>
      <c r="DV24" s="753"/>
      <c r="DW24" s="754">
        <v>43.3</v>
      </c>
      <c r="DX24" s="723"/>
      <c r="DY24" s="723"/>
      <c r="DZ24" s="723"/>
      <c r="EA24" s="723"/>
      <c r="EB24" s="723"/>
      <c r="EC24" s="755"/>
    </row>
    <row r="25" spans="2:133" ht="11.25" customHeight="1" x14ac:dyDescent="0.15">
      <c r="B25" s="638" t="s">
        <v>289</v>
      </c>
      <c r="C25" s="639"/>
      <c r="D25" s="639"/>
      <c r="E25" s="639"/>
      <c r="F25" s="639"/>
      <c r="G25" s="639"/>
      <c r="H25" s="639"/>
      <c r="I25" s="639"/>
      <c r="J25" s="639"/>
      <c r="K25" s="639"/>
      <c r="L25" s="639"/>
      <c r="M25" s="639"/>
      <c r="N25" s="639"/>
      <c r="O25" s="639"/>
      <c r="P25" s="639"/>
      <c r="Q25" s="640"/>
      <c r="R25" s="641">
        <v>75133</v>
      </c>
      <c r="S25" s="644"/>
      <c r="T25" s="644"/>
      <c r="U25" s="644"/>
      <c r="V25" s="644"/>
      <c r="W25" s="644"/>
      <c r="X25" s="644"/>
      <c r="Y25" s="645"/>
      <c r="Z25" s="703">
        <v>1.5</v>
      </c>
      <c r="AA25" s="703"/>
      <c r="AB25" s="703"/>
      <c r="AC25" s="703"/>
      <c r="AD25" s="704">
        <v>1246</v>
      </c>
      <c r="AE25" s="704"/>
      <c r="AF25" s="704"/>
      <c r="AG25" s="704"/>
      <c r="AH25" s="704"/>
      <c r="AI25" s="704"/>
      <c r="AJ25" s="704"/>
      <c r="AK25" s="704"/>
      <c r="AL25" s="646">
        <v>0</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236</v>
      </c>
      <c r="BH25" s="644"/>
      <c r="BI25" s="644"/>
      <c r="BJ25" s="644"/>
      <c r="BK25" s="644"/>
      <c r="BL25" s="644"/>
      <c r="BM25" s="644"/>
      <c r="BN25" s="645"/>
      <c r="BO25" s="703" t="s">
        <v>236</v>
      </c>
      <c r="BP25" s="703"/>
      <c r="BQ25" s="703"/>
      <c r="BR25" s="703"/>
      <c r="BS25" s="649" t="s">
        <v>122</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814722</v>
      </c>
      <c r="CS25" s="642"/>
      <c r="CT25" s="642"/>
      <c r="CU25" s="642"/>
      <c r="CV25" s="642"/>
      <c r="CW25" s="642"/>
      <c r="CX25" s="642"/>
      <c r="CY25" s="643"/>
      <c r="CZ25" s="646">
        <v>17.399999999999999</v>
      </c>
      <c r="DA25" s="675"/>
      <c r="DB25" s="675"/>
      <c r="DC25" s="676"/>
      <c r="DD25" s="649">
        <v>776571</v>
      </c>
      <c r="DE25" s="642"/>
      <c r="DF25" s="642"/>
      <c r="DG25" s="642"/>
      <c r="DH25" s="642"/>
      <c r="DI25" s="642"/>
      <c r="DJ25" s="642"/>
      <c r="DK25" s="643"/>
      <c r="DL25" s="649">
        <v>773273</v>
      </c>
      <c r="DM25" s="642"/>
      <c r="DN25" s="642"/>
      <c r="DO25" s="642"/>
      <c r="DP25" s="642"/>
      <c r="DQ25" s="642"/>
      <c r="DR25" s="642"/>
      <c r="DS25" s="642"/>
      <c r="DT25" s="642"/>
      <c r="DU25" s="642"/>
      <c r="DV25" s="643"/>
      <c r="DW25" s="646">
        <v>24.3</v>
      </c>
      <c r="DX25" s="675"/>
      <c r="DY25" s="675"/>
      <c r="DZ25" s="675"/>
      <c r="EA25" s="675"/>
      <c r="EB25" s="675"/>
      <c r="EC25" s="677"/>
    </row>
    <row r="26" spans="2:133" ht="11.25" customHeight="1" x14ac:dyDescent="0.15">
      <c r="B26" s="638" t="s">
        <v>292</v>
      </c>
      <c r="C26" s="639"/>
      <c r="D26" s="639"/>
      <c r="E26" s="639"/>
      <c r="F26" s="639"/>
      <c r="G26" s="639"/>
      <c r="H26" s="639"/>
      <c r="I26" s="639"/>
      <c r="J26" s="639"/>
      <c r="K26" s="639"/>
      <c r="L26" s="639"/>
      <c r="M26" s="639"/>
      <c r="N26" s="639"/>
      <c r="O26" s="639"/>
      <c r="P26" s="639"/>
      <c r="Q26" s="640"/>
      <c r="R26" s="641">
        <v>6952</v>
      </c>
      <c r="S26" s="644"/>
      <c r="T26" s="644"/>
      <c r="U26" s="644"/>
      <c r="V26" s="644"/>
      <c r="W26" s="644"/>
      <c r="X26" s="644"/>
      <c r="Y26" s="645"/>
      <c r="Z26" s="703">
        <v>0.1</v>
      </c>
      <c r="AA26" s="703"/>
      <c r="AB26" s="703"/>
      <c r="AC26" s="703"/>
      <c r="AD26" s="704" t="s">
        <v>122</v>
      </c>
      <c r="AE26" s="704"/>
      <c r="AF26" s="704"/>
      <c r="AG26" s="704"/>
      <c r="AH26" s="704"/>
      <c r="AI26" s="704"/>
      <c r="AJ26" s="704"/>
      <c r="AK26" s="704"/>
      <c r="AL26" s="646" t="s">
        <v>122</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236</v>
      </c>
      <c r="BP26" s="703"/>
      <c r="BQ26" s="703"/>
      <c r="BR26" s="703"/>
      <c r="BS26" s="649" t="s">
        <v>236</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509409</v>
      </c>
      <c r="CS26" s="644"/>
      <c r="CT26" s="644"/>
      <c r="CU26" s="644"/>
      <c r="CV26" s="644"/>
      <c r="CW26" s="644"/>
      <c r="CX26" s="644"/>
      <c r="CY26" s="645"/>
      <c r="CZ26" s="646">
        <v>10.9</v>
      </c>
      <c r="DA26" s="675"/>
      <c r="DB26" s="675"/>
      <c r="DC26" s="676"/>
      <c r="DD26" s="649">
        <v>477830</v>
      </c>
      <c r="DE26" s="644"/>
      <c r="DF26" s="644"/>
      <c r="DG26" s="644"/>
      <c r="DH26" s="644"/>
      <c r="DI26" s="644"/>
      <c r="DJ26" s="644"/>
      <c r="DK26" s="645"/>
      <c r="DL26" s="649" t="s">
        <v>122</v>
      </c>
      <c r="DM26" s="644"/>
      <c r="DN26" s="644"/>
      <c r="DO26" s="644"/>
      <c r="DP26" s="644"/>
      <c r="DQ26" s="644"/>
      <c r="DR26" s="644"/>
      <c r="DS26" s="644"/>
      <c r="DT26" s="644"/>
      <c r="DU26" s="644"/>
      <c r="DV26" s="645"/>
      <c r="DW26" s="646" t="s">
        <v>122</v>
      </c>
      <c r="DX26" s="675"/>
      <c r="DY26" s="675"/>
      <c r="DZ26" s="675"/>
      <c r="EA26" s="675"/>
      <c r="EB26" s="675"/>
      <c r="EC26" s="677"/>
    </row>
    <row r="27" spans="2:133" ht="11.25" customHeight="1" x14ac:dyDescent="0.15">
      <c r="B27" s="638" t="s">
        <v>295</v>
      </c>
      <c r="C27" s="639"/>
      <c r="D27" s="639"/>
      <c r="E27" s="639"/>
      <c r="F27" s="639"/>
      <c r="G27" s="639"/>
      <c r="H27" s="639"/>
      <c r="I27" s="639"/>
      <c r="J27" s="639"/>
      <c r="K27" s="639"/>
      <c r="L27" s="639"/>
      <c r="M27" s="639"/>
      <c r="N27" s="639"/>
      <c r="O27" s="639"/>
      <c r="P27" s="639"/>
      <c r="Q27" s="640"/>
      <c r="R27" s="641">
        <v>340856</v>
      </c>
      <c r="S27" s="644"/>
      <c r="T27" s="644"/>
      <c r="U27" s="644"/>
      <c r="V27" s="644"/>
      <c r="W27" s="644"/>
      <c r="X27" s="644"/>
      <c r="Y27" s="645"/>
      <c r="Z27" s="703">
        <v>6.9</v>
      </c>
      <c r="AA27" s="703"/>
      <c r="AB27" s="703"/>
      <c r="AC27" s="703"/>
      <c r="AD27" s="704" t="s">
        <v>236</v>
      </c>
      <c r="AE27" s="704"/>
      <c r="AF27" s="704"/>
      <c r="AG27" s="704"/>
      <c r="AH27" s="704"/>
      <c r="AI27" s="704"/>
      <c r="AJ27" s="704"/>
      <c r="AK27" s="704"/>
      <c r="AL27" s="646" t="s">
        <v>236</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2225162</v>
      </c>
      <c r="BH27" s="644"/>
      <c r="BI27" s="644"/>
      <c r="BJ27" s="644"/>
      <c r="BK27" s="644"/>
      <c r="BL27" s="644"/>
      <c r="BM27" s="644"/>
      <c r="BN27" s="645"/>
      <c r="BO27" s="703">
        <v>100</v>
      </c>
      <c r="BP27" s="703"/>
      <c r="BQ27" s="703"/>
      <c r="BR27" s="703"/>
      <c r="BS27" s="649">
        <v>30481</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691609</v>
      </c>
      <c r="CS27" s="642"/>
      <c r="CT27" s="642"/>
      <c r="CU27" s="642"/>
      <c r="CV27" s="642"/>
      <c r="CW27" s="642"/>
      <c r="CX27" s="642"/>
      <c r="CY27" s="643"/>
      <c r="CZ27" s="646">
        <v>14.8</v>
      </c>
      <c r="DA27" s="675"/>
      <c r="DB27" s="675"/>
      <c r="DC27" s="676"/>
      <c r="DD27" s="649">
        <v>238026</v>
      </c>
      <c r="DE27" s="642"/>
      <c r="DF27" s="642"/>
      <c r="DG27" s="642"/>
      <c r="DH27" s="642"/>
      <c r="DI27" s="642"/>
      <c r="DJ27" s="642"/>
      <c r="DK27" s="643"/>
      <c r="DL27" s="649">
        <v>234819</v>
      </c>
      <c r="DM27" s="642"/>
      <c r="DN27" s="642"/>
      <c r="DO27" s="642"/>
      <c r="DP27" s="642"/>
      <c r="DQ27" s="642"/>
      <c r="DR27" s="642"/>
      <c r="DS27" s="642"/>
      <c r="DT27" s="642"/>
      <c r="DU27" s="642"/>
      <c r="DV27" s="643"/>
      <c r="DW27" s="646">
        <v>7.4</v>
      </c>
      <c r="DX27" s="675"/>
      <c r="DY27" s="675"/>
      <c r="DZ27" s="675"/>
      <c r="EA27" s="675"/>
      <c r="EB27" s="675"/>
      <c r="EC27" s="677"/>
    </row>
    <row r="28" spans="2:133" ht="11.25" customHeight="1" x14ac:dyDescent="0.15">
      <c r="B28" s="746" t="s">
        <v>298</v>
      </c>
      <c r="C28" s="747"/>
      <c r="D28" s="747"/>
      <c r="E28" s="747"/>
      <c r="F28" s="747"/>
      <c r="G28" s="747"/>
      <c r="H28" s="747"/>
      <c r="I28" s="747"/>
      <c r="J28" s="747"/>
      <c r="K28" s="747"/>
      <c r="L28" s="747"/>
      <c r="M28" s="747"/>
      <c r="N28" s="747"/>
      <c r="O28" s="747"/>
      <c r="P28" s="747"/>
      <c r="Q28" s="748"/>
      <c r="R28" s="641" t="s">
        <v>236</v>
      </c>
      <c r="S28" s="644"/>
      <c r="T28" s="644"/>
      <c r="U28" s="644"/>
      <c r="V28" s="644"/>
      <c r="W28" s="644"/>
      <c r="X28" s="644"/>
      <c r="Y28" s="645"/>
      <c r="Z28" s="703" t="s">
        <v>122</v>
      </c>
      <c r="AA28" s="703"/>
      <c r="AB28" s="703"/>
      <c r="AC28" s="703"/>
      <c r="AD28" s="704" t="s">
        <v>122</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367318</v>
      </c>
      <c r="CS28" s="644"/>
      <c r="CT28" s="644"/>
      <c r="CU28" s="644"/>
      <c r="CV28" s="644"/>
      <c r="CW28" s="644"/>
      <c r="CX28" s="644"/>
      <c r="CY28" s="645"/>
      <c r="CZ28" s="646">
        <v>7.9</v>
      </c>
      <c r="DA28" s="675"/>
      <c r="DB28" s="675"/>
      <c r="DC28" s="676"/>
      <c r="DD28" s="649">
        <v>367318</v>
      </c>
      <c r="DE28" s="644"/>
      <c r="DF28" s="644"/>
      <c r="DG28" s="644"/>
      <c r="DH28" s="644"/>
      <c r="DI28" s="644"/>
      <c r="DJ28" s="644"/>
      <c r="DK28" s="645"/>
      <c r="DL28" s="649">
        <v>367318</v>
      </c>
      <c r="DM28" s="644"/>
      <c r="DN28" s="644"/>
      <c r="DO28" s="644"/>
      <c r="DP28" s="644"/>
      <c r="DQ28" s="644"/>
      <c r="DR28" s="644"/>
      <c r="DS28" s="644"/>
      <c r="DT28" s="644"/>
      <c r="DU28" s="644"/>
      <c r="DV28" s="645"/>
      <c r="DW28" s="646">
        <v>11.6</v>
      </c>
      <c r="DX28" s="675"/>
      <c r="DY28" s="675"/>
      <c r="DZ28" s="675"/>
      <c r="EA28" s="675"/>
      <c r="EB28" s="675"/>
      <c r="EC28" s="677"/>
    </row>
    <row r="29" spans="2:133" ht="11.25" customHeight="1" x14ac:dyDescent="0.15">
      <c r="B29" s="638" t="s">
        <v>300</v>
      </c>
      <c r="C29" s="639"/>
      <c r="D29" s="639"/>
      <c r="E29" s="639"/>
      <c r="F29" s="639"/>
      <c r="G29" s="639"/>
      <c r="H29" s="639"/>
      <c r="I29" s="639"/>
      <c r="J29" s="639"/>
      <c r="K29" s="639"/>
      <c r="L29" s="639"/>
      <c r="M29" s="639"/>
      <c r="N29" s="639"/>
      <c r="O29" s="639"/>
      <c r="P29" s="639"/>
      <c r="Q29" s="640"/>
      <c r="R29" s="641">
        <v>266847</v>
      </c>
      <c r="S29" s="644"/>
      <c r="T29" s="644"/>
      <c r="U29" s="644"/>
      <c r="V29" s="644"/>
      <c r="W29" s="644"/>
      <c r="X29" s="644"/>
      <c r="Y29" s="645"/>
      <c r="Z29" s="703">
        <v>5.4</v>
      </c>
      <c r="AA29" s="703"/>
      <c r="AB29" s="703"/>
      <c r="AC29" s="703"/>
      <c r="AD29" s="704" t="s">
        <v>122</v>
      </c>
      <c r="AE29" s="704"/>
      <c r="AF29" s="704"/>
      <c r="AG29" s="704"/>
      <c r="AH29" s="704"/>
      <c r="AI29" s="704"/>
      <c r="AJ29" s="704"/>
      <c r="AK29" s="704"/>
      <c r="AL29" s="646" t="s">
        <v>122</v>
      </c>
      <c r="AM29" s="647"/>
      <c r="AN29" s="647"/>
      <c r="AO29" s="705"/>
      <c r="AP29" s="715" t="s">
        <v>219</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304</v>
      </c>
      <c r="CG29" s="682"/>
      <c r="CH29" s="682"/>
      <c r="CI29" s="682"/>
      <c r="CJ29" s="682"/>
      <c r="CK29" s="682"/>
      <c r="CL29" s="682"/>
      <c r="CM29" s="682"/>
      <c r="CN29" s="682"/>
      <c r="CO29" s="682"/>
      <c r="CP29" s="682"/>
      <c r="CQ29" s="683"/>
      <c r="CR29" s="641">
        <v>367318</v>
      </c>
      <c r="CS29" s="642"/>
      <c r="CT29" s="642"/>
      <c r="CU29" s="642"/>
      <c r="CV29" s="642"/>
      <c r="CW29" s="642"/>
      <c r="CX29" s="642"/>
      <c r="CY29" s="643"/>
      <c r="CZ29" s="646">
        <v>7.9</v>
      </c>
      <c r="DA29" s="675"/>
      <c r="DB29" s="675"/>
      <c r="DC29" s="676"/>
      <c r="DD29" s="649">
        <v>367318</v>
      </c>
      <c r="DE29" s="642"/>
      <c r="DF29" s="642"/>
      <c r="DG29" s="642"/>
      <c r="DH29" s="642"/>
      <c r="DI29" s="642"/>
      <c r="DJ29" s="642"/>
      <c r="DK29" s="643"/>
      <c r="DL29" s="649">
        <v>367318</v>
      </c>
      <c r="DM29" s="642"/>
      <c r="DN29" s="642"/>
      <c r="DO29" s="642"/>
      <c r="DP29" s="642"/>
      <c r="DQ29" s="642"/>
      <c r="DR29" s="642"/>
      <c r="DS29" s="642"/>
      <c r="DT29" s="642"/>
      <c r="DU29" s="642"/>
      <c r="DV29" s="643"/>
      <c r="DW29" s="646">
        <v>11.6</v>
      </c>
      <c r="DX29" s="675"/>
      <c r="DY29" s="675"/>
      <c r="DZ29" s="675"/>
      <c r="EA29" s="675"/>
      <c r="EB29" s="675"/>
      <c r="EC29" s="677"/>
    </row>
    <row r="30" spans="2:133" ht="11.25" customHeight="1" x14ac:dyDescent="0.15">
      <c r="B30" s="638" t="s">
        <v>305</v>
      </c>
      <c r="C30" s="639"/>
      <c r="D30" s="639"/>
      <c r="E30" s="639"/>
      <c r="F30" s="639"/>
      <c r="G30" s="639"/>
      <c r="H30" s="639"/>
      <c r="I30" s="639"/>
      <c r="J30" s="639"/>
      <c r="K30" s="639"/>
      <c r="L30" s="639"/>
      <c r="M30" s="639"/>
      <c r="N30" s="639"/>
      <c r="O30" s="639"/>
      <c r="P30" s="639"/>
      <c r="Q30" s="640"/>
      <c r="R30" s="641">
        <v>5251</v>
      </c>
      <c r="S30" s="644"/>
      <c r="T30" s="644"/>
      <c r="U30" s="644"/>
      <c r="V30" s="644"/>
      <c r="W30" s="644"/>
      <c r="X30" s="644"/>
      <c r="Y30" s="645"/>
      <c r="Z30" s="703">
        <v>0.1</v>
      </c>
      <c r="AA30" s="703"/>
      <c r="AB30" s="703"/>
      <c r="AC30" s="703"/>
      <c r="AD30" s="704">
        <v>1079</v>
      </c>
      <c r="AE30" s="704"/>
      <c r="AF30" s="704"/>
      <c r="AG30" s="704"/>
      <c r="AH30" s="704"/>
      <c r="AI30" s="704"/>
      <c r="AJ30" s="704"/>
      <c r="AK30" s="704"/>
      <c r="AL30" s="646">
        <v>0</v>
      </c>
      <c r="AM30" s="647"/>
      <c r="AN30" s="647"/>
      <c r="AO30" s="705"/>
      <c r="AP30" s="731" t="s">
        <v>306</v>
      </c>
      <c r="AQ30" s="732"/>
      <c r="AR30" s="732"/>
      <c r="AS30" s="732"/>
      <c r="AT30" s="737" t="s">
        <v>307</v>
      </c>
      <c r="AU30" s="210"/>
      <c r="AV30" s="210"/>
      <c r="AW30" s="210"/>
      <c r="AX30" s="740" t="s">
        <v>182</v>
      </c>
      <c r="AY30" s="741"/>
      <c r="AZ30" s="741"/>
      <c r="BA30" s="741"/>
      <c r="BB30" s="741"/>
      <c r="BC30" s="741"/>
      <c r="BD30" s="741"/>
      <c r="BE30" s="741"/>
      <c r="BF30" s="742"/>
      <c r="BG30" s="721">
        <v>99.1</v>
      </c>
      <c r="BH30" s="722"/>
      <c r="BI30" s="722"/>
      <c r="BJ30" s="722"/>
      <c r="BK30" s="722"/>
      <c r="BL30" s="722"/>
      <c r="BM30" s="723">
        <v>95.8</v>
      </c>
      <c r="BN30" s="722"/>
      <c r="BO30" s="722"/>
      <c r="BP30" s="722"/>
      <c r="BQ30" s="724"/>
      <c r="BR30" s="721">
        <v>98.9</v>
      </c>
      <c r="BS30" s="722"/>
      <c r="BT30" s="722"/>
      <c r="BU30" s="722"/>
      <c r="BV30" s="722"/>
      <c r="BW30" s="722"/>
      <c r="BX30" s="723">
        <v>95.4</v>
      </c>
      <c r="BY30" s="722"/>
      <c r="BZ30" s="722"/>
      <c r="CA30" s="722"/>
      <c r="CB30" s="724"/>
      <c r="CD30" s="727"/>
      <c r="CE30" s="728"/>
      <c r="CF30" s="685" t="s">
        <v>308</v>
      </c>
      <c r="CG30" s="682"/>
      <c r="CH30" s="682"/>
      <c r="CI30" s="682"/>
      <c r="CJ30" s="682"/>
      <c r="CK30" s="682"/>
      <c r="CL30" s="682"/>
      <c r="CM30" s="682"/>
      <c r="CN30" s="682"/>
      <c r="CO30" s="682"/>
      <c r="CP30" s="682"/>
      <c r="CQ30" s="683"/>
      <c r="CR30" s="641">
        <v>343791</v>
      </c>
      <c r="CS30" s="644"/>
      <c r="CT30" s="644"/>
      <c r="CU30" s="644"/>
      <c r="CV30" s="644"/>
      <c r="CW30" s="644"/>
      <c r="CX30" s="644"/>
      <c r="CY30" s="645"/>
      <c r="CZ30" s="646">
        <v>7.3</v>
      </c>
      <c r="DA30" s="675"/>
      <c r="DB30" s="675"/>
      <c r="DC30" s="676"/>
      <c r="DD30" s="649">
        <v>343791</v>
      </c>
      <c r="DE30" s="644"/>
      <c r="DF30" s="644"/>
      <c r="DG30" s="644"/>
      <c r="DH30" s="644"/>
      <c r="DI30" s="644"/>
      <c r="DJ30" s="644"/>
      <c r="DK30" s="645"/>
      <c r="DL30" s="649">
        <v>343791</v>
      </c>
      <c r="DM30" s="644"/>
      <c r="DN30" s="644"/>
      <c r="DO30" s="644"/>
      <c r="DP30" s="644"/>
      <c r="DQ30" s="644"/>
      <c r="DR30" s="644"/>
      <c r="DS30" s="644"/>
      <c r="DT30" s="644"/>
      <c r="DU30" s="644"/>
      <c r="DV30" s="645"/>
      <c r="DW30" s="646">
        <v>10.8</v>
      </c>
      <c r="DX30" s="675"/>
      <c r="DY30" s="675"/>
      <c r="DZ30" s="675"/>
      <c r="EA30" s="675"/>
      <c r="EB30" s="675"/>
      <c r="EC30" s="677"/>
    </row>
    <row r="31" spans="2:133" ht="11.25" customHeight="1" x14ac:dyDescent="0.15">
      <c r="B31" s="638" t="s">
        <v>309</v>
      </c>
      <c r="C31" s="639"/>
      <c r="D31" s="639"/>
      <c r="E31" s="639"/>
      <c r="F31" s="639"/>
      <c r="G31" s="639"/>
      <c r="H31" s="639"/>
      <c r="I31" s="639"/>
      <c r="J31" s="639"/>
      <c r="K31" s="639"/>
      <c r="L31" s="639"/>
      <c r="M31" s="639"/>
      <c r="N31" s="639"/>
      <c r="O31" s="639"/>
      <c r="P31" s="639"/>
      <c r="Q31" s="640"/>
      <c r="R31" s="641">
        <v>44631</v>
      </c>
      <c r="S31" s="644"/>
      <c r="T31" s="644"/>
      <c r="U31" s="644"/>
      <c r="V31" s="644"/>
      <c r="W31" s="644"/>
      <c r="X31" s="644"/>
      <c r="Y31" s="645"/>
      <c r="Z31" s="703">
        <v>0.9</v>
      </c>
      <c r="AA31" s="703"/>
      <c r="AB31" s="703"/>
      <c r="AC31" s="703"/>
      <c r="AD31" s="704" t="s">
        <v>236</v>
      </c>
      <c r="AE31" s="704"/>
      <c r="AF31" s="704"/>
      <c r="AG31" s="704"/>
      <c r="AH31" s="704"/>
      <c r="AI31" s="704"/>
      <c r="AJ31" s="704"/>
      <c r="AK31" s="704"/>
      <c r="AL31" s="646" t="s">
        <v>236</v>
      </c>
      <c r="AM31" s="647"/>
      <c r="AN31" s="647"/>
      <c r="AO31" s="705"/>
      <c r="AP31" s="733"/>
      <c r="AQ31" s="734"/>
      <c r="AR31" s="734"/>
      <c r="AS31" s="734"/>
      <c r="AT31" s="738"/>
      <c r="AU31" s="209" t="s">
        <v>310</v>
      </c>
      <c r="AV31" s="209"/>
      <c r="AW31" s="209"/>
      <c r="AX31" s="638" t="s">
        <v>311</v>
      </c>
      <c r="AY31" s="639"/>
      <c r="AZ31" s="639"/>
      <c r="BA31" s="639"/>
      <c r="BB31" s="639"/>
      <c r="BC31" s="639"/>
      <c r="BD31" s="639"/>
      <c r="BE31" s="639"/>
      <c r="BF31" s="640"/>
      <c r="BG31" s="719">
        <v>98.8</v>
      </c>
      <c r="BH31" s="642"/>
      <c r="BI31" s="642"/>
      <c r="BJ31" s="642"/>
      <c r="BK31" s="642"/>
      <c r="BL31" s="642"/>
      <c r="BM31" s="647">
        <v>94.1</v>
      </c>
      <c r="BN31" s="720"/>
      <c r="BO31" s="720"/>
      <c r="BP31" s="720"/>
      <c r="BQ31" s="681"/>
      <c r="BR31" s="719">
        <v>98.3</v>
      </c>
      <c r="BS31" s="642"/>
      <c r="BT31" s="642"/>
      <c r="BU31" s="642"/>
      <c r="BV31" s="642"/>
      <c r="BW31" s="642"/>
      <c r="BX31" s="647">
        <v>93.2</v>
      </c>
      <c r="BY31" s="720"/>
      <c r="BZ31" s="720"/>
      <c r="CA31" s="720"/>
      <c r="CB31" s="681"/>
      <c r="CD31" s="727"/>
      <c r="CE31" s="728"/>
      <c r="CF31" s="685" t="s">
        <v>312</v>
      </c>
      <c r="CG31" s="682"/>
      <c r="CH31" s="682"/>
      <c r="CI31" s="682"/>
      <c r="CJ31" s="682"/>
      <c r="CK31" s="682"/>
      <c r="CL31" s="682"/>
      <c r="CM31" s="682"/>
      <c r="CN31" s="682"/>
      <c r="CO31" s="682"/>
      <c r="CP31" s="682"/>
      <c r="CQ31" s="683"/>
      <c r="CR31" s="641">
        <v>23527</v>
      </c>
      <c r="CS31" s="642"/>
      <c r="CT31" s="642"/>
      <c r="CU31" s="642"/>
      <c r="CV31" s="642"/>
      <c r="CW31" s="642"/>
      <c r="CX31" s="642"/>
      <c r="CY31" s="643"/>
      <c r="CZ31" s="646">
        <v>0.5</v>
      </c>
      <c r="DA31" s="675"/>
      <c r="DB31" s="675"/>
      <c r="DC31" s="676"/>
      <c r="DD31" s="649">
        <v>23527</v>
      </c>
      <c r="DE31" s="642"/>
      <c r="DF31" s="642"/>
      <c r="DG31" s="642"/>
      <c r="DH31" s="642"/>
      <c r="DI31" s="642"/>
      <c r="DJ31" s="642"/>
      <c r="DK31" s="643"/>
      <c r="DL31" s="649">
        <v>23527</v>
      </c>
      <c r="DM31" s="642"/>
      <c r="DN31" s="642"/>
      <c r="DO31" s="642"/>
      <c r="DP31" s="642"/>
      <c r="DQ31" s="642"/>
      <c r="DR31" s="642"/>
      <c r="DS31" s="642"/>
      <c r="DT31" s="642"/>
      <c r="DU31" s="642"/>
      <c r="DV31" s="643"/>
      <c r="DW31" s="646">
        <v>0.7</v>
      </c>
      <c r="DX31" s="675"/>
      <c r="DY31" s="675"/>
      <c r="DZ31" s="675"/>
      <c r="EA31" s="675"/>
      <c r="EB31" s="675"/>
      <c r="EC31" s="677"/>
    </row>
    <row r="32" spans="2:133" ht="11.25" customHeight="1" x14ac:dyDescent="0.15">
      <c r="B32" s="638" t="s">
        <v>313</v>
      </c>
      <c r="C32" s="639"/>
      <c r="D32" s="639"/>
      <c r="E32" s="639"/>
      <c r="F32" s="639"/>
      <c r="G32" s="639"/>
      <c r="H32" s="639"/>
      <c r="I32" s="639"/>
      <c r="J32" s="639"/>
      <c r="K32" s="639"/>
      <c r="L32" s="639"/>
      <c r="M32" s="639"/>
      <c r="N32" s="639"/>
      <c r="O32" s="639"/>
      <c r="P32" s="639"/>
      <c r="Q32" s="640"/>
      <c r="R32" s="641">
        <v>385793</v>
      </c>
      <c r="S32" s="644"/>
      <c r="T32" s="644"/>
      <c r="U32" s="644"/>
      <c r="V32" s="644"/>
      <c r="W32" s="644"/>
      <c r="X32" s="644"/>
      <c r="Y32" s="645"/>
      <c r="Z32" s="703">
        <v>7.8</v>
      </c>
      <c r="AA32" s="703"/>
      <c r="AB32" s="703"/>
      <c r="AC32" s="703"/>
      <c r="AD32" s="704" t="s">
        <v>236</v>
      </c>
      <c r="AE32" s="704"/>
      <c r="AF32" s="704"/>
      <c r="AG32" s="704"/>
      <c r="AH32" s="704"/>
      <c r="AI32" s="704"/>
      <c r="AJ32" s="704"/>
      <c r="AK32" s="704"/>
      <c r="AL32" s="646" t="s">
        <v>236</v>
      </c>
      <c r="AM32" s="647"/>
      <c r="AN32" s="647"/>
      <c r="AO32" s="705"/>
      <c r="AP32" s="735"/>
      <c r="AQ32" s="736"/>
      <c r="AR32" s="736"/>
      <c r="AS32" s="736"/>
      <c r="AT32" s="739"/>
      <c r="AU32" s="211"/>
      <c r="AV32" s="211"/>
      <c r="AW32" s="211"/>
      <c r="AX32" s="653" t="s">
        <v>314</v>
      </c>
      <c r="AY32" s="654"/>
      <c r="AZ32" s="654"/>
      <c r="BA32" s="654"/>
      <c r="BB32" s="654"/>
      <c r="BC32" s="654"/>
      <c r="BD32" s="654"/>
      <c r="BE32" s="654"/>
      <c r="BF32" s="655"/>
      <c r="BG32" s="718">
        <v>99.3</v>
      </c>
      <c r="BH32" s="657"/>
      <c r="BI32" s="657"/>
      <c r="BJ32" s="657"/>
      <c r="BK32" s="657"/>
      <c r="BL32" s="657"/>
      <c r="BM32" s="701">
        <v>96.6</v>
      </c>
      <c r="BN32" s="657"/>
      <c r="BO32" s="657"/>
      <c r="BP32" s="657"/>
      <c r="BQ32" s="694"/>
      <c r="BR32" s="718">
        <v>99.2</v>
      </c>
      <c r="BS32" s="657"/>
      <c r="BT32" s="657"/>
      <c r="BU32" s="657"/>
      <c r="BV32" s="657"/>
      <c r="BW32" s="657"/>
      <c r="BX32" s="701">
        <v>96.2</v>
      </c>
      <c r="BY32" s="657"/>
      <c r="BZ32" s="657"/>
      <c r="CA32" s="657"/>
      <c r="CB32" s="694"/>
      <c r="CD32" s="729"/>
      <c r="CE32" s="730"/>
      <c r="CF32" s="685" t="s">
        <v>315</v>
      </c>
      <c r="CG32" s="682"/>
      <c r="CH32" s="682"/>
      <c r="CI32" s="682"/>
      <c r="CJ32" s="682"/>
      <c r="CK32" s="682"/>
      <c r="CL32" s="682"/>
      <c r="CM32" s="682"/>
      <c r="CN32" s="682"/>
      <c r="CO32" s="682"/>
      <c r="CP32" s="682"/>
      <c r="CQ32" s="683"/>
      <c r="CR32" s="641" t="s">
        <v>122</v>
      </c>
      <c r="CS32" s="644"/>
      <c r="CT32" s="644"/>
      <c r="CU32" s="644"/>
      <c r="CV32" s="644"/>
      <c r="CW32" s="644"/>
      <c r="CX32" s="644"/>
      <c r="CY32" s="645"/>
      <c r="CZ32" s="646" t="s">
        <v>236</v>
      </c>
      <c r="DA32" s="675"/>
      <c r="DB32" s="675"/>
      <c r="DC32" s="676"/>
      <c r="DD32" s="649" t="s">
        <v>236</v>
      </c>
      <c r="DE32" s="644"/>
      <c r="DF32" s="644"/>
      <c r="DG32" s="644"/>
      <c r="DH32" s="644"/>
      <c r="DI32" s="644"/>
      <c r="DJ32" s="644"/>
      <c r="DK32" s="645"/>
      <c r="DL32" s="649" t="s">
        <v>122</v>
      </c>
      <c r="DM32" s="644"/>
      <c r="DN32" s="644"/>
      <c r="DO32" s="644"/>
      <c r="DP32" s="644"/>
      <c r="DQ32" s="644"/>
      <c r="DR32" s="644"/>
      <c r="DS32" s="644"/>
      <c r="DT32" s="644"/>
      <c r="DU32" s="644"/>
      <c r="DV32" s="645"/>
      <c r="DW32" s="646" t="s">
        <v>122</v>
      </c>
      <c r="DX32" s="675"/>
      <c r="DY32" s="675"/>
      <c r="DZ32" s="675"/>
      <c r="EA32" s="675"/>
      <c r="EB32" s="675"/>
      <c r="EC32" s="677"/>
    </row>
    <row r="33" spans="2:133" ht="11.25" customHeight="1" x14ac:dyDescent="0.15">
      <c r="B33" s="638" t="s">
        <v>316</v>
      </c>
      <c r="C33" s="639"/>
      <c r="D33" s="639"/>
      <c r="E33" s="639"/>
      <c r="F33" s="639"/>
      <c r="G33" s="639"/>
      <c r="H33" s="639"/>
      <c r="I33" s="639"/>
      <c r="J33" s="639"/>
      <c r="K33" s="639"/>
      <c r="L33" s="639"/>
      <c r="M33" s="639"/>
      <c r="N33" s="639"/>
      <c r="O33" s="639"/>
      <c r="P33" s="639"/>
      <c r="Q33" s="640"/>
      <c r="R33" s="641">
        <v>217806</v>
      </c>
      <c r="S33" s="644"/>
      <c r="T33" s="644"/>
      <c r="U33" s="644"/>
      <c r="V33" s="644"/>
      <c r="W33" s="644"/>
      <c r="X33" s="644"/>
      <c r="Y33" s="645"/>
      <c r="Z33" s="703">
        <v>4.4000000000000004</v>
      </c>
      <c r="AA33" s="703"/>
      <c r="AB33" s="703"/>
      <c r="AC33" s="703"/>
      <c r="AD33" s="704" t="s">
        <v>122</v>
      </c>
      <c r="AE33" s="704"/>
      <c r="AF33" s="704"/>
      <c r="AG33" s="704"/>
      <c r="AH33" s="704"/>
      <c r="AI33" s="704"/>
      <c r="AJ33" s="704"/>
      <c r="AK33" s="704"/>
      <c r="AL33" s="646" t="s">
        <v>236</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317</v>
      </c>
      <c r="CE33" s="682"/>
      <c r="CF33" s="682"/>
      <c r="CG33" s="682"/>
      <c r="CH33" s="682"/>
      <c r="CI33" s="682"/>
      <c r="CJ33" s="682"/>
      <c r="CK33" s="682"/>
      <c r="CL33" s="682"/>
      <c r="CM33" s="682"/>
      <c r="CN33" s="682"/>
      <c r="CO33" s="682"/>
      <c r="CP33" s="682"/>
      <c r="CQ33" s="683"/>
      <c r="CR33" s="641">
        <v>2413402</v>
      </c>
      <c r="CS33" s="642"/>
      <c r="CT33" s="642"/>
      <c r="CU33" s="642"/>
      <c r="CV33" s="642"/>
      <c r="CW33" s="642"/>
      <c r="CX33" s="642"/>
      <c r="CY33" s="643"/>
      <c r="CZ33" s="646">
        <v>51.6</v>
      </c>
      <c r="DA33" s="675"/>
      <c r="DB33" s="675"/>
      <c r="DC33" s="676"/>
      <c r="DD33" s="649">
        <v>2136201</v>
      </c>
      <c r="DE33" s="642"/>
      <c r="DF33" s="642"/>
      <c r="DG33" s="642"/>
      <c r="DH33" s="642"/>
      <c r="DI33" s="642"/>
      <c r="DJ33" s="642"/>
      <c r="DK33" s="643"/>
      <c r="DL33" s="649">
        <v>1582450</v>
      </c>
      <c r="DM33" s="642"/>
      <c r="DN33" s="642"/>
      <c r="DO33" s="642"/>
      <c r="DP33" s="642"/>
      <c r="DQ33" s="642"/>
      <c r="DR33" s="642"/>
      <c r="DS33" s="642"/>
      <c r="DT33" s="642"/>
      <c r="DU33" s="642"/>
      <c r="DV33" s="643"/>
      <c r="DW33" s="646">
        <v>49.8</v>
      </c>
      <c r="DX33" s="675"/>
      <c r="DY33" s="675"/>
      <c r="DZ33" s="675"/>
      <c r="EA33" s="675"/>
      <c r="EB33" s="675"/>
      <c r="EC33" s="677"/>
    </row>
    <row r="34" spans="2:133" ht="11.25" customHeight="1" x14ac:dyDescent="0.15">
      <c r="B34" s="638" t="s">
        <v>318</v>
      </c>
      <c r="C34" s="639"/>
      <c r="D34" s="639"/>
      <c r="E34" s="639"/>
      <c r="F34" s="639"/>
      <c r="G34" s="639"/>
      <c r="H34" s="639"/>
      <c r="I34" s="639"/>
      <c r="J34" s="639"/>
      <c r="K34" s="639"/>
      <c r="L34" s="639"/>
      <c r="M34" s="639"/>
      <c r="N34" s="639"/>
      <c r="O34" s="639"/>
      <c r="P34" s="639"/>
      <c r="Q34" s="640"/>
      <c r="R34" s="641">
        <v>113890</v>
      </c>
      <c r="S34" s="644"/>
      <c r="T34" s="644"/>
      <c r="U34" s="644"/>
      <c r="V34" s="644"/>
      <c r="W34" s="644"/>
      <c r="X34" s="644"/>
      <c r="Y34" s="645"/>
      <c r="Z34" s="703">
        <v>2.2999999999999998</v>
      </c>
      <c r="AA34" s="703"/>
      <c r="AB34" s="703"/>
      <c r="AC34" s="703"/>
      <c r="AD34" s="704">
        <v>2530</v>
      </c>
      <c r="AE34" s="704"/>
      <c r="AF34" s="704"/>
      <c r="AG34" s="704"/>
      <c r="AH34" s="704"/>
      <c r="AI34" s="704"/>
      <c r="AJ34" s="704"/>
      <c r="AK34" s="704"/>
      <c r="AL34" s="646">
        <v>0.1</v>
      </c>
      <c r="AM34" s="647"/>
      <c r="AN34" s="647"/>
      <c r="AO34" s="705"/>
      <c r="AP34" s="214"/>
      <c r="AQ34" s="715" t="s">
        <v>319</v>
      </c>
      <c r="AR34" s="716"/>
      <c r="AS34" s="716"/>
      <c r="AT34" s="716"/>
      <c r="AU34" s="716"/>
      <c r="AV34" s="716"/>
      <c r="AW34" s="716"/>
      <c r="AX34" s="716"/>
      <c r="AY34" s="716"/>
      <c r="AZ34" s="716"/>
      <c r="BA34" s="716"/>
      <c r="BB34" s="716"/>
      <c r="BC34" s="716"/>
      <c r="BD34" s="716"/>
      <c r="BE34" s="716"/>
      <c r="BF34" s="717"/>
      <c r="BG34" s="715" t="s">
        <v>320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321</v>
      </c>
      <c r="CE34" s="682"/>
      <c r="CF34" s="682"/>
      <c r="CG34" s="682"/>
      <c r="CH34" s="682"/>
      <c r="CI34" s="682"/>
      <c r="CJ34" s="682"/>
      <c r="CK34" s="682"/>
      <c r="CL34" s="682"/>
      <c r="CM34" s="682"/>
      <c r="CN34" s="682"/>
      <c r="CO34" s="682"/>
      <c r="CP34" s="682"/>
      <c r="CQ34" s="683"/>
      <c r="CR34" s="641">
        <v>820012</v>
      </c>
      <c r="CS34" s="644"/>
      <c r="CT34" s="644"/>
      <c r="CU34" s="644"/>
      <c r="CV34" s="644"/>
      <c r="CW34" s="644"/>
      <c r="CX34" s="644"/>
      <c r="CY34" s="645"/>
      <c r="CZ34" s="646">
        <v>17.5</v>
      </c>
      <c r="DA34" s="675"/>
      <c r="DB34" s="675"/>
      <c r="DC34" s="676"/>
      <c r="DD34" s="649">
        <v>672098</v>
      </c>
      <c r="DE34" s="644"/>
      <c r="DF34" s="644"/>
      <c r="DG34" s="644"/>
      <c r="DH34" s="644"/>
      <c r="DI34" s="644"/>
      <c r="DJ34" s="644"/>
      <c r="DK34" s="645"/>
      <c r="DL34" s="649">
        <v>616826</v>
      </c>
      <c r="DM34" s="644"/>
      <c r="DN34" s="644"/>
      <c r="DO34" s="644"/>
      <c r="DP34" s="644"/>
      <c r="DQ34" s="644"/>
      <c r="DR34" s="644"/>
      <c r="DS34" s="644"/>
      <c r="DT34" s="644"/>
      <c r="DU34" s="644"/>
      <c r="DV34" s="645"/>
      <c r="DW34" s="646">
        <v>19.399999999999999</v>
      </c>
      <c r="DX34" s="675"/>
      <c r="DY34" s="675"/>
      <c r="DZ34" s="675"/>
      <c r="EA34" s="675"/>
      <c r="EB34" s="675"/>
      <c r="EC34" s="677"/>
    </row>
    <row r="35" spans="2:133" ht="11.25" customHeight="1" x14ac:dyDescent="0.15">
      <c r="B35" s="638" t="s">
        <v>322</v>
      </c>
      <c r="C35" s="639"/>
      <c r="D35" s="639"/>
      <c r="E35" s="639"/>
      <c r="F35" s="639"/>
      <c r="G35" s="639"/>
      <c r="H35" s="639"/>
      <c r="I35" s="639"/>
      <c r="J35" s="639"/>
      <c r="K35" s="639"/>
      <c r="L35" s="639"/>
      <c r="M35" s="639"/>
      <c r="N35" s="639"/>
      <c r="O35" s="639"/>
      <c r="P35" s="639"/>
      <c r="Q35" s="640"/>
      <c r="R35" s="641">
        <v>341362</v>
      </c>
      <c r="S35" s="644"/>
      <c r="T35" s="644"/>
      <c r="U35" s="644"/>
      <c r="V35" s="644"/>
      <c r="W35" s="644"/>
      <c r="X35" s="644"/>
      <c r="Y35" s="645"/>
      <c r="Z35" s="703">
        <v>6.9</v>
      </c>
      <c r="AA35" s="703"/>
      <c r="AB35" s="703"/>
      <c r="AC35" s="703"/>
      <c r="AD35" s="704" t="s">
        <v>236</v>
      </c>
      <c r="AE35" s="704"/>
      <c r="AF35" s="704"/>
      <c r="AG35" s="704"/>
      <c r="AH35" s="704"/>
      <c r="AI35" s="704"/>
      <c r="AJ35" s="704"/>
      <c r="AK35" s="704"/>
      <c r="AL35" s="646" t="s">
        <v>122</v>
      </c>
      <c r="AM35" s="647"/>
      <c r="AN35" s="647"/>
      <c r="AO35" s="705"/>
      <c r="AP35" s="214"/>
      <c r="AQ35" s="709" t="s">
        <v>323</v>
      </c>
      <c r="AR35" s="710"/>
      <c r="AS35" s="710"/>
      <c r="AT35" s="710"/>
      <c r="AU35" s="710"/>
      <c r="AV35" s="710"/>
      <c r="AW35" s="710"/>
      <c r="AX35" s="710"/>
      <c r="AY35" s="711"/>
      <c r="AZ35" s="706">
        <v>558992</v>
      </c>
      <c r="BA35" s="707"/>
      <c r="BB35" s="707"/>
      <c r="BC35" s="707"/>
      <c r="BD35" s="707"/>
      <c r="BE35" s="707"/>
      <c r="BF35" s="708"/>
      <c r="BG35" s="712" t="s">
        <v>324</v>
      </c>
      <c r="BH35" s="713"/>
      <c r="BI35" s="713"/>
      <c r="BJ35" s="713"/>
      <c r="BK35" s="713"/>
      <c r="BL35" s="713"/>
      <c r="BM35" s="713"/>
      <c r="BN35" s="713"/>
      <c r="BO35" s="713"/>
      <c r="BP35" s="713"/>
      <c r="BQ35" s="713"/>
      <c r="BR35" s="713"/>
      <c r="BS35" s="713"/>
      <c r="BT35" s="713"/>
      <c r="BU35" s="714"/>
      <c r="BV35" s="706">
        <v>112863</v>
      </c>
      <c r="BW35" s="707"/>
      <c r="BX35" s="707"/>
      <c r="BY35" s="707"/>
      <c r="BZ35" s="707"/>
      <c r="CA35" s="707"/>
      <c r="CB35" s="708"/>
      <c r="CD35" s="685" t="s">
        <v>325</v>
      </c>
      <c r="CE35" s="682"/>
      <c r="CF35" s="682"/>
      <c r="CG35" s="682"/>
      <c r="CH35" s="682"/>
      <c r="CI35" s="682"/>
      <c r="CJ35" s="682"/>
      <c r="CK35" s="682"/>
      <c r="CL35" s="682"/>
      <c r="CM35" s="682"/>
      <c r="CN35" s="682"/>
      <c r="CO35" s="682"/>
      <c r="CP35" s="682"/>
      <c r="CQ35" s="683"/>
      <c r="CR35" s="641">
        <v>55229</v>
      </c>
      <c r="CS35" s="642"/>
      <c r="CT35" s="642"/>
      <c r="CU35" s="642"/>
      <c r="CV35" s="642"/>
      <c r="CW35" s="642"/>
      <c r="CX35" s="642"/>
      <c r="CY35" s="643"/>
      <c r="CZ35" s="646">
        <v>1.2</v>
      </c>
      <c r="DA35" s="675"/>
      <c r="DB35" s="675"/>
      <c r="DC35" s="676"/>
      <c r="DD35" s="649">
        <v>49485</v>
      </c>
      <c r="DE35" s="642"/>
      <c r="DF35" s="642"/>
      <c r="DG35" s="642"/>
      <c r="DH35" s="642"/>
      <c r="DI35" s="642"/>
      <c r="DJ35" s="642"/>
      <c r="DK35" s="643"/>
      <c r="DL35" s="649">
        <v>49485</v>
      </c>
      <c r="DM35" s="642"/>
      <c r="DN35" s="642"/>
      <c r="DO35" s="642"/>
      <c r="DP35" s="642"/>
      <c r="DQ35" s="642"/>
      <c r="DR35" s="642"/>
      <c r="DS35" s="642"/>
      <c r="DT35" s="642"/>
      <c r="DU35" s="642"/>
      <c r="DV35" s="643"/>
      <c r="DW35" s="646">
        <v>1.6</v>
      </c>
      <c r="DX35" s="675"/>
      <c r="DY35" s="675"/>
      <c r="DZ35" s="675"/>
      <c r="EA35" s="675"/>
      <c r="EB35" s="675"/>
      <c r="EC35" s="677"/>
    </row>
    <row r="36" spans="2:133" ht="11.25" customHeight="1" x14ac:dyDescent="0.15">
      <c r="B36" s="638" t="s">
        <v>326</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122</v>
      </c>
      <c r="AM36" s="647"/>
      <c r="AN36" s="647"/>
      <c r="AO36" s="705"/>
      <c r="AQ36" s="678" t="s">
        <v>327</v>
      </c>
      <c r="AR36" s="679"/>
      <c r="AS36" s="679"/>
      <c r="AT36" s="679"/>
      <c r="AU36" s="679"/>
      <c r="AV36" s="679"/>
      <c r="AW36" s="679"/>
      <c r="AX36" s="679"/>
      <c r="AY36" s="680"/>
      <c r="AZ36" s="641">
        <v>124389</v>
      </c>
      <c r="BA36" s="644"/>
      <c r="BB36" s="644"/>
      <c r="BC36" s="644"/>
      <c r="BD36" s="642"/>
      <c r="BE36" s="642"/>
      <c r="BF36" s="681"/>
      <c r="BG36" s="685" t="s">
        <v>328</v>
      </c>
      <c r="BH36" s="682"/>
      <c r="BI36" s="682"/>
      <c r="BJ36" s="682"/>
      <c r="BK36" s="682"/>
      <c r="BL36" s="682"/>
      <c r="BM36" s="682"/>
      <c r="BN36" s="682"/>
      <c r="BO36" s="682"/>
      <c r="BP36" s="682"/>
      <c r="BQ36" s="682"/>
      <c r="BR36" s="682"/>
      <c r="BS36" s="682"/>
      <c r="BT36" s="682"/>
      <c r="BU36" s="683"/>
      <c r="BV36" s="641">
        <v>97725</v>
      </c>
      <c r="BW36" s="644"/>
      <c r="BX36" s="644"/>
      <c r="BY36" s="644"/>
      <c r="BZ36" s="644"/>
      <c r="CA36" s="644"/>
      <c r="CB36" s="684"/>
      <c r="CD36" s="685" t="s">
        <v>329</v>
      </c>
      <c r="CE36" s="682"/>
      <c r="CF36" s="682"/>
      <c r="CG36" s="682"/>
      <c r="CH36" s="682"/>
      <c r="CI36" s="682"/>
      <c r="CJ36" s="682"/>
      <c r="CK36" s="682"/>
      <c r="CL36" s="682"/>
      <c r="CM36" s="682"/>
      <c r="CN36" s="682"/>
      <c r="CO36" s="682"/>
      <c r="CP36" s="682"/>
      <c r="CQ36" s="683"/>
      <c r="CR36" s="641">
        <v>700661</v>
      </c>
      <c r="CS36" s="644"/>
      <c r="CT36" s="644"/>
      <c r="CU36" s="644"/>
      <c r="CV36" s="644"/>
      <c r="CW36" s="644"/>
      <c r="CX36" s="644"/>
      <c r="CY36" s="645"/>
      <c r="CZ36" s="646">
        <v>15</v>
      </c>
      <c r="DA36" s="675"/>
      <c r="DB36" s="675"/>
      <c r="DC36" s="676"/>
      <c r="DD36" s="649">
        <v>665331</v>
      </c>
      <c r="DE36" s="644"/>
      <c r="DF36" s="644"/>
      <c r="DG36" s="644"/>
      <c r="DH36" s="644"/>
      <c r="DI36" s="644"/>
      <c r="DJ36" s="644"/>
      <c r="DK36" s="645"/>
      <c r="DL36" s="649">
        <v>613929</v>
      </c>
      <c r="DM36" s="644"/>
      <c r="DN36" s="644"/>
      <c r="DO36" s="644"/>
      <c r="DP36" s="644"/>
      <c r="DQ36" s="644"/>
      <c r="DR36" s="644"/>
      <c r="DS36" s="644"/>
      <c r="DT36" s="644"/>
      <c r="DU36" s="644"/>
      <c r="DV36" s="645"/>
      <c r="DW36" s="646">
        <v>19.3</v>
      </c>
      <c r="DX36" s="675"/>
      <c r="DY36" s="675"/>
      <c r="DZ36" s="675"/>
      <c r="EA36" s="675"/>
      <c r="EB36" s="675"/>
      <c r="EC36" s="677"/>
    </row>
    <row r="37" spans="2:133" ht="11.25" customHeight="1" x14ac:dyDescent="0.15">
      <c r="B37" s="638" t="s">
        <v>330</v>
      </c>
      <c r="C37" s="639"/>
      <c r="D37" s="639"/>
      <c r="E37" s="639"/>
      <c r="F37" s="639"/>
      <c r="G37" s="639"/>
      <c r="H37" s="639"/>
      <c r="I37" s="639"/>
      <c r="J37" s="639"/>
      <c r="K37" s="639"/>
      <c r="L37" s="639"/>
      <c r="M37" s="639"/>
      <c r="N37" s="639"/>
      <c r="O37" s="639"/>
      <c r="P37" s="639"/>
      <c r="Q37" s="640"/>
      <c r="R37" s="641">
        <v>234362</v>
      </c>
      <c r="S37" s="644"/>
      <c r="T37" s="644"/>
      <c r="U37" s="644"/>
      <c r="V37" s="644"/>
      <c r="W37" s="644"/>
      <c r="X37" s="644"/>
      <c r="Y37" s="645"/>
      <c r="Z37" s="703">
        <v>4.7</v>
      </c>
      <c r="AA37" s="703"/>
      <c r="AB37" s="703"/>
      <c r="AC37" s="703"/>
      <c r="AD37" s="704" t="s">
        <v>236</v>
      </c>
      <c r="AE37" s="704"/>
      <c r="AF37" s="704"/>
      <c r="AG37" s="704"/>
      <c r="AH37" s="704"/>
      <c r="AI37" s="704"/>
      <c r="AJ37" s="704"/>
      <c r="AK37" s="704"/>
      <c r="AL37" s="646" t="s">
        <v>122</v>
      </c>
      <c r="AM37" s="647"/>
      <c r="AN37" s="647"/>
      <c r="AO37" s="705"/>
      <c r="AQ37" s="678" t="s">
        <v>331</v>
      </c>
      <c r="AR37" s="679"/>
      <c r="AS37" s="679"/>
      <c r="AT37" s="679"/>
      <c r="AU37" s="679"/>
      <c r="AV37" s="679"/>
      <c r="AW37" s="679"/>
      <c r="AX37" s="679"/>
      <c r="AY37" s="680"/>
      <c r="AZ37" s="641">
        <v>41336</v>
      </c>
      <c r="BA37" s="644"/>
      <c r="BB37" s="644"/>
      <c r="BC37" s="644"/>
      <c r="BD37" s="642"/>
      <c r="BE37" s="642"/>
      <c r="BF37" s="681"/>
      <c r="BG37" s="685" t="s">
        <v>332</v>
      </c>
      <c r="BH37" s="682"/>
      <c r="BI37" s="682"/>
      <c r="BJ37" s="682"/>
      <c r="BK37" s="682"/>
      <c r="BL37" s="682"/>
      <c r="BM37" s="682"/>
      <c r="BN37" s="682"/>
      <c r="BO37" s="682"/>
      <c r="BP37" s="682"/>
      <c r="BQ37" s="682"/>
      <c r="BR37" s="682"/>
      <c r="BS37" s="682"/>
      <c r="BT37" s="682"/>
      <c r="BU37" s="683"/>
      <c r="BV37" s="641">
        <v>1746</v>
      </c>
      <c r="BW37" s="644"/>
      <c r="BX37" s="644"/>
      <c r="BY37" s="644"/>
      <c r="BZ37" s="644"/>
      <c r="CA37" s="644"/>
      <c r="CB37" s="684"/>
      <c r="CD37" s="685" t="s">
        <v>333</v>
      </c>
      <c r="CE37" s="682"/>
      <c r="CF37" s="682"/>
      <c r="CG37" s="682"/>
      <c r="CH37" s="682"/>
      <c r="CI37" s="682"/>
      <c r="CJ37" s="682"/>
      <c r="CK37" s="682"/>
      <c r="CL37" s="682"/>
      <c r="CM37" s="682"/>
      <c r="CN37" s="682"/>
      <c r="CO37" s="682"/>
      <c r="CP37" s="682"/>
      <c r="CQ37" s="683"/>
      <c r="CR37" s="641">
        <v>449362</v>
      </c>
      <c r="CS37" s="642"/>
      <c r="CT37" s="642"/>
      <c r="CU37" s="642"/>
      <c r="CV37" s="642"/>
      <c r="CW37" s="642"/>
      <c r="CX37" s="642"/>
      <c r="CY37" s="643"/>
      <c r="CZ37" s="646">
        <v>9.6</v>
      </c>
      <c r="DA37" s="675"/>
      <c r="DB37" s="675"/>
      <c r="DC37" s="676"/>
      <c r="DD37" s="649">
        <v>449362</v>
      </c>
      <c r="DE37" s="642"/>
      <c r="DF37" s="642"/>
      <c r="DG37" s="642"/>
      <c r="DH37" s="642"/>
      <c r="DI37" s="642"/>
      <c r="DJ37" s="642"/>
      <c r="DK37" s="643"/>
      <c r="DL37" s="649">
        <v>447742</v>
      </c>
      <c r="DM37" s="642"/>
      <c r="DN37" s="642"/>
      <c r="DO37" s="642"/>
      <c r="DP37" s="642"/>
      <c r="DQ37" s="642"/>
      <c r="DR37" s="642"/>
      <c r="DS37" s="642"/>
      <c r="DT37" s="642"/>
      <c r="DU37" s="642"/>
      <c r="DV37" s="643"/>
      <c r="DW37" s="646">
        <v>14.1</v>
      </c>
      <c r="DX37" s="675"/>
      <c r="DY37" s="675"/>
      <c r="DZ37" s="675"/>
      <c r="EA37" s="675"/>
      <c r="EB37" s="675"/>
      <c r="EC37" s="677"/>
    </row>
    <row r="38" spans="2:133" ht="11.25" customHeight="1" x14ac:dyDescent="0.15">
      <c r="B38" s="653" t="s">
        <v>334</v>
      </c>
      <c r="C38" s="654"/>
      <c r="D38" s="654"/>
      <c r="E38" s="654"/>
      <c r="F38" s="654"/>
      <c r="G38" s="654"/>
      <c r="H38" s="654"/>
      <c r="I38" s="654"/>
      <c r="J38" s="654"/>
      <c r="K38" s="654"/>
      <c r="L38" s="654"/>
      <c r="M38" s="654"/>
      <c r="N38" s="654"/>
      <c r="O38" s="654"/>
      <c r="P38" s="654"/>
      <c r="Q38" s="655"/>
      <c r="R38" s="656">
        <v>4942439</v>
      </c>
      <c r="S38" s="693"/>
      <c r="T38" s="693"/>
      <c r="U38" s="693"/>
      <c r="V38" s="693"/>
      <c r="W38" s="693"/>
      <c r="X38" s="693"/>
      <c r="Y38" s="698"/>
      <c r="Z38" s="699">
        <v>100</v>
      </c>
      <c r="AA38" s="699"/>
      <c r="AB38" s="699"/>
      <c r="AC38" s="699"/>
      <c r="AD38" s="700">
        <v>2942235</v>
      </c>
      <c r="AE38" s="700"/>
      <c r="AF38" s="700"/>
      <c r="AG38" s="700"/>
      <c r="AH38" s="700"/>
      <c r="AI38" s="700"/>
      <c r="AJ38" s="700"/>
      <c r="AK38" s="700"/>
      <c r="AL38" s="659">
        <v>100</v>
      </c>
      <c r="AM38" s="701"/>
      <c r="AN38" s="701"/>
      <c r="AO38" s="702"/>
      <c r="AQ38" s="678" t="s">
        <v>335</v>
      </c>
      <c r="AR38" s="679"/>
      <c r="AS38" s="679"/>
      <c r="AT38" s="679"/>
      <c r="AU38" s="679"/>
      <c r="AV38" s="679"/>
      <c r="AW38" s="679"/>
      <c r="AX38" s="679"/>
      <c r="AY38" s="680"/>
      <c r="AZ38" s="641" t="s">
        <v>122</v>
      </c>
      <c r="BA38" s="644"/>
      <c r="BB38" s="644"/>
      <c r="BC38" s="644"/>
      <c r="BD38" s="642"/>
      <c r="BE38" s="642"/>
      <c r="BF38" s="681"/>
      <c r="BG38" s="685" t="s">
        <v>336</v>
      </c>
      <c r="BH38" s="682"/>
      <c r="BI38" s="682"/>
      <c r="BJ38" s="682"/>
      <c r="BK38" s="682"/>
      <c r="BL38" s="682"/>
      <c r="BM38" s="682"/>
      <c r="BN38" s="682"/>
      <c r="BO38" s="682"/>
      <c r="BP38" s="682"/>
      <c r="BQ38" s="682"/>
      <c r="BR38" s="682"/>
      <c r="BS38" s="682"/>
      <c r="BT38" s="682"/>
      <c r="BU38" s="683"/>
      <c r="BV38" s="641">
        <v>3044</v>
      </c>
      <c r="BW38" s="644"/>
      <c r="BX38" s="644"/>
      <c r="BY38" s="644"/>
      <c r="BZ38" s="644"/>
      <c r="CA38" s="644"/>
      <c r="CB38" s="684"/>
      <c r="CD38" s="685" t="s">
        <v>337</v>
      </c>
      <c r="CE38" s="682"/>
      <c r="CF38" s="682"/>
      <c r="CG38" s="682"/>
      <c r="CH38" s="682"/>
      <c r="CI38" s="682"/>
      <c r="CJ38" s="682"/>
      <c r="CK38" s="682"/>
      <c r="CL38" s="682"/>
      <c r="CM38" s="682"/>
      <c r="CN38" s="682"/>
      <c r="CO38" s="682"/>
      <c r="CP38" s="682"/>
      <c r="CQ38" s="683"/>
      <c r="CR38" s="641">
        <v>517656</v>
      </c>
      <c r="CS38" s="644"/>
      <c r="CT38" s="644"/>
      <c r="CU38" s="644"/>
      <c r="CV38" s="644"/>
      <c r="CW38" s="644"/>
      <c r="CX38" s="644"/>
      <c r="CY38" s="645"/>
      <c r="CZ38" s="646">
        <v>11.1</v>
      </c>
      <c r="DA38" s="675"/>
      <c r="DB38" s="675"/>
      <c r="DC38" s="676"/>
      <c r="DD38" s="649">
        <v>439735</v>
      </c>
      <c r="DE38" s="644"/>
      <c r="DF38" s="644"/>
      <c r="DG38" s="644"/>
      <c r="DH38" s="644"/>
      <c r="DI38" s="644"/>
      <c r="DJ38" s="644"/>
      <c r="DK38" s="645"/>
      <c r="DL38" s="649">
        <v>302210</v>
      </c>
      <c r="DM38" s="644"/>
      <c r="DN38" s="644"/>
      <c r="DO38" s="644"/>
      <c r="DP38" s="644"/>
      <c r="DQ38" s="644"/>
      <c r="DR38" s="644"/>
      <c r="DS38" s="644"/>
      <c r="DT38" s="644"/>
      <c r="DU38" s="644"/>
      <c r="DV38" s="645"/>
      <c r="DW38" s="646">
        <v>9.5</v>
      </c>
      <c r="DX38" s="675"/>
      <c r="DY38" s="675"/>
      <c r="DZ38" s="675"/>
      <c r="EA38" s="675"/>
      <c r="EB38" s="675"/>
      <c r="EC38" s="677"/>
    </row>
    <row r="39" spans="2:133" ht="11.25" customHeight="1" x14ac:dyDescent="0.15">
      <c r="AQ39" s="678" t="s">
        <v>338</v>
      </c>
      <c r="AR39" s="679"/>
      <c r="AS39" s="679"/>
      <c r="AT39" s="679"/>
      <c r="AU39" s="679"/>
      <c r="AV39" s="679"/>
      <c r="AW39" s="679"/>
      <c r="AX39" s="679"/>
      <c r="AY39" s="680"/>
      <c r="AZ39" s="641" t="s">
        <v>122</v>
      </c>
      <c r="BA39" s="644"/>
      <c r="BB39" s="644"/>
      <c r="BC39" s="644"/>
      <c r="BD39" s="642"/>
      <c r="BE39" s="642"/>
      <c r="BF39" s="681"/>
      <c r="BG39" s="686" t="s">
        <v>339</v>
      </c>
      <c r="BH39" s="687"/>
      <c r="BI39" s="687"/>
      <c r="BJ39" s="687"/>
      <c r="BK39" s="687"/>
      <c r="BL39" s="215"/>
      <c r="BM39" s="682" t="s">
        <v>340</v>
      </c>
      <c r="BN39" s="682"/>
      <c r="BO39" s="682"/>
      <c r="BP39" s="682"/>
      <c r="BQ39" s="682"/>
      <c r="BR39" s="682"/>
      <c r="BS39" s="682"/>
      <c r="BT39" s="682"/>
      <c r="BU39" s="683"/>
      <c r="BV39" s="641">
        <v>105</v>
      </c>
      <c r="BW39" s="644"/>
      <c r="BX39" s="644"/>
      <c r="BY39" s="644"/>
      <c r="BZ39" s="644"/>
      <c r="CA39" s="644"/>
      <c r="CB39" s="684"/>
      <c r="CD39" s="685" t="s">
        <v>341</v>
      </c>
      <c r="CE39" s="682"/>
      <c r="CF39" s="682"/>
      <c r="CG39" s="682"/>
      <c r="CH39" s="682"/>
      <c r="CI39" s="682"/>
      <c r="CJ39" s="682"/>
      <c r="CK39" s="682"/>
      <c r="CL39" s="682"/>
      <c r="CM39" s="682"/>
      <c r="CN39" s="682"/>
      <c r="CO39" s="682"/>
      <c r="CP39" s="682"/>
      <c r="CQ39" s="683"/>
      <c r="CR39" s="641">
        <v>292352</v>
      </c>
      <c r="CS39" s="642"/>
      <c r="CT39" s="642"/>
      <c r="CU39" s="642"/>
      <c r="CV39" s="642"/>
      <c r="CW39" s="642"/>
      <c r="CX39" s="642"/>
      <c r="CY39" s="643"/>
      <c r="CZ39" s="646">
        <v>6.2</v>
      </c>
      <c r="DA39" s="675"/>
      <c r="DB39" s="675"/>
      <c r="DC39" s="676"/>
      <c r="DD39" s="649">
        <v>291100</v>
      </c>
      <c r="DE39" s="642"/>
      <c r="DF39" s="642"/>
      <c r="DG39" s="642"/>
      <c r="DH39" s="642"/>
      <c r="DI39" s="642"/>
      <c r="DJ39" s="642"/>
      <c r="DK39" s="643"/>
      <c r="DL39" s="649" t="s">
        <v>236</v>
      </c>
      <c r="DM39" s="642"/>
      <c r="DN39" s="642"/>
      <c r="DO39" s="642"/>
      <c r="DP39" s="642"/>
      <c r="DQ39" s="642"/>
      <c r="DR39" s="642"/>
      <c r="DS39" s="642"/>
      <c r="DT39" s="642"/>
      <c r="DU39" s="642"/>
      <c r="DV39" s="643"/>
      <c r="DW39" s="646" t="s">
        <v>122</v>
      </c>
      <c r="DX39" s="675"/>
      <c r="DY39" s="675"/>
      <c r="DZ39" s="675"/>
      <c r="EA39" s="675"/>
      <c r="EB39" s="675"/>
      <c r="EC39" s="677"/>
    </row>
    <row r="40" spans="2:133" ht="11.25" customHeight="1" x14ac:dyDescent="0.15">
      <c r="AQ40" s="678" t="s">
        <v>342</v>
      </c>
      <c r="AR40" s="679"/>
      <c r="AS40" s="679"/>
      <c r="AT40" s="679"/>
      <c r="AU40" s="679"/>
      <c r="AV40" s="679"/>
      <c r="AW40" s="679"/>
      <c r="AX40" s="679"/>
      <c r="AY40" s="680"/>
      <c r="AZ40" s="641">
        <v>109139</v>
      </c>
      <c r="BA40" s="644"/>
      <c r="BB40" s="644"/>
      <c r="BC40" s="644"/>
      <c r="BD40" s="642"/>
      <c r="BE40" s="642"/>
      <c r="BF40" s="681"/>
      <c r="BG40" s="686"/>
      <c r="BH40" s="687"/>
      <c r="BI40" s="687"/>
      <c r="BJ40" s="687"/>
      <c r="BK40" s="687"/>
      <c r="BL40" s="215"/>
      <c r="BM40" s="682" t="s">
        <v>343</v>
      </c>
      <c r="BN40" s="682"/>
      <c r="BO40" s="682"/>
      <c r="BP40" s="682"/>
      <c r="BQ40" s="682"/>
      <c r="BR40" s="682"/>
      <c r="BS40" s="682"/>
      <c r="BT40" s="682"/>
      <c r="BU40" s="683"/>
      <c r="BV40" s="641">
        <v>117</v>
      </c>
      <c r="BW40" s="644"/>
      <c r="BX40" s="644"/>
      <c r="BY40" s="644"/>
      <c r="BZ40" s="644"/>
      <c r="CA40" s="644"/>
      <c r="CB40" s="684"/>
      <c r="CD40" s="685" t="s">
        <v>344</v>
      </c>
      <c r="CE40" s="682"/>
      <c r="CF40" s="682"/>
      <c r="CG40" s="682"/>
      <c r="CH40" s="682"/>
      <c r="CI40" s="682"/>
      <c r="CJ40" s="682"/>
      <c r="CK40" s="682"/>
      <c r="CL40" s="682"/>
      <c r="CM40" s="682"/>
      <c r="CN40" s="682"/>
      <c r="CO40" s="682"/>
      <c r="CP40" s="682"/>
      <c r="CQ40" s="683"/>
      <c r="CR40" s="641">
        <v>27492</v>
      </c>
      <c r="CS40" s="644"/>
      <c r="CT40" s="644"/>
      <c r="CU40" s="644"/>
      <c r="CV40" s="644"/>
      <c r="CW40" s="644"/>
      <c r="CX40" s="644"/>
      <c r="CY40" s="645"/>
      <c r="CZ40" s="646">
        <v>0.6</v>
      </c>
      <c r="DA40" s="675"/>
      <c r="DB40" s="675"/>
      <c r="DC40" s="676"/>
      <c r="DD40" s="649">
        <v>18452</v>
      </c>
      <c r="DE40" s="644"/>
      <c r="DF40" s="644"/>
      <c r="DG40" s="644"/>
      <c r="DH40" s="644"/>
      <c r="DI40" s="644"/>
      <c r="DJ40" s="644"/>
      <c r="DK40" s="645"/>
      <c r="DL40" s="649" t="s">
        <v>236</v>
      </c>
      <c r="DM40" s="644"/>
      <c r="DN40" s="644"/>
      <c r="DO40" s="644"/>
      <c r="DP40" s="644"/>
      <c r="DQ40" s="644"/>
      <c r="DR40" s="644"/>
      <c r="DS40" s="644"/>
      <c r="DT40" s="644"/>
      <c r="DU40" s="644"/>
      <c r="DV40" s="645"/>
      <c r="DW40" s="646" t="s">
        <v>122</v>
      </c>
      <c r="DX40" s="675"/>
      <c r="DY40" s="675"/>
      <c r="DZ40" s="675"/>
      <c r="EA40" s="675"/>
      <c r="EB40" s="675"/>
      <c r="EC40" s="677"/>
    </row>
    <row r="41" spans="2:133" ht="11.25" customHeight="1" x14ac:dyDescent="0.15">
      <c r="AQ41" s="690" t="s">
        <v>345</v>
      </c>
      <c r="AR41" s="691"/>
      <c r="AS41" s="691"/>
      <c r="AT41" s="691"/>
      <c r="AU41" s="691"/>
      <c r="AV41" s="691"/>
      <c r="AW41" s="691"/>
      <c r="AX41" s="691"/>
      <c r="AY41" s="692"/>
      <c r="AZ41" s="656">
        <v>284128</v>
      </c>
      <c r="BA41" s="693"/>
      <c r="BB41" s="693"/>
      <c r="BC41" s="693"/>
      <c r="BD41" s="657"/>
      <c r="BE41" s="657"/>
      <c r="BF41" s="694"/>
      <c r="BG41" s="688"/>
      <c r="BH41" s="689"/>
      <c r="BI41" s="689"/>
      <c r="BJ41" s="689"/>
      <c r="BK41" s="689"/>
      <c r="BL41" s="216"/>
      <c r="BM41" s="695" t="s">
        <v>346</v>
      </c>
      <c r="BN41" s="695"/>
      <c r="BO41" s="695"/>
      <c r="BP41" s="695"/>
      <c r="BQ41" s="695"/>
      <c r="BR41" s="695"/>
      <c r="BS41" s="695"/>
      <c r="BT41" s="695"/>
      <c r="BU41" s="696"/>
      <c r="BV41" s="656">
        <v>302</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236</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349</v>
      </c>
      <c r="CE42" s="639"/>
      <c r="CF42" s="639"/>
      <c r="CG42" s="639"/>
      <c r="CH42" s="639"/>
      <c r="CI42" s="639"/>
      <c r="CJ42" s="639"/>
      <c r="CK42" s="639"/>
      <c r="CL42" s="639"/>
      <c r="CM42" s="639"/>
      <c r="CN42" s="639"/>
      <c r="CO42" s="639"/>
      <c r="CP42" s="639"/>
      <c r="CQ42" s="640"/>
      <c r="CR42" s="641">
        <v>391172</v>
      </c>
      <c r="CS42" s="644"/>
      <c r="CT42" s="644"/>
      <c r="CU42" s="644"/>
      <c r="CV42" s="644"/>
      <c r="CW42" s="644"/>
      <c r="CX42" s="644"/>
      <c r="CY42" s="645"/>
      <c r="CZ42" s="646">
        <v>8.4</v>
      </c>
      <c r="DA42" s="647"/>
      <c r="DB42" s="647"/>
      <c r="DC42" s="648"/>
      <c r="DD42" s="649">
        <v>91561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351</v>
      </c>
      <c r="CE43" s="639"/>
      <c r="CF43" s="639"/>
      <c r="CG43" s="639"/>
      <c r="CH43" s="639"/>
      <c r="CI43" s="639"/>
      <c r="CJ43" s="639"/>
      <c r="CK43" s="639"/>
      <c r="CL43" s="639"/>
      <c r="CM43" s="639"/>
      <c r="CN43" s="639"/>
      <c r="CO43" s="639"/>
      <c r="CP43" s="639"/>
      <c r="CQ43" s="640"/>
      <c r="CR43" s="641">
        <v>14882</v>
      </c>
      <c r="CS43" s="642"/>
      <c r="CT43" s="642"/>
      <c r="CU43" s="642"/>
      <c r="CV43" s="642"/>
      <c r="CW43" s="642"/>
      <c r="CX43" s="642"/>
      <c r="CY43" s="643"/>
      <c r="CZ43" s="646">
        <v>0.3</v>
      </c>
      <c r="DA43" s="675"/>
      <c r="DB43" s="675"/>
      <c r="DC43" s="676"/>
      <c r="DD43" s="649">
        <v>14882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352</v>
      </c>
      <c r="CD44" s="669" t="s">
        <v>303</v>
      </c>
      <c r="CE44" s="670"/>
      <c r="CF44" s="638" t="s">
        <v>353</v>
      </c>
      <c r="CG44" s="639"/>
      <c r="CH44" s="639"/>
      <c r="CI44" s="639"/>
      <c r="CJ44" s="639"/>
      <c r="CK44" s="639"/>
      <c r="CL44" s="639"/>
      <c r="CM44" s="639"/>
      <c r="CN44" s="639"/>
      <c r="CO44" s="639"/>
      <c r="CP44" s="639"/>
      <c r="CQ44" s="640"/>
      <c r="CR44" s="641">
        <v>391172</v>
      </c>
      <c r="CS44" s="644"/>
      <c r="CT44" s="644"/>
      <c r="CU44" s="644"/>
      <c r="CV44" s="644"/>
      <c r="CW44" s="644"/>
      <c r="CX44" s="644"/>
      <c r="CY44" s="645"/>
      <c r="CZ44" s="646">
        <v>8.4</v>
      </c>
      <c r="DA44" s="647"/>
      <c r="DB44" s="647"/>
      <c r="DC44" s="648"/>
      <c r="DD44" s="649">
        <v>91561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354</v>
      </c>
      <c r="CG45" s="639"/>
      <c r="CH45" s="639"/>
      <c r="CI45" s="639"/>
      <c r="CJ45" s="639"/>
      <c r="CK45" s="639"/>
      <c r="CL45" s="639"/>
      <c r="CM45" s="639"/>
      <c r="CN45" s="639"/>
      <c r="CO45" s="639"/>
      <c r="CP45" s="639"/>
      <c r="CQ45" s="640"/>
      <c r="CR45" s="641">
        <v>80402</v>
      </c>
      <c r="CS45" s="642"/>
      <c r="CT45" s="642"/>
      <c r="CU45" s="642"/>
      <c r="CV45" s="642"/>
      <c r="CW45" s="642"/>
      <c r="CX45" s="642"/>
      <c r="CY45" s="643"/>
      <c r="CZ45" s="646">
        <v>1.7</v>
      </c>
      <c r="DA45" s="675"/>
      <c r="DB45" s="675"/>
      <c r="DC45" s="676"/>
      <c r="DD45" s="649">
        <v>5332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355</v>
      </c>
      <c r="CG46" s="639"/>
      <c r="CH46" s="639"/>
      <c r="CI46" s="639"/>
      <c r="CJ46" s="639"/>
      <c r="CK46" s="639"/>
      <c r="CL46" s="639"/>
      <c r="CM46" s="639"/>
      <c r="CN46" s="639"/>
      <c r="CO46" s="639"/>
      <c r="CP46" s="639"/>
      <c r="CQ46" s="640"/>
      <c r="CR46" s="641">
        <v>310770</v>
      </c>
      <c r="CS46" s="644"/>
      <c r="CT46" s="644"/>
      <c r="CU46" s="644"/>
      <c r="CV46" s="644"/>
      <c r="CW46" s="644"/>
      <c r="CX46" s="644"/>
      <c r="CY46" s="645"/>
      <c r="CZ46" s="646">
        <v>6.6</v>
      </c>
      <c r="DA46" s="647"/>
      <c r="DB46" s="647"/>
      <c r="DC46" s="648"/>
      <c r="DD46" s="649">
        <v>86229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356</v>
      </c>
      <c r="CG47" s="639"/>
      <c r="CH47" s="639"/>
      <c r="CI47" s="639"/>
      <c r="CJ47" s="639"/>
      <c r="CK47" s="639"/>
      <c r="CL47" s="639"/>
      <c r="CM47" s="639"/>
      <c r="CN47" s="639"/>
      <c r="CO47" s="639"/>
      <c r="CP47" s="639"/>
      <c r="CQ47" s="640"/>
      <c r="CR47" s="641" t="s">
        <v>236</v>
      </c>
      <c r="CS47" s="642"/>
      <c r="CT47" s="642"/>
      <c r="CU47" s="642"/>
      <c r="CV47" s="642"/>
      <c r="CW47" s="642"/>
      <c r="CX47" s="642"/>
      <c r="CY47" s="643"/>
      <c r="CZ47" s="646" t="s">
        <v>122</v>
      </c>
      <c r="DA47" s="675"/>
      <c r="DB47" s="675"/>
      <c r="DC47" s="676"/>
      <c r="DD47" s="649" t="s">
        <v>236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357</v>
      </c>
      <c r="CG48" s="639"/>
      <c r="CH48" s="639"/>
      <c r="CI48" s="639"/>
      <c r="CJ48" s="639"/>
      <c r="CK48" s="639"/>
      <c r="CL48" s="639"/>
      <c r="CM48" s="639"/>
      <c r="CN48" s="639"/>
      <c r="CO48" s="639"/>
      <c r="CP48" s="639"/>
      <c r="CQ48" s="640"/>
      <c r="CR48" s="641" t="s">
        <v>236</v>
      </c>
      <c r="CS48" s="644"/>
      <c r="CT48" s="644"/>
      <c r="CU48" s="644"/>
      <c r="CV48" s="644"/>
      <c r="CW48" s="644"/>
      <c r="CX48" s="644"/>
      <c r="CY48" s="645"/>
      <c r="CZ48" s="646" t="s">
        <v>122</v>
      </c>
      <c r="DA48" s="647"/>
      <c r="DB48" s="647"/>
      <c r="DC48" s="648"/>
      <c r="DD48" s="649" t="s">
        <v>236</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358</v>
      </c>
      <c r="CE49" s="654"/>
      <c r="CF49" s="654"/>
      <c r="CG49" s="654"/>
      <c r="CH49" s="654"/>
      <c r="CI49" s="654"/>
      <c r="CJ49" s="654"/>
      <c r="CK49" s="654"/>
      <c r="CL49" s="654"/>
      <c r="CM49" s="654"/>
      <c r="CN49" s="654"/>
      <c r="CO49" s="654"/>
      <c r="CP49" s="654"/>
      <c r="CQ49" s="655"/>
      <c r="CR49" s="656">
        <v>4678223</v>
      </c>
      <c r="CS49" s="657"/>
      <c r="CT49" s="657"/>
      <c r="CU49" s="657"/>
      <c r="CV49" s="657"/>
      <c r="CW49" s="657"/>
      <c r="CX49" s="657"/>
      <c r="CY49" s="658"/>
      <c r="CZ49" s="659">
        <v>100</v>
      </c>
      <c r="DA49" s="660"/>
      <c r="DB49" s="660"/>
      <c r="DC49" s="661"/>
      <c r="DD49" s="662">
        <v>3609677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WM37FUakFYL5x7oL0qUo7Q0xcDkf6ff7ntSdIUahKFkiqZ3de0a9ICdxK7sVi8EkuD4vMApvWxYF2jOyW819/Q==" saltValue="JMyLHnxxQuPuscNcwQJ2l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360</v>
      </c>
      <c r="DK2" s="1180"/>
      <c r="DL2" s="1180"/>
      <c r="DM2" s="1180"/>
      <c r="DN2" s="1180"/>
      <c r="DO2" s="1181"/>
      <c r="DP2" s="229"/>
      <c r="DQ2" s="1179" t="s">
        <v>361</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362</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364</v>
      </c>
      <c r="B5" s="1065"/>
      <c r="C5" s="1065"/>
      <c r="D5" s="1065"/>
      <c r="E5" s="1065"/>
      <c r="F5" s="1065"/>
      <c r="G5" s="1065"/>
      <c r="H5" s="1065"/>
      <c r="I5" s="1065"/>
      <c r="J5" s="1065"/>
      <c r="K5" s="1065"/>
      <c r="L5" s="1065"/>
      <c r="M5" s="1065"/>
      <c r="N5" s="1065"/>
      <c r="O5" s="1065"/>
      <c r="P5" s="1066"/>
      <c r="Q5" s="1070" t="s">
        <v>365</v>
      </c>
      <c r="R5" s="1071"/>
      <c r="S5" s="1071"/>
      <c r="T5" s="1071"/>
      <c r="U5" s="1072"/>
      <c r="V5" s="1070" t="s">
        <v>366</v>
      </c>
      <c r="W5" s="1071"/>
      <c r="X5" s="1071"/>
      <c r="Y5" s="1071"/>
      <c r="Z5" s="1072"/>
      <c r="AA5" s="1070" t="s">
        <v>367</v>
      </c>
      <c r="AB5" s="1071"/>
      <c r="AC5" s="1071"/>
      <c r="AD5" s="1071"/>
      <c r="AE5" s="1071"/>
      <c r="AF5" s="1182" t="s">
        <v>368</v>
      </c>
      <c r="AG5" s="1071"/>
      <c r="AH5" s="1071"/>
      <c r="AI5" s="1071"/>
      <c r="AJ5" s="1086"/>
      <c r="AK5" s="1071" t="s">
        <v>369</v>
      </c>
      <c r="AL5" s="1071"/>
      <c r="AM5" s="1071"/>
      <c r="AN5" s="1071"/>
      <c r="AO5" s="1072"/>
      <c r="AP5" s="1070" t="s">
        <v>370</v>
      </c>
      <c r="AQ5" s="1071"/>
      <c r="AR5" s="1071"/>
      <c r="AS5" s="1071"/>
      <c r="AT5" s="1072"/>
      <c r="AU5" s="1070" t="s">
        <v>371</v>
      </c>
      <c r="AV5" s="1071"/>
      <c r="AW5" s="1071"/>
      <c r="AX5" s="1071"/>
      <c r="AY5" s="1086"/>
      <c r="AZ5" s="236"/>
      <c r="BA5" s="236"/>
      <c r="BB5" s="236"/>
      <c r="BC5" s="236"/>
      <c r="BD5" s="236"/>
      <c r="BE5" s="237"/>
      <c r="BF5" s="237"/>
      <c r="BG5" s="237"/>
      <c r="BH5" s="237"/>
      <c r="BI5" s="237"/>
      <c r="BJ5" s="237"/>
      <c r="BK5" s="237"/>
      <c r="BL5" s="237"/>
      <c r="BM5" s="237"/>
      <c r="BN5" s="237"/>
      <c r="BO5" s="237"/>
      <c r="BP5" s="237"/>
      <c r="BQ5" s="1064" t="s">
        <v>372</v>
      </c>
      <c r="BR5" s="1065"/>
      <c r="BS5" s="1065"/>
      <c r="BT5" s="1065"/>
      <c r="BU5" s="1065"/>
      <c r="BV5" s="1065"/>
      <c r="BW5" s="1065"/>
      <c r="BX5" s="1065"/>
      <c r="BY5" s="1065"/>
      <c r="BZ5" s="1065"/>
      <c r="CA5" s="1065"/>
      <c r="CB5" s="1065"/>
      <c r="CC5" s="1065"/>
      <c r="CD5" s="1065"/>
      <c r="CE5" s="1065"/>
      <c r="CF5" s="1065"/>
      <c r="CG5" s="1066"/>
      <c r="CH5" s="1070" t="s">
        <v>373</v>
      </c>
      <c r="CI5" s="1071"/>
      <c r="CJ5" s="1071"/>
      <c r="CK5" s="1071"/>
      <c r="CL5" s="1072"/>
      <c r="CM5" s="1070" t="s">
        <v>374</v>
      </c>
      <c r="CN5" s="1071"/>
      <c r="CO5" s="1071"/>
      <c r="CP5" s="1071"/>
      <c r="CQ5" s="1072"/>
      <c r="CR5" s="1070" t="s">
        <v>375</v>
      </c>
      <c r="CS5" s="1071"/>
      <c r="CT5" s="1071"/>
      <c r="CU5" s="1071"/>
      <c r="CV5" s="1072"/>
      <c r="CW5" s="1070" t="s">
        <v>376</v>
      </c>
      <c r="CX5" s="1071"/>
      <c r="CY5" s="1071"/>
      <c r="CZ5" s="1071"/>
      <c r="DA5" s="1072"/>
      <c r="DB5" s="1070" t="s">
        <v>377</v>
      </c>
      <c r="DC5" s="1071"/>
      <c r="DD5" s="1071"/>
      <c r="DE5" s="1071"/>
      <c r="DF5" s="1072"/>
      <c r="DG5" s="1167" t="s">
        <v>378</v>
      </c>
      <c r="DH5" s="1168"/>
      <c r="DI5" s="1168"/>
      <c r="DJ5" s="1168"/>
      <c r="DK5" s="1169"/>
      <c r="DL5" s="1167" t="s">
        <v>379</v>
      </c>
      <c r="DM5" s="1168"/>
      <c r="DN5" s="1168"/>
      <c r="DO5" s="1168"/>
      <c r="DP5" s="1169"/>
      <c r="DQ5" s="1070" t="s">
        <v>380</v>
      </c>
      <c r="DR5" s="1071"/>
      <c r="DS5" s="1071"/>
      <c r="DT5" s="1071"/>
      <c r="DU5" s="1072"/>
      <c r="DV5" s="1070" t="s">
        <v>371</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381</v>
      </c>
      <c r="C7" s="1120"/>
      <c r="D7" s="1120"/>
      <c r="E7" s="1120"/>
      <c r="F7" s="1120"/>
      <c r="G7" s="1120"/>
      <c r="H7" s="1120"/>
      <c r="I7" s="1120"/>
      <c r="J7" s="1120"/>
      <c r="K7" s="1120"/>
      <c r="L7" s="1120"/>
      <c r="M7" s="1120"/>
      <c r="N7" s="1120"/>
      <c r="O7" s="1120"/>
      <c r="P7" s="1121"/>
      <c r="Q7" s="1173">
        <v>4943</v>
      </c>
      <c r="R7" s="1174"/>
      <c r="S7" s="1174"/>
      <c r="T7" s="1174"/>
      <c r="U7" s="1174"/>
      <c r="V7" s="1174">
        <v>4679</v>
      </c>
      <c r="W7" s="1174"/>
      <c r="X7" s="1174"/>
      <c r="Y7" s="1174"/>
      <c r="Z7" s="1174"/>
      <c r="AA7" s="1174">
        <v>264</v>
      </c>
      <c r="AB7" s="1174"/>
      <c r="AC7" s="1174"/>
      <c r="AD7" s="1174"/>
      <c r="AE7" s="1175"/>
      <c r="AF7" s="1176">
        <v>251</v>
      </c>
      <c r="AG7" s="1177"/>
      <c r="AH7" s="1177"/>
      <c r="AI7" s="1177"/>
      <c r="AJ7" s="1178"/>
      <c r="AK7" s="1160">
        <v>386</v>
      </c>
      <c r="AL7" s="1161"/>
      <c r="AM7" s="1161"/>
      <c r="AN7" s="1161"/>
      <c r="AO7" s="1161"/>
      <c r="AP7" s="1161">
        <v>3613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576</v>
      </c>
      <c r="BS7" s="1164" t="s">
        <v>575</v>
      </c>
      <c r="BT7" s="1165"/>
      <c r="BU7" s="1165"/>
      <c r="BV7" s="1165"/>
      <c r="BW7" s="1165"/>
      <c r="BX7" s="1165"/>
      <c r="BY7" s="1165"/>
      <c r="BZ7" s="1165"/>
      <c r="CA7" s="1165"/>
      <c r="CB7" s="1165"/>
      <c r="CC7" s="1165"/>
      <c r="CD7" s="1165"/>
      <c r="CE7" s="1165"/>
      <c r="CF7" s="1165"/>
      <c r="CG7" s="1166"/>
      <c r="CH7" s="1157">
        <v>1</v>
      </c>
      <c r="CI7" s="1158"/>
      <c r="CJ7" s="1158"/>
      <c r="CK7" s="1158"/>
      <c r="CL7" s="1159"/>
      <c r="CM7" s="1157">
        <v>31</v>
      </c>
      <c r="CN7" s="1158"/>
      <c r="CO7" s="1158"/>
      <c r="CP7" s="1158"/>
      <c r="CQ7" s="1159"/>
      <c r="CR7" s="1157">
        <v>3</v>
      </c>
      <c r="CS7" s="1158"/>
      <c r="CT7" s="1158"/>
      <c r="CU7" s="1158"/>
      <c r="CV7" s="1159"/>
      <c r="CW7" s="1157">
        <v>0</v>
      </c>
      <c r="CX7" s="1158"/>
      <c r="CY7" s="1158"/>
      <c r="CZ7" s="1158"/>
      <c r="DA7" s="1159"/>
      <c r="DB7" s="1157" t="s">
        <v>577</v>
      </c>
      <c r="DC7" s="1158"/>
      <c r="DD7" s="1158"/>
      <c r="DE7" s="1158"/>
      <c r="DF7" s="1159"/>
      <c r="DG7" s="1157">
        <v>1074</v>
      </c>
      <c r="DH7" s="1158"/>
      <c r="DI7" s="1158"/>
      <c r="DJ7" s="1158"/>
      <c r="DK7" s="1159"/>
      <c r="DL7" s="1157" t="s">
        <v>578</v>
      </c>
      <c r="DM7" s="1158"/>
      <c r="DN7" s="1158"/>
      <c r="DO7" s="1158"/>
      <c r="DP7" s="1159"/>
      <c r="DQ7" s="1157">
        <v>224</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383</v>
      </c>
      <c r="B23" s="1013" t="s">
        <v>384</v>
      </c>
      <c r="C23" s="1014"/>
      <c r="D23" s="1014"/>
      <c r="E23" s="1014"/>
      <c r="F23" s="1014"/>
      <c r="G23" s="1014"/>
      <c r="H23" s="1014"/>
      <c r="I23" s="1014"/>
      <c r="J23" s="1014"/>
      <c r="K23" s="1014"/>
      <c r="L23" s="1014"/>
      <c r="M23" s="1014"/>
      <c r="N23" s="1014"/>
      <c r="O23" s="1014"/>
      <c r="P23" s="1015"/>
      <c r="Q23" s="1137">
        <v>4943</v>
      </c>
      <c r="R23" s="1138"/>
      <c r="S23" s="1138"/>
      <c r="T23" s="1138"/>
      <c r="U23" s="1138"/>
      <c r="V23" s="1138">
        <v>4679</v>
      </c>
      <c r="W23" s="1138"/>
      <c r="X23" s="1138"/>
      <c r="Y23" s="1138"/>
      <c r="Z23" s="1138"/>
      <c r="AA23" s="1138">
        <v>264</v>
      </c>
      <c r="AB23" s="1138"/>
      <c r="AC23" s="1138"/>
      <c r="AD23" s="1138"/>
      <c r="AE23" s="1139"/>
      <c r="AF23" s="1140">
        <v>251</v>
      </c>
      <c r="AG23" s="1138"/>
      <c r="AH23" s="1138"/>
      <c r="AI23" s="1138"/>
      <c r="AJ23" s="1141"/>
      <c r="AK23" s="1142"/>
      <c r="AL23" s="1143"/>
      <c r="AM23" s="1143"/>
      <c r="AN23" s="1143"/>
      <c r="AO23" s="1143"/>
      <c r="AP23" s="1138">
        <v>3613</v>
      </c>
      <c r="AQ23" s="1138"/>
      <c r="AR23" s="1138"/>
      <c r="AS23" s="1138"/>
      <c r="AT23" s="1138"/>
      <c r="AU23" s="1144"/>
      <c r="AV23" s="1144"/>
      <c r="AW23" s="1144"/>
      <c r="AX23" s="1144"/>
      <c r="AY23" s="1145"/>
      <c r="AZ23" s="1134" t="s">
        <v>122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386</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364</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8" t="s">
        <v>390</v>
      </c>
      <c r="AG26" s="1077"/>
      <c r="AH26" s="1077"/>
      <c r="AI26" s="1077"/>
      <c r="AJ26" s="1129"/>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371</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395</v>
      </c>
      <c r="C28" s="1120"/>
      <c r="D28" s="1120"/>
      <c r="E28" s="1120"/>
      <c r="F28" s="1120"/>
      <c r="G28" s="1120"/>
      <c r="H28" s="1120"/>
      <c r="I28" s="1120"/>
      <c r="J28" s="1120"/>
      <c r="K28" s="1120"/>
      <c r="L28" s="1120"/>
      <c r="M28" s="1120"/>
      <c r="N28" s="1120"/>
      <c r="O28" s="1120"/>
      <c r="P28" s="1121"/>
      <c r="Q28" s="1122">
        <v>1621</v>
      </c>
      <c r="R28" s="1123"/>
      <c r="S28" s="1123"/>
      <c r="T28" s="1123"/>
      <c r="U28" s="1123"/>
      <c r="V28" s="1123">
        <v>1508</v>
      </c>
      <c r="W28" s="1123"/>
      <c r="X28" s="1123"/>
      <c r="Y28" s="1123"/>
      <c r="Z28" s="1123"/>
      <c r="AA28" s="1123">
        <v>113</v>
      </c>
      <c r="AB28" s="1123"/>
      <c r="AC28" s="1123"/>
      <c r="AD28" s="1123"/>
      <c r="AE28" s="1124"/>
      <c r="AF28" s="1125">
        <v>113</v>
      </c>
      <c r="AG28" s="1123"/>
      <c r="AH28" s="1123"/>
      <c r="AI28" s="1123"/>
      <c r="AJ28" s="1126"/>
      <c r="AK28" s="1127">
        <v>109</v>
      </c>
      <c r="AL28" s="1115"/>
      <c r="AM28" s="1115"/>
      <c r="AN28" s="1115"/>
      <c r="AO28" s="1115"/>
      <c r="AP28" s="1115" t="s">
        <v>559</v>
      </c>
      <c r="AQ28" s="1115"/>
      <c r="AR28" s="1115"/>
      <c r="AS28" s="1115"/>
      <c r="AT28" s="1115"/>
      <c r="AU28" s="1115" t="s">
        <v>559</v>
      </c>
      <c r="AV28" s="1115"/>
      <c r="AW28" s="1115"/>
      <c r="AX28" s="1115"/>
      <c r="AY28" s="1115"/>
      <c r="AZ28" s="1116" t="s">
        <v>559</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396</v>
      </c>
      <c r="C29" s="1107"/>
      <c r="D29" s="1107"/>
      <c r="E29" s="1107"/>
      <c r="F29" s="1107"/>
      <c r="G29" s="1107"/>
      <c r="H29" s="1107"/>
      <c r="I29" s="1107"/>
      <c r="J29" s="1107"/>
      <c r="K29" s="1107"/>
      <c r="L29" s="1107"/>
      <c r="M29" s="1107"/>
      <c r="N29" s="1107"/>
      <c r="O29" s="1107"/>
      <c r="P29" s="1108"/>
      <c r="Q29" s="1112">
        <v>969</v>
      </c>
      <c r="R29" s="1113"/>
      <c r="S29" s="1113"/>
      <c r="T29" s="1113"/>
      <c r="U29" s="1113"/>
      <c r="V29" s="1113">
        <v>904</v>
      </c>
      <c r="W29" s="1113"/>
      <c r="X29" s="1113"/>
      <c r="Y29" s="1113"/>
      <c r="Z29" s="1113"/>
      <c r="AA29" s="1113">
        <v>64</v>
      </c>
      <c r="AB29" s="1113"/>
      <c r="AC29" s="1113"/>
      <c r="AD29" s="1113"/>
      <c r="AE29" s="1114"/>
      <c r="AF29" s="1088">
        <v>64</v>
      </c>
      <c r="AG29" s="1089"/>
      <c r="AH29" s="1089"/>
      <c r="AI29" s="1089"/>
      <c r="AJ29" s="1090"/>
      <c r="AK29" s="1049">
        <v>156</v>
      </c>
      <c r="AL29" s="1040"/>
      <c r="AM29" s="1040"/>
      <c r="AN29" s="1040"/>
      <c r="AO29" s="1040"/>
      <c r="AP29" s="1040" t="s">
        <v>559</v>
      </c>
      <c r="AQ29" s="1040"/>
      <c r="AR29" s="1040"/>
      <c r="AS29" s="1040"/>
      <c r="AT29" s="1040"/>
      <c r="AU29" s="1040" t="s">
        <v>559</v>
      </c>
      <c r="AV29" s="1040"/>
      <c r="AW29" s="1040"/>
      <c r="AX29" s="1040"/>
      <c r="AY29" s="1040"/>
      <c r="AZ29" s="1111" t="s">
        <v>559</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397</v>
      </c>
      <c r="C30" s="1107"/>
      <c r="D30" s="1107"/>
      <c r="E30" s="1107"/>
      <c r="F30" s="1107"/>
      <c r="G30" s="1107"/>
      <c r="H30" s="1107"/>
      <c r="I30" s="1107"/>
      <c r="J30" s="1107"/>
      <c r="K30" s="1107"/>
      <c r="L30" s="1107"/>
      <c r="M30" s="1107"/>
      <c r="N30" s="1107"/>
      <c r="O30" s="1107"/>
      <c r="P30" s="1108"/>
      <c r="Q30" s="1112">
        <v>114</v>
      </c>
      <c r="R30" s="1113"/>
      <c r="S30" s="1113"/>
      <c r="T30" s="1113"/>
      <c r="U30" s="1113"/>
      <c r="V30" s="1113">
        <v>111</v>
      </c>
      <c r="W30" s="1113"/>
      <c r="X30" s="1113"/>
      <c r="Y30" s="1113"/>
      <c r="Z30" s="1113"/>
      <c r="AA30" s="1113">
        <v>3</v>
      </c>
      <c r="AB30" s="1113"/>
      <c r="AC30" s="1113"/>
      <c r="AD30" s="1113"/>
      <c r="AE30" s="1114"/>
      <c r="AF30" s="1088">
        <v>3</v>
      </c>
      <c r="AG30" s="1089"/>
      <c r="AH30" s="1089"/>
      <c r="AI30" s="1089"/>
      <c r="AJ30" s="1090"/>
      <c r="AK30" s="1049">
        <v>34</v>
      </c>
      <c r="AL30" s="1040"/>
      <c r="AM30" s="1040"/>
      <c r="AN30" s="1040"/>
      <c r="AO30" s="1040"/>
      <c r="AP30" s="1040" t="s">
        <v>560</v>
      </c>
      <c r="AQ30" s="1040"/>
      <c r="AR30" s="1040"/>
      <c r="AS30" s="1040"/>
      <c r="AT30" s="1040"/>
      <c r="AU30" s="1040" t="s">
        <v>559</v>
      </c>
      <c r="AV30" s="1040"/>
      <c r="AW30" s="1040"/>
      <c r="AX30" s="1040"/>
      <c r="AY30" s="1040"/>
      <c r="AZ30" s="1111" t="s">
        <v>559</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398</v>
      </c>
      <c r="C31" s="1107"/>
      <c r="D31" s="1107"/>
      <c r="E31" s="1107"/>
      <c r="F31" s="1107"/>
      <c r="G31" s="1107"/>
      <c r="H31" s="1107"/>
      <c r="I31" s="1107"/>
      <c r="J31" s="1107"/>
      <c r="K31" s="1107"/>
      <c r="L31" s="1107"/>
      <c r="M31" s="1107"/>
      <c r="N31" s="1107"/>
      <c r="O31" s="1107"/>
      <c r="P31" s="1108"/>
      <c r="Q31" s="1112">
        <v>267</v>
      </c>
      <c r="R31" s="1113"/>
      <c r="S31" s="1113"/>
      <c r="T31" s="1113"/>
      <c r="U31" s="1113"/>
      <c r="V31" s="1113">
        <v>256</v>
      </c>
      <c r="W31" s="1113"/>
      <c r="X31" s="1113"/>
      <c r="Y31" s="1113"/>
      <c r="Z31" s="1113"/>
      <c r="AA31" s="1113">
        <v>11</v>
      </c>
      <c r="AB31" s="1113"/>
      <c r="AC31" s="1113"/>
      <c r="AD31" s="1113"/>
      <c r="AE31" s="1114"/>
      <c r="AF31" s="1088">
        <v>11</v>
      </c>
      <c r="AG31" s="1089"/>
      <c r="AH31" s="1089"/>
      <c r="AI31" s="1089"/>
      <c r="AJ31" s="1090"/>
      <c r="AK31" s="1049">
        <v>124</v>
      </c>
      <c r="AL31" s="1040"/>
      <c r="AM31" s="1040"/>
      <c r="AN31" s="1040"/>
      <c r="AO31" s="1040"/>
      <c r="AP31" s="1040">
        <v>1167</v>
      </c>
      <c r="AQ31" s="1040"/>
      <c r="AR31" s="1040"/>
      <c r="AS31" s="1040"/>
      <c r="AT31" s="1040"/>
      <c r="AU31" s="1040">
        <v>1167</v>
      </c>
      <c r="AV31" s="1040"/>
      <c r="AW31" s="1040"/>
      <c r="AX31" s="1040"/>
      <c r="AY31" s="1040"/>
      <c r="AZ31" s="1111" t="s">
        <v>559</v>
      </c>
      <c r="BA31" s="1111"/>
      <c r="BB31" s="1111"/>
      <c r="BC31" s="1111"/>
      <c r="BD31" s="1111"/>
      <c r="BE31" s="1101" t="s">
        <v>399</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383</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191</v>
      </c>
      <c r="AG63" s="1028"/>
      <c r="AH63" s="1028"/>
      <c r="AI63" s="1028"/>
      <c r="AJ63" s="1099"/>
      <c r="AK63" s="1100"/>
      <c r="AL63" s="1032"/>
      <c r="AM63" s="1032"/>
      <c r="AN63" s="1032"/>
      <c r="AO63" s="1032"/>
      <c r="AP63" s="1028">
        <v>1167</v>
      </c>
      <c r="AQ63" s="1028"/>
      <c r="AR63" s="1028"/>
      <c r="AS63" s="1028"/>
      <c r="AT63" s="1028"/>
      <c r="AU63" s="1028">
        <v>1167</v>
      </c>
      <c r="AV63" s="1028"/>
      <c r="AW63" s="1028"/>
      <c r="AX63" s="1028"/>
      <c r="AY63" s="1028"/>
      <c r="AZ63" s="1094"/>
      <c r="BA63" s="1094"/>
      <c r="BB63" s="1094"/>
      <c r="BC63" s="1094"/>
      <c r="BD63" s="1094"/>
      <c r="BE63" s="1029"/>
      <c r="BF63" s="1029"/>
      <c r="BG63" s="1029"/>
      <c r="BH63" s="1029"/>
      <c r="BI63" s="1030"/>
      <c r="BJ63" s="1095" t="s">
        <v>122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403</v>
      </c>
      <c r="B66" s="1065"/>
      <c r="C66" s="1065"/>
      <c r="D66" s="1065"/>
      <c r="E66" s="1065"/>
      <c r="F66" s="1065"/>
      <c r="G66" s="1065"/>
      <c r="H66" s="1065"/>
      <c r="I66" s="1065"/>
      <c r="J66" s="1065"/>
      <c r="K66" s="1065"/>
      <c r="L66" s="1065"/>
      <c r="M66" s="1065"/>
      <c r="N66" s="1065"/>
      <c r="O66" s="1065"/>
      <c r="P66" s="1066"/>
      <c r="Q66" s="1070" t="s">
        <v>387</v>
      </c>
      <c r="R66" s="1071"/>
      <c r="S66" s="1071"/>
      <c r="T66" s="1071"/>
      <c r="U66" s="1072"/>
      <c r="V66" s="1070" t="s">
        <v>388</v>
      </c>
      <c r="W66" s="1071"/>
      <c r="X66" s="1071"/>
      <c r="Y66" s="1071"/>
      <c r="Z66" s="1072"/>
      <c r="AA66" s="1070" t="s">
        <v>389</v>
      </c>
      <c r="AB66" s="1071"/>
      <c r="AC66" s="1071"/>
      <c r="AD66" s="1071"/>
      <c r="AE66" s="1072"/>
      <c r="AF66" s="1076" t="s">
        <v>404</v>
      </c>
      <c r="AG66" s="1077"/>
      <c r="AH66" s="1077"/>
      <c r="AI66" s="1077"/>
      <c r="AJ66" s="1078"/>
      <c r="AK66" s="1070" t="s">
        <v>391</v>
      </c>
      <c r="AL66" s="1065"/>
      <c r="AM66" s="1065"/>
      <c r="AN66" s="1065"/>
      <c r="AO66" s="1066"/>
      <c r="AP66" s="1070" t="s">
        <v>392</v>
      </c>
      <c r="AQ66" s="1071"/>
      <c r="AR66" s="1071"/>
      <c r="AS66" s="1071"/>
      <c r="AT66" s="1072"/>
      <c r="AU66" s="1070" t="s">
        <v>405</v>
      </c>
      <c r="AV66" s="1071"/>
      <c r="AW66" s="1071"/>
      <c r="AX66" s="1071"/>
      <c r="AY66" s="1072"/>
      <c r="AZ66" s="1070" t="s">
        <v>371</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561</v>
      </c>
      <c r="C68" s="1055"/>
      <c r="D68" s="1055"/>
      <c r="E68" s="1055"/>
      <c r="F68" s="1055"/>
      <c r="G68" s="1055"/>
      <c r="H68" s="1055"/>
      <c r="I68" s="1055"/>
      <c r="J68" s="1055"/>
      <c r="K68" s="1055"/>
      <c r="L68" s="1055"/>
      <c r="M68" s="1055"/>
      <c r="N68" s="1055"/>
      <c r="O68" s="1055"/>
      <c r="P68" s="1056"/>
      <c r="Q68" s="1057">
        <v>2387</v>
      </c>
      <c r="R68" s="1051"/>
      <c r="S68" s="1051"/>
      <c r="T68" s="1051"/>
      <c r="U68" s="1051"/>
      <c r="V68" s="1051">
        <v>2236</v>
      </c>
      <c r="W68" s="1051"/>
      <c r="X68" s="1051"/>
      <c r="Y68" s="1051"/>
      <c r="Z68" s="1051"/>
      <c r="AA68" s="1051">
        <v>151</v>
      </c>
      <c r="AB68" s="1051"/>
      <c r="AC68" s="1051"/>
      <c r="AD68" s="1051"/>
      <c r="AE68" s="1051"/>
      <c r="AF68" s="1051">
        <v>151</v>
      </c>
      <c r="AG68" s="1051"/>
      <c r="AH68" s="1051"/>
      <c r="AI68" s="1051"/>
      <c r="AJ68" s="1051"/>
      <c r="AK68" s="1051">
        <v>81</v>
      </c>
      <c r="AL68" s="1051"/>
      <c r="AM68" s="1051"/>
      <c r="AN68" s="1051"/>
      <c r="AO68" s="1051"/>
      <c r="AP68" s="1051">
        <v>1104</v>
      </c>
      <c r="AQ68" s="1051"/>
      <c r="AR68" s="1051"/>
      <c r="AS68" s="1051"/>
      <c r="AT68" s="1051"/>
      <c r="AU68" s="1051">
        <v>200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562</v>
      </c>
      <c r="C69" s="1044"/>
      <c r="D69" s="1044"/>
      <c r="E69" s="1044"/>
      <c r="F69" s="1044"/>
      <c r="G69" s="1044"/>
      <c r="H69" s="1044"/>
      <c r="I69" s="1044"/>
      <c r="J69" s="1044"/>
      <c r="K69" s="1044"/>
      <c r="L69" s="1044"/>
      <c r="M69" s="1044"/>
      <c r="N69" s="1044"/>
      <c r="O69" s="1044"/>
      <c r="P69" s="1045"/>
      <c r="Q69" s="1046">
        <v>165</v>
      </c>
      <c r="R69" s="1040"/>
      <c r="S69" s="1040"/>
      <c r="T69" s="1040"/>
      <c r="U69" s="1040"/>
      <c r="V69" s="1040">
        <v>155</v>
      </c>
      <c r="W69" s="1040"/>
      <c r="X69" s="1040"/>
      <c r="Y69" s="1040"/>
      <c r="Z69" s="1040"/>
      <c r="AA69" s="1040">
        <v>10</v>
      </c>
      <c r="AB69" s="1040"/>
      <c r="AC69" s="1040"/>
      <c r="AD69" s="1040"/>
      <c r="AE69" s="1040"/>
      <c r="AF69" s="1040">
        <v>10</v>
      </c>
      <c r="AG69" s="1040"/>
      <c r="AH69" s="1040"/>
      <c r="AI69" s="1040"/>
      <c r="AJ69" s="1040"/>
      <c r="AK69" s="1040" t="s">
        <v>572</v>
      </c>
      <c r="AL69" s="1040"/>
      <c r="AM69" s="1040"/>
      <c r="AN69" s="1040"/>
      <c r="AO69" s="1040"/>
      <c r="AP69" s="1040" t="s">
        <v>559</v>
      </c>
      <c r="AQ69" s="1040"/>
      <c r="AR69" s="1040"/>
      <c r="AS69" s="1040"/>
      <c r="AT69" s="1040"/>
      <c r="AU69" s="1040" t="s">
        <v>559</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563</v>
      </c>
      <c r="C70" s="1044"/>
      <c r="D70" s="1044"/>
      <c r="E70" s="1044"/>
      <c r="F70" s="1044"/>
      <c r="G70" s="1044"/>
      <c r="H70" s="1044"/>
      <c r="I70" s="1044"/>
      <c r="J70" s="1044"/>
      <c r="K70" s="1044"/>
      <c r="L70" s="1044"/>
      <c r="M70" s="1044"/>
      <c r="N70" s="1044"/>
      <c r="O70" s="1044"/>
      <c r="P70" s="1045"/>
      <c r="Q70" s="1046">
        <v>7377</v>
      </c>
      <c r="R70" s="1040"/>
      <c r="S70" s="1040"/>
      <c r="T70" s="1040"/>
      <c r="U70" s="1040"/>
      <c r="V70" s="1040">
        <v>7879</v>
      </c>
      <c r="W70" s="1040"/>
      <c r="X70" s="1040"/>
      <c r="Y70" s="1040"/>
      <c r="Z70" s="1040"/>
      <c r="AA70" s="1040">
        <v>-503</v>
      </c>
      <c r="AB70" s="1040"/>
      <c r="AC70" s="1040"/>
      <c r="AD70" s="1040"/>
      <c r="AE70" s="1040"/>
      <c r="AF70" s="1040">
        <v>1294</v>
      </c>
      <c r="AG70" s="1040"/>
      <c r="AH70" s="1040"/>
      <c r="AI70" s="1040"/>
      <c r="AJ70" s="1040"/>
      <c r="AK70" s="1040" t="s">
        <v>559</v>
      </c>
      <c r="AL70" s="1040"/>
      <c r="AM70" s="1040"/>
      <c r="AN70" s="1040"/>
      <c r="AO70" s="1040"/>
      <c r="AP70" s="1040">
        <v>8023</v>
      </c>
      <c r="AQ70" s="1040"/>
      <c r="AR70" s="1040"/>
      <c r="AS70" s="1040"/>
      <c r="AT70" s="1040"/>
      <c r="AU70" s="1040">
        <v>185</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564</v>
      </c>
      <c r="C71" s="1044"/>
      <c r="D71" s="1044"/>
      <c r="E71" s="1044"/>
      <c r="F71" s="1044"/>
      <c r="G71" s="1044"/>
      <c r="H71" s="1044"/>
      <c r="I71" s="1044"/>
      <c r="J71" s="1044"/>
      <c r="K71" s="1044"/>
      <c r="L71" s="1044"/>
      <c r="M71" s="1044"/>
      <c r="N71" s="1044"/>
      <c r="O71" s="1044"/>
      <c r="P71" s="1045"/>
      <c r="Q71" s="1046">
        <v>905</v>
      </c>
      <c r="R71" s="1040"/>
      <c r="S71" s="1040"/>
      <c r="T71" s="1040"/>
      <c r="U71" s="1040"/>
      <c r="V71" s="1040">
        <v>867</v>
      </c>
      <c r="W71" s="1040"/>
      <c r="X71" s="1040"/>
      <c r="Y71" s="1040"/>
      <c r="Z71" s="1040"/>
      <c r="AA71" s="1040">
        <v>38</v>
      </c>
      <c r="AB71" s="1040"/>
      <c r="AC71" s="1040"/>
      <c r="AD71" s="1040"/>
      <c r="AE71" s="1040"/>
      <c r="AF71" s="1040">
        <v>38</v>
      </c>
      <c r="AG71" s="1040"/>
      <c r="AH71" s="1040"/>
      <c r="AI71" s="1040"/>
      <c r="AJ71" s="1040"/>
      <c r="AK71" s="1040" t="s">
        <v>559</v>
      </c>
      <c r="AL71" s="1040"/>
      <c r="AM71" s="1040"/>
      <c r="AN71" s="1040"/>
      <c r="AO71" s="1040"/>
      <c r="AP71" s="1040" t="s">
        <v>559</v>
      </c>
      <c r="AQ71" s="1040"/>
      <c r="AR71" s="1040"/>
      <c r="AS71" s="1040"/>
      <c r="AT71" s="1040"/>
      <c r="AU71" s="1040" t="s">
        <v>559</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565</v>
      </c>
      <c r="C72" s="1044"/>
      <c r="D72" s="1044"/>
      <c r="E72" s="1044"/>
      <c r="F72" s="1044"/>
      <c r="G72" s="1044"/>
      <c r="H72" s="1044"/>
      <c r="I72" s="1044"/>
      <c r="J72" s="1044"/>
      <c r="K72" s="1044"/>
      <c r="L72" s="1044"/>
      <c r="M72" s="1044"/>
      <c r="N72" s="1044"/>
      <c r="O72" s="1044"/>
      <c r="P72" s="1045"/>
      <c r="Q72" s="1046">
        <v>864</v>
      </c>
      <c r="R72" s="1040"/>
      <c r="S72" s="1040"/>
      <c r="T72" s="1040"/>
      <c r="U72" s="1040"/>
      <c r="V72" s="1040">
        <v>809</v>
      </c>
      <c r="W72" s="1040"/>
      <c r="X72" s="1040"/>
      <c r="Y72" s="1040"/>
      <c r="Z72" s="1040"/>
      <c r="AA72" s="1040">
        <v>55</v>
      </c>
      <c r="AB72" s="1040"/>
      <c r="AC72" s="1040"/>
      <c r="AD72" s="1040"/>
      <c r="AE72" s="1040"/>
      <c r="AF72" s="1040">
        <v>55</v>
      </c>
      <c r="AG72" s="1040"/>
      <c r="AH72" s="1040"/>
      <c r="AI72" s="1040"/>
      <c r="AJ72" s="1040"/>
      <c r="AK72" s="1040">
        <v>30</v>
      </c>
      <c r="AL72" s="1040"/>
      <c r="AM72" s="1040"/>
      <c r="AN72" s="1040"/>
      <c r="AO72" s="1040"/>
      <c r="AP72" s="1040">
        <v>155</v>
      </c>
      <c r="AQ72" s="1040"/>
      <c r="AR72" s="1040"/>
      <c r="AS72" s="1040"/>
      <c r="AT72" s="1040"/>
      <c r="AU72" s="1040">
        <v>9</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566</v>
      </c>
      <c r="C73" s="1044"/>
      <c r="D73" s="1044"/>
      <c r="E73" s="1044"/>
      <c r="F73" s="1044"/>
      <c r="G73" s="1044"/>
      <c r="H73" s="1044"/>
      <c r="I73" s="1044"/>
      <c r="J73" s="1044"/>
      <c r="K73" s="1044"/>
      <c r="L73" s="1044"/>
      <c r="M73" s="1044"/>
      <c r="N73" s="1044"/>
      <c r="O73" s="1044"/>
      <c r="P73" s="1045"/>
      <c r="Q73" s="1046">
        <v>2689</v>
      </c>
      <c r="R73" s="1040"/>
      <c r="S73" s="1040"/>
      <c r="T73" s="1040"/>
      <c r="U73" s="1040"/>
      <c r="V73" s="1040">
        <v>2591</v>
      </c>
      <c r="W73" s="1040"/>
      <c r="X73" s="1040"/>
      <c r="Y73" s="1040"/>
      <c r="Z73" s="1040"/>
      <c r="AA73" s="1040">
        <v>98</v>
      </c>
      <c r="AB73" s="1040"/>
      <c r="AC73" s="1040"/>
      <c r="AD73" s="1040"/>
      <c r="AE73" s="1040"/>
      <c r="AF73" s="1040">
        <v>89</v>
      </c>
      <c r="AG73" s="1040"/>
      <c r="AH73" s="1040"/>
      <c r="AI73" s="1040"/>
      <c r="AJ73" s="1040"/>
      <c r="AK73" s="1040">
        <v>60</v>
      </c>
      <c r="AL73" s="1040"/>
      <c r="AM73" s="1040"/>
      <c r="AN73" s="1040"/>
      <c r="AO73" s="1040"/>
      <c r="AP73" s="1040">
        <v>681</v>
      </c>
      <c r="AQ73" s="1040"/>
      <c r="AR73" s="1040"/>
      <c r="AS73" s="1040"/>
      <c r="AT73" s="1040"/>
      <c r="AU73" s="1040">
        <v>1</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567</v>
      </c>
      <c r="C74" s="1044"/>
      <c r="D74" s="1044"/>
      <c r="E74" s="1044"/>
      <c r="F74" s="1044"/>
      <c r="G74" s="1044"/>
      <c r="H74" s="1044"/>
      <c r="I74" s="1044"/>
      <c r="J74" s="1044"/>
      <c r="K74" s="1044"/>
      <c r="L74" s="1044"/>
      <c r="M74" s="1044"/>
      <c r="N74" s="1044"/>
      <c r="O74" s="1044"/>
      <c r="P74" s="1045"/>
      <c r="Q74" s="1046">
        <v>151</v>
      </c>
      <c r="R74" s="1040"/>
      <c r="S74" s="1040"/>
      <c r="T74" s="1040"/>
      <c r="U74" s="1040"/>
      <c r="V74" s="1040">
        <v>124</v>
      </c>
      <c r="W74" s="1040"/>
      <c r="X74" s="1040"/>
      <c r="Y74" s="1040"/>
      <c r="Z74" s="1040"/>
      <c r="AA74" s="1040">
        <v>26</v>
      </c>
      <c r="AB74" s="1040"/>
      <c r="AC74" s="1040"/>
      <c r="AD74" s="1040"/>
      <c r="AE74" s="1040"/>
      <c r="AF74" s="1040">
        <v>26</v>
      </c>
      <c r="AG74" s="1040"/>
      <c r="AH74" s="1040"/>
      <c r="AI74" s="1040"/>
      <c r="AJ74" s="1040"/>
      <c r="AK74" s="1040">
        <v>6</v>
      </c>
      <c r="AL74" s="1040"/>
      <c r="AM74" s="1040"/>
      <c r="AN74" s="1040"/>
      <c r="AO74" s="1040"/>
      <c r="AP74" s="1040" t="s">
        <v>559</v>
      </c>
      <c r="AQ74" s="1040"/>
      <c r="AR74" s="1040"/>
      <c r="AS74" s="1040"/>
      <c r="AT74" s="1040"/>
      <c r="AU74" s="1040" t="s">
        <v>559</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568</v>
      </c>
      <c r="C75" s="1044"/>
      <c r="D75" s="1044"/>
      <c r="E75" s="1044"/>
      <c r="F75" s="1044"/>
      <c r="G75" s="1044"/>
      <c r="H75" s="1044"/>
      <c r="I75" s="1044"/>
      <c r="J75" s="1044"/>
      <c r="K75" s="1044"/>
      <c r="L75" s="1044"/>
      <c r="M75" s="1044"/>
      <c r="N75" s="1044"/>
      <c r="O75" s="1044"/>
      <c r="P75" s="1045"/>
      <c r="Q75" s="1047">
        <v>6126</v>
      </c>
      <c r="R75" s="1048"/>
      <c r="S75" s="1048"/>
      <c r="T75" s="1048"/>
      <c r="U75" s="1049"/>
      <c r="V75" s="1050">
        <v>5420</v>
      </c>
      <c r="W75" s="1048"/>
      <c r="X75" s="1048"/>
      <c r="Y75" s="1048"/>
      <c r="Z75" s="1049"/>
      <c r="AA75" s="1050">
        <v>706</v>
      </c>
      <c r="AB75" s="1048"/>
      <c r="AC75" s="1048"/>
      <c r="AD75" s="1048"/>
      <c r="AE75" s="1049"/>
      <c r="AF75" s="1050">
        <v>706</v>
      </c>
      <c r="AG75" s="1048"/>
      <c r="AH75" s="1048"/>
      <c r="AI75" s="1048"/>
      <c r="AJ75" s="1049"/>
      <c r="AK75" s="1050" t="s">
        <v>559</v>
      </c>
      <c r="AL75" s="1048"/>
      <c r="AM75" s="1048"/>
      <c r="AN75" s="1048"/>
      <c r="AO75" s="1049"/>
      <c r="AP75" s="1050" t="s">
        <v>573</v>
      </c>
      <c r="AQ75" s="1048"/>
      <c r="AR75" s="1048"/>
      <c r="AS75" s="1048"/>
      <c r="AT75" s="1049"/>
      <c r="AU75" s="1050" t="s">
        <v>559</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569</v>
      </c>
      <c r="C76" s="1044"/>
      <c r="D76" s="1044"/>
      <c r="E76" s="1044"/>
      <c r="F76" s="1044"/>
      <c r="G76" s="1044"/>
      <c r="H76" s="1044"/>
      <c r="I76" s="1044"/>
      <c r="J76" s="1044"/>
      <c r="K76" s="1044"/>
      <c r="L76" s="1044"/>
      <c r="M76" s="1044"/>
      <c r="N76" s="1044"/>
      <c r="O76" s="1044"/>
      <c r="P76" s="1045"/>
      <c r="Q76" s="1047">
        <v>92</v>
      </c>
      <c r="R76" s="1048"/>
      <c r="S76" s="1048"/>
      <c r="T76" s="1048"/>
      <c r="U76" s="1049"/>
      <c r="V76" s="1050">
        <v>85</v>
      </c>
      <c r="W76" s="1048"/>
      <c r="X76" s="1048"/>
      <c r="Y76" s="1048"/>
      <c r="Z76" s="1049"/>
      <c r="AA76" s="1050">
        <v>7</v>
      </c>
      <c r="AB76" s="1048"/>
      <c r="AC76" s="1048"/>
      <c r="AD76" s="1048"/>
      <c r="AE76" s="1049"/>
      <c r="AF76" s="1050">
        <v>7</v>
      </c>
      <c r="AG76" s="1048"/>
      <c r="AH76" s="1048"/>
      <c r="AI76" s="1048"/>
      <c r="AJ76" s="1049"/>
      <c r="AK76" s="1050">
        <v>4</v>
      </c>
      <c r="AL76" s="1048"/>
      <c r="AM76" s="1048"/>
      <c r="AN76" s="1048"/>
      <c r="AO76" s="1049"/>
      <c r="AP76" s="1050" t="s">
        <v>559</v>
      </c>
      <c r="AQ76" s="1048"/>
      <c r="AR76" s="1048"/>
      <c r="AS76" s="1048"/>
      <c r="AT76" s="1049"/>
      <c r="AU76" s="1050" t="s">
        <v>559</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570</v>
      </c>
      <c r="C77" s="1044"/>
      <c r="D77" s="1044"/>
      <c r="E77" s="1044"/>
      <c r="F77" s="1044"/>
      <c r="G77" s="1044"/>
      <c r="H77" s="1044"/>
      <c r="I77" s="1044"/>
      <c r="J77" s="1044"/>
      <c r="K77" s="1044"/>
      <c r="L77" s="1044"/>
      <c r="M77" s="1044"/>
      <c r="N77" s="1044"/>
      <c r="O77" s="1044"/>
      <c r="P77" s="1045"/>
      <c r="Q77" s="1047">
        <v>233688</v>
      </c>
      <c r="R77" s="1048"/>
      <c r="S77" s="1048"/>
      <c r="T77" s="1048"/>
      <c r="U77" s="1049"/>
      <c r="V77" s="1050">
        <v>228309</v>
      </c>
      <c r="W77" s="1048"/>
      <c r="X77" s="1048"/>
      <c r="Y77" s="1048"/>
      <c r="Z77" s="1049"/>
      <c r="AA77" s="1050">
        <v>5379</v>
      </c>
      <c r="AB77" s="1048"/>
      <c r="AC77" s="1048"/>
      <c r="AD77" s="1048"/>
      <c r="AE77" s="1049"/>
      <c r="AF77" s="1050">
        <v>5379</v>
      </c>
      <c r="AG77" s="1048"/>
      <c r="AH77" s="1048"/>
      <c r="AI77" s="1048"/>
      <c r="AJ77" s="1049"/>
      <c r="AK77" s="1050">
        <v>1155</v>
      </c>
      <c r="AL77" s="1048"/>
      <c r="AM77" s="1048"/>
      <c r="AN77" s="1048"/>
      <c r="AO77" s="1049"/>
      <c r="AP77" s="1050" t="s">
        <v>559</v>
      </c>
      <c r="AQ77" s="1048"/>
      <c r="AR77" s="1048"/>
      <c r="AS77" s="1048"/>
      <c r="AT77" s="1049"/>
      <c r="AU77" s="1050" t="s">
        <v>559</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571</v>
      </c>
      <c r="C78" s="1044"/>
      <c r="D78" s="1044"/>
      <c r="E78" s="1044"/>
      <c r="F78" s="1044"/>
      <c r="G78" s="1044"/>
      <c r="H78" s="1044"/>
      <c r="I78" s="1044"/>
      <c r="J78" s="1044"/>
      <c r="K78" s="1044"/>
      <c r="L78" s="1044"/>
      <c r="M78" s="1044"/>
      <c r="N78" s="1044"/>
      <c r="O78" s="1044"/>
      <c r="P78" s="1045"/>
      <c r="Q78" s="1046">
        <v>9331</v>
      </c>
      <c r="R78" s="1040"/>
      <c r="S78" s="1040"/>
      <c r="T78" s="1040"/>
      <c r="U78" s="1040"/>
      <c r="V78" s="1040">
        <v>8354</v>
      </c>
      <c r="W78" s="1040"/>
      <c r="X78" s="1040"/>
      <c r="Y78" s="1040"/>
      <c r="Z78" s="1040"/>
      <c r="AA78" s="1040">
        <v>977</v>
      </c>
      <c r="AB78" s="1040"/>
      <c r="AC78" s="1040"/>
      <c r="AD78" s="1040"/>
      <c r="AE78" s="1040"/>
      <c r="AF78" s="1040">
        <v>5752</v>
      </c>
      <c r="AG78" s="1040"/>
      <c r="AH78" s="1040"/>
      <c r="AI78" s="1040"/>
      <c r="AJ78" s="1040"/>
      <c r="AK78" s="1040" t="s">
        <v>559</v>
      </c>
      <c r="AL78" s="1040"/>
      <c r="AM78" s="1040"/>
      <c r="AN78" s="1040"/>
      <c r="AO78" s="1040"/>
      <c r="AP78" s="1040">
        <v>23084</v>
      </c>
      <c r="AQ78" s="1040"/>
      <c r="AR78" s="1040"/>
      <c r="AS78" s="1040"/>
      <c r="AT78" s="1040"/>
      <c r="AU78" s="1040" t="s">
        <v>574</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383</v>
      </c>
      <c r="B88" s="1013" t="s">
        <v>406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13507</v>
      </c>
      <c r="AG88" s="1028"/>
      <c r="AH88" s="1028"/>
      <c r="AI88" s="1028"/>
      <c r="AJ88" s="1028"/>
      <c r="AK88" s="1032"/>
      <c r="AL88" s="1032"/>
      <c r="AM88" s="1032"/>
      <c r="AN88" s="1032"/>
      <c r="AO88" s="1032"/>
      <c r="AP88" s="1028">
        <v>33047</v>
      </c>
      <c r="AQ88" s="1028"/>
      <c r="AR88" s="1028"/>
      <c r="AS88" s="1028"/>
      <c r="AT88" s="1028"/>
      <c r="AU88" s="1028">
        <v>395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407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v>
      </c>
      <c r="CS102" s="1020"/>
      <c r="CT102" s="1020"/>
      <c r="CU102" s="1020"/>
      <c r="CV102" s="1021"/>
      <c r="CW102" s="1019">
        <v>0</v>
      </c>
      <c r="CX102" s="1020"/>
      <c r="CY102" s="1020"/>
      <c r="CZ102" s="1020"/>
      <c r="DA102" s="1021"/>
      <c r="DB102" s="1019" t="s">
        <v>579</v>
      </c>
      <c r="DC102" s="1020"/>
      <c r="DD102" s="1020"/>
      <c r="DE102" s="1020"/>
      <c r="DF102" s="1021"/>
      <c r="DG102" s="1019">
        <v>1074</v>
      </c>
      <c r="DH102" s="1020"/>
      <c r="DI102" s="1020"/>
      <c r="DJ102" s="1020"/>
      <c r="DK102" s="1021"/>
      <c r="DL102" s="1019" t="s">
        <v>578</v>
      </c>
      <c r="DM102" s="1020"/>
      <c r="DN102" s="1020"/>
      <c r="DO102" s="1020"/>
      <c r="DP102" s="1021"/>
      <c r="DQ102" s="1019">
        <v>224</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415</v>
      </c>
      <c r="AB109" s="963"/>
      <c r="AC109" s="963"/>
      <c r="AD109" s="963"/>
      <c r="AE109" s="964"/>
      <c r="AF109" s="965" t="s">
        <v>302</v>
      </c>
      <c r="AG109" s="963"/>
      <c r="AH109" s="963"/>
      <c r="AI109" s="963"/>
      <c r="AJ109" s="964"/>
      <c r="AK109" s="965" t="s">
        <v>301</v>
      </c>
      <c r="AL109" s="963"/>
      <c r="AM109" s="963"/>
      <c r="AN109" s="963"/>
      <c r="AO109" s="964"/>
      <c r="AP109" s="965" t="s">
        <v>416</v>
      </c>
      <c r="AQ109" s="963"/>
      <c r="AR109" s="963"/>
      <c r="AS109" s="963"/>
      <c r="AT109" s="994"/>
      <c r="AU109" s="962" t="s">
        <v>414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415</v>
      </c>
      <c r="BR109" s="963"/>
      <c r="BS109" s="963"/>
      <c r="BT109" s="963"/>
      <c r="BU109" s="964"/>
      <c r="BV109" s="965" t="s">
        <v>302</v>
      </c>
      <c r="BW109" s="963"/>
      <c r="BX109" s="963"/>
      <c r="BY109" s="963"/>
      <c r="BZ109" s="964"/>
      <c r="CA109" s="965" t="s">
        <v>301</v>
      </c>
      <c r="CB109" s="963"/>
      <c r="CC109" s="963"/>
      <c r="CD109" s="963"/>
      <c r="CE109" s="964"/>
      <c r="CF109" s="1001" t="s">
        <v>416</v>
      </c>
      <c r="CG109" s="1001"/>
      <c r="CH109" s="1001"/>
      <c r="CI109" s="1001"/>
      <c r="CJ109" s="1001"/>
      <c r="CK109" s="965" t="s">
        <v>417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415</v>
      </c>
      <c r="DH109" s="963"/>
      <c r="DI109" s="963"/>
      <c r="DJ109" s="963"/>
      <c r="DK109" s="964"/>
      <c r="DL109" s="965" t="s">
        <v>302</v>
      </c>
      <c r="DM109" s="963"/>
      <c r="DN109" s="963"/>
      <c r="DO109" s="963"/>
      <c r="DP109" s="964"/>
      <c r="DQ109" s="965" t="s">
        <v>301</v>
      </c>
      <c r="DR109" s="963"/>
      <c r="DS109" s="963"/>
      <c r="DT109" s="963"/>
      <c r="DU109" s="964"/>
      <c r="DV109" s="965" t="s">
        <v>416</v>
      </c>
      <c r="DW109" s="963"/>
      <c r="DX109" s="963"/>
      <c r="DY109" s="963"/>
      <c r="DZ109" s="994"/>
    </row>
    <row r="110" spans="1:131" s="226" customFormat="1" ht="26.25" customHeight="1" x14ac:dyDescent="0.15">
      <c r="A110" s="865" t="s">
        <v>418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379323</v>
      </c>
      <c r="AB110" s="956"/>
      <c r="AC110" s="956"/>
      <c r="AD110" s="956"/>
      <c r="AE110" s="957"/>
      <c r="AF110" s="958">
        <v>391459</v>
      </c>
      <c r="AG110" s="956"/>
      <c r="AH110" s="956"/>
      <c r="AI110" s="956"/>
      <c r="AJ110" s="957"/>
      <c r="AK110" s="958">
        <v>367318</v>
      </c>
      <c r="AL110" s="956"/>
      <c r="AM110" s="956"/>
      <c r="AN110" s="956"/>
      <c r="AO110" s="957"/>
      <c r="AP110" s="959">
        <v>13.2</v>
      </c>
      <c r="AQ110" s="960"/>
      <c r="AR110" s="960"/>
      <c r="AS110" s="960"/>
      <c r="AT110" s="961"/>
      <c r="AU110" s="995" t="s">
        <v>66</v>
      </c>
      <c r="AV110" s="996"/>
      <c r="AW110" s="996"/>
      <c r="AX110" s="996"/>
      <c r="AY110" s="996"/>
      <c r="AZ110" s="921" t="s">
        <v>419</v>
      </c>
      <c r="BA110" s="866"/>
      <c r="BB110" s="866"/>
      <c r="BC110" s="866"/>
      <c r="BD110" s="866"/>
      <c r="BE110" s="866"/>
      <c r="BF110" s="866"/>
      <c r="BG110" s="866"/>
      <c r="BH110" s="866"/>
      <c r="BI110" s="866"/>
      <c r="BJ110" s="866"/>
      <c r="BK110" s="866"/>
      <c r="BL110" s="866"/>
      <c r="BM110" s="866"/>
      <c r="BN110" s="866"/>
      <c r="BO110" s="866"/>
      <c r="BP110" s="867"/>
      <c r="BQ110" s="922">
        <v>3608346</v>
      </c>
      <c r="BR110" s="903"/>
      <c r="BS110" s="903"/>
      <c r="BT110" s="903"/>
      <c r="BU110" s="903"/>
      <c r="BV110" s="903">
        <v>3615591</v>
      </c>
      <c r="BW110" s="903"/>
      <c r="BX110" s="903"/>
      <c r="BY110" s="903"/>
      <c r="BZ110" s="903"/>
      <c r="CA110" s="903">
        <v>3613162</v>
      </c>
      <c r="CB110" s="903"/>
      <c r="CC110" s="903"/>
      <c r="CD110" s="903"/>
      <c r="CE110" s="903"/>
      <c r="CF110" s="927">
        <v>129.9</v>
      </c>
      <c r="CG110" s="928"/>
      <c r="CH110" s="928"/>
      <c r="CI110" s="928"/>
      <c r="CJ110" s="928"/>
      <c r="CK110" s="991" t="s">
        <v>420</v>
      </c>
      <c r="CL110" s="877"/>
      <c r="CM110" s="952" t="s">
        <v>421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122</v>
      </c>
      <c r="DH110" s="903"/>
      <c r="DI110" s="903"/>
      <c r="DJ110" s="903"/>
      <c r="DK110" s="903"/>
      <c r="DL110" s="903" t="s">
        <v>422</v>
      </c>
      <c r="DM110" s="903"/>
      <c r="DN110" s="903"/>
      <c r="DO110" s="903"/>
      <c r="DP110" s="903"/>
      <c r="DQ110" s="903" t="s">
        <v>122</v>
      </c>
      <c r="DR110" s="903"/>
      <c r="DS110" s="903"/>
      <c r="DT110" s="903"/>
      <c r="DU110" s="903"/>
      <c r="DV110" s="904" t="s">
        <v>122</v>
      </c>
      <c r="DW110" s="904"/>
      <c r="DX110" s="904"/>
      <c r="DY110" s="904"/>
      <c r="DZ110" s="905"/>
    </row>
    <row r="111" spans="1:131" s="226" customFormat="1" ht="26.25" customHeight="1" x14ac:dyDescent="0.15">
      <c r="A111" s="832" t="s">
        <v>423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122</v>
      </c>
      <c r="AB111" s="984"/>
      <c r="AC111" s="984"/>
      <c r="AD111" s="984"/>
      <c r="AE111" s="985"/>
      <c r="AF111" s="986" t="s">
        <v>424</v>
      </c>
      <c r="AG111" s="984"/>
      <c r="AH111" s="984"/>
      <c r="AI111" s="984"/>
      <c r="AJ111" s="985"/>
      <c r="AK111" s="986" t="s">
        <v>425</v>
      </c>
      <c r="AL111" s="984"/>
      <c r="AM111" s="984"/>
      <c r="AN111" s="984"/>
      <c r="AO111" s="985"/>
      <c r="AP111" s="987" t="s">
        <v>425</v>
      </c>
      <c r="AQ111" s="988"/>
      <c r="AR111" s="988"/>
      <c r="AS111" s="988"/>
      <c r="AT111" s="989"/>
      <c r="AU111" s="997"/>
      <c r="AV111" s="998"/>
      <c r="AW111" s="998"/>
      <c r="AX111" s="998"/>
      <c r="AY111" s="998"/>
      <c r="AZ111" s="873" t="s">
        <v>426</v>
      </c>
      <c r="BA111" s="808"/>
      <c r="BB111" s="808"/>
      <c r="BC111" s="808"/>
      <c r="BD111" s="808"/>
      <c r="BE111" s="808"/>
      <c r="BF111" s="808"/>
      <c r="BG111" s="808"/>
      <c r="BH111" s="808"/>
      <c r="BI111" s="808"/>
      <c r="BJ111" s="808"/>
      <c r="BK111" s="808"/>
      <c r="BL111" s="808"/>
      <c r="BM111" s="808"/>
      <c r="BN111" s="808"/>
      <c r="BO111" s="808"/>
      <c r="BP111" s="809"/>
      <c r="BQ111" s="874" t="s">
        <v>122</v>
      </c>
      <c r="BR111" s="875"/>
      <c r="BS111" s="875"/>
      <c r="BT111" s="875"/>
      <c r="BU111" s="875"/>
      <c r="BV111" s="875" t="s">
        <v>425</v>
      </c>
      <c r="BW111" s="875"/>
      <c r="BX111" s="875"/>
      <c r="BY111" s="875"/>
      <c r="BZ111" s="875"/>
      <c r="CA111" s="875" t="s">
        <v>422</v>
      </c>
      <c r="CB111" s="875"/>
      <c r="CC111" s="875"/>
      <c r="CD111" s="875"/>
      <c r="CE111" s="875"/>
      <c r="CF111" s="936" t="s">
        <v>122</v>
      </c>
      <c r="CG111" s="937"/>
      <c r="CH111" s="937"/>
      <c r="CI111" s="937"/>
      <c r="CJ111" s="937"/>
      <c r="CK111" s="992"/>
      <c r="CL111" s="879"/>
      <c r="CM111" s="882" t="s">
        <v>427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122</v>
      </c>
      <c r="DH111" s="875"/>
      <c r="DI111" s="875"/>
      <c r="DJ111" s="875"/>
      <c r="DK111" s="875"/>
      <c r="DL111" s="875" t="s">
        <v>425</v>
      </c>
      <c r="DM111" s="875"/>
      <c r="DN111" s="875"/>
      <c r="DO111" s="875"/>
      <c r="DP111" s="875"/>
      <c r="DQ111" s="875" t="s">
        <v>122</v>
      </c>
      <c r="DR111" s="875"/>
      <c r="DS111" s="875"/>
      <c r="DT111" s="875"/>
      <c r="DU111" s="875"/>
      <c r="DV111" s="852" t="s">
        <v>122</v>
      </c>
      <c r="DW111" s="852"/>
      <c r="DX111" s="852"/>
      <c r="DY111" s="852"/>
      <c r="DZ111" s="853"/>
    </row>
    <row r="112" spans="1:131" s="226" customFormat="1" ht="26.25" customHeight="1" x14ac:dyDescent="0.15">
      <c r="A112" s="977" t="s">
        <v>428</v>
      </c>
      <c r="B112" s="978"/>
      <c r="C112" s="808" t="s">
        <v>429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122</v>
      </c>
      <c r="AB112" s="838"/>
      <c r="AC112" s="838"/>
      <c r="AD112" s="838"/>
      <c r="AE112" s="839"/>
      <c r="AF112" s="840" t="s">
        <v>122</v>
      </c>
      <c r="AG112" s="838"/>
      <c r="AH112" s="838"/>
      <c r="AI112" s="838"/>
      <c r="AJ112" s="839"/>
      <c r="AK112" s="840" t="s">
        <v>122</v>
      </c>
      <c r="AL112" s="838"/>
      <c r="AM112" s="838"/>
      <c r="AN112" s="838"/>
      <c r="AO112" s="839"/>
      <c r="AP112" s="885" t="s">
        <v>122</v>
      </c>
      <c r="AQ112" s="886"/>
      <c r="AR112" s="886"/>
      <c r="AS112" s="886"/>
      <c r="AT112" s="887"/>
      <c r="AU112" s="997"/>
      <c r="AV112" s="998"/>
      <c r="AW112" s="998"/>
      <c r="AX112" s="998"/>
      <c r="AY112" s="998"/>
      <c r="AZ112" s="873" t="s">
        <v>430</v>
      </c>
      <c r="BA112" s="808"/>
      <c r="BB112" s="808"/>
      <c r="BC112" s="808"/>
      <c r="BD112" s="808"/>
      <c r="BE112" s="808"/>
      <c r="BF112" s="808"/>
      <c r="BG112" s="808"/>
      <c r="BH112" s="808"/>
      <c r="BI112" s="808"/>
      <c r="BJ112" s="808"/>
      <c r="BK112" s="808"/>
      <c r="BL112" s="808"/>
      <c r="BM112" s="808"/>
      <c r="BN112" s="808"/>
      <c r="BO112" s="808"/>
      <c r="BP112" s="809"/>
      <c r="BQ112" s="874">
        <v>1216129</v>
      </c>
      <c r="BR112" s="875"/>
      <c r="BS112" s="875"/>
      <c r="BT112" s="875"/>
      <c r="BU112" s="875"/>
      <c r="BV112" s="875">
        <v>1179632</v>
      </c>
      <c r="BW112" s="875"/>
      <c r="BX112" s="875"/>
      <c r="BY112" s="875"/>
      <c r="BZ112" s="875"/>
      <c r="CA112" s="875">
        <v>1166512</v>
      </c>
      <c r="CB112" s="875"/>
      <c r="CC112" s="875"/>
      <c r="CD112" s="875"/>
      <c r="CE112" s="875"/>
      <c r="CF112" s="936">
        <v>41.9</v>
      </c>
      <c r="CG112" s="937"/>
      <c r="CH112" s="937"/>
      <c r="CI112" s="937"/>
      <c r="CJ112" s="937"/>
      <c r="CK112" s="992"/>
      <c r="CL112" s="879"/>
      <c r="CM112" s="882" t="s">
        <v>431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425</v>
      </c>
      <c r="DH112" s="875"/>
      <c r="DI112" s="875"/>
      <c r="DJ112" s="875"/>
      <c r="DK112" s="875"/>
      <c r="DL112" s="875" t="s">
        <v>122</v>
      </c>
      <c r="DM112" s="875"/>
      <c r="DN112" s="875"/>
      <c r="DO112" s="875"/>
      <c r="DP112" s="875"/>
      <c r="DQ112" s="875" t="s">
        <v>122</v>
      </c>
      <c r="DR112" s="875"/>
      <c r="DS112" s="875"/>
      <c r="DT112" s="875"/>
      <c r="DU112" s="875"/>
      <c r="DV112" s="852" t="s">
        <v>122</v>
      </c>
      <c r="DW112" s="852"/>
      <c r="DX112" s="852"/>
      <c r="DY112" s="852"/>
      <c r="DZ112" s="853"/>
    </row>
    <row r="113" spans="1:130" s="226" customFormat="1" ht="26.25" customHeight="1" x14ac:dyDescent="0.15">
      <c r="A113" s="979"/>
      <c r="B113" s="980"/>
      <c r="C113" s="808" t="s">
        <v>432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86900</v>
      </c>
      <c r="AB113" s="984"/>
      <c r="AC113" s="984"/>
      <c r="AD113" s="984"/>
      <c r="AE113" s="985"/>
      <c r="AF113" s="986">
        <v>88877</v>
      </c>
      <c r="AG113" s="984"/>
      <c r="AH113" s="984"/>
      <c r="AI113" s="984"/>
      <c r="AJ113" s="985"/>
      <c r="AK113" s="986">
        <v>92175</v>
      </c>
      <c r="AL113" s="984"/>
      <c r="AM113" s="984"/>
      <c r="AN113" s="984"/>
      <c r="AO113" s="985"/>
      <c r="AP113" s="987">
        <v>3.3</v>
      </c>
      <c r="AQ113" s="988"/>
      <c r="AR113" s="988"/>
      <c r="AS113" s="988"/>
      <c r="AT113" s="989"/>
      <c r="AU113" s="997"/>
      <c r="AV113" s="998"/>
      <c r="AW113" s="998"/>
      <c r="AX113" s="998"/>
      <c r="AY113" s="998"/>
      <c r="AZ113" s="873" t="s">
        <v>433</v>
      </c>
      <c r="BA113" s="808"/>
      <c r="BB113" s="808"/>
      <c r="BC113" s="808"/>
      <c r="BD113" s="808"/>
      <c r="BE113" s="808"/>
      <c r="BF113" s="808"/>
      <c r="BG113" s="808"/>
      <c r="BH113" s="808"/>
      <c r="BI113" s="808"/>
      <c r="BJ113" s="808"/>
      <c r="BK113" s="808"/>
      <c r="BL113" s="808"/>
      <c r="BM113" s="808"/>
      <c r="BN113" s="808"/>
      <c r="BO113" s="808"/>
      <c r="BP113" s="809"/>
      <c r="BQ113" s="874">
        <v>442225</v>
      </c>
      <c r="BR113" s="875"/>
      <c r="BS113" s="875"/>
      <c r="BT113" s="875"/>
      <c r="BU113" s="875"/>
      <c r="BV113" s="875">
        <v>450496</v>
      </c>
      <c r="BW113" s="875"/>
      <c r="BX113" s="875"/>
      <c r="BY113" s="875"/>
      <c r="BZ113" s="875"/>
      <c r="CA113" s="875">
        <v>394666</v>
      </c>
      <c r="CB113" s="875"/>
      <c r="CC113" s="875"/>
      <c r="CD113" s="875"/>
      <c r="CE113" s="875"/>
      <c r="CF113" s="936">
        <v>14.2</v>
      </c>
      <c r="CG113" s="937"/>
      <c r="CH113" s="937"/>
      <c r="CI113" s="937"/>
      <c r="CJ113" s="937"/>
      <c r="CK113" s="992"/>
      <c r="CL113" s="879"/>
      <c r="CM113" s="882" t="s">
        <v>434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122</v>
      </c>
      <c r="DH113" s="838"/>
      <c r="DI113" s="838"/>
      <c r="DJ113" s="838"/>
      <c r="DK113" s="839"/>
      <c r="DL113" s="840" t="s">
        <v>425</v>
      </c>
      <c r="DM113" s="838"/>
      <c r="DN113" s="838"/>
      <c r="DO113" s="838"/>
      <c r="DP113" s="839"/>
      <c r="DQ113" s="840" t="s">
        <v>122</v>
      </c>
      <c r="DR113" s="838"/>
      <c r="DS113" s="838"/>
      <c r="DT113" s="838"/>
      <c r="DU113" s="839"/>
      <c r="DV113" s="885" t="s">
        <v>122</v>
      </c>
      <c r="DW113" s="886"/>
      <c r="DX113" s="886"/>
      <c r="DY113" s="886"/>
      <c r="DZ113" s="887"/>
    </row>
    <row r="114" spans="1:130" s="226" customFormat="1" ht="26.25" customHeight="1" x14ac:dyDescent="0.15">
      <c r="A114" s="979"/>
      <c r="B114" s="980"/>
      <c r="C114" s="808" t="s">
        <v>435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40861</v>
      </c>
      <c r="AB114" s="838"/>
      <c r="AC114" s="838"/>
      <c r="AD114" s="838"/>
      <c r="AE114" s="839"/>
      <c r="AF114" s="840">
        <v>54010</v>
      </c>
      <c r="AG114" s="838"/>
      <c r="AH114" s="838"/>
      <c r="AI114" s="838"/>
      <c r="AJ114" s="839"/>
      <c r="AK114" s="840">
        <v>67682</v>
      </c>
      <c r="AL114" s="838"/>
      <c r="AM114" s="838"/>
      <c r="AN114" s="838"/>
      <c r="AO114" s="839"/>
      <c r="AP114" s="885">
        <v>2.4</v>
      </c>
      <c r="AQ114" s="886"/>
      <c r="AR114" s="886"/>
      <c r="AS114" s="886"/>
      <c r="AT114" s="887"/>
      <c r="AU114" s="997"/>
      <c r="AV114" s="998"/>
      <c r="AW114" s="998"/>
      <c r="AX114" s="998"/>
      <c r="AY114" s="998"/>
      <c r="AZ114" s="873" t="s">
        <v>436</v>
      </c>
      <c r="BA114" s="808"/>
      <c r="BB114" s="808"/>
      <c r="BC114" s="808"/>
      <c r="BD114" s="808"/>
      <c r="BE114" s="808"/>
      <c r="BF114" s="808"/>
      <c r="BG114" s="808"/>
      <c r="BH114" s="808"/>
      <c r="BI114" s="808"/>
      <c r="BJ114" s="808"/>
      <c r="BK114" s="808"/>
      <c r="BL114" s="808"/>
      <c r="BM114" s="808"/>
      <c r="BN114" s="808"/>
      <c r="BO114" s="808"/>
      <c r="BP114" s="809"/>
      <c r="BQ114" s="874">
        <v>814162</v>
      </c>
      <c r="BR114" s="875"/>
      <c r="BS114" s="875"/>
      <c r="BT114" s="875"/>
      <c r="BU114" s="875"/>
      <c r="BV114" s="875">
        <v>811273</v>
      </c>
      <c r="BW114" s="875"/>
      <c r="BX114" s="875"/>
      <c r="BY114" s="875"/>
      <c r="BZ114" s="875"/>
      <c r="CA114" s="875">
        <v>786722</v>
      </c>
      <c r="CB114" s="875"/>
      <c r="CC114" s="875"/>
      <c r="CD114" s="875"/>
      <c r="CE114" s="875"/>
      <c r="CF114" s="936">
        <v>28.3</v>
      </c>
      <c r="CG114" s="937"/>
      <c r="CH114" s="937"/>
      <c r="CI114" s="937"/>
      <c r="CJ114" s="937"/>
      <c r="CK114" s="992"/>
      <c r="CL114" s="879"/>
      <c r="CM114" s="882" t="s">
        <v>437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425</v>
      </c>
      <c r="DH114" s="838"/>
      <c r="DI114" s="838"/>
      <c r="DJ114" s="838"/>
      <c r="DK114" s="839"/>
      <c r="DL114" s="840" t="s">
        <v>425</v>
      </c>
      <c r="DM114" s="838"/>
      <c r="DN114" s="838"/>
      <c r="DO114" s="838"/>
      <c r="DP114" s="839"/>
      <c r="DQ114" s="840" t="s">
        <v>425</v>
      </c>
      <c r="DR114" s="838"/>
      <c r="DS114" s="838"/>
      <c r="DT114" s="838"/>
      <c r="DU114" s="839"/>
      <c r="DV114" s="885" t="s">
        <v>122</v>
      </c>
      <c r="DW114" s="886"/>
      <c r="DX114" s="886"/>
      <c r="DY114" s="886"/>
      <c r="DZ114" s="887"/>
    </row>
    <row r="115" spans="1:130" s="226" customFormat="1" ht="26.25" customHeight="1" x14ac:dyDescent="0.15">
      <c r="A115" s="979"/>
      <c r="B115" s="980"/>
      <c r="C115" s="808" t="s">
        <v>438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7342</v>
      </c>
      <c r="AB115" s="984"/>
      <c r="AC115" s="984"/>
      <c r="AD115" s="984"/>
      <c r="AE115" s="985"/>
      <c r="AF115" s="986">
        <v>157</v>
      </c>
      <c r="AG115" s="984"/>
      <c r="AH115" s="984"/>
      <c r="AI115" s="984"/>
      <c r="AJ115" s="985"/>
      <c r="AK115" s="986">
        <v>161</v>
      </c>
      <c r="AL115" s="984"/>
      <c r="AM115" s="984"/>
      <c r="AN115" s="984"/>
      <c r="AO115" s="985"/>
      <c r="AP115" s="987">
        <v>0</v>
      </c>
      <c r="AQ115" s="988"/>
      <c r="AR115" s="988"/>
      <c r="AS115" s="988"/>
      <c r="AT115" s="989"/>
      <c r="AU115" s="997"/>
      <c r="AV115" s="998"/>
      <c r="AW115" s="998"/>
      <c r="AX115" s="998"/>
      <c r="AY115" s="998"/>
      <c r="AZ115" s="873" t="s">
        <v>439</v>
      </c>
      <c r="BA115" s="808"/>
      <c r="BB115" s="808"/>
      <c r="BC115" s="808"/>
      <c r="BD115" s="808"/>
      <c r="BE115" s="808"/>
      <c r="BF115" s="808"/>
      <c r="BG115" s="808"/>
      <c r="BH115" s="808"/>
      <c r="BI115" s="808"/>
      <c r="BJ115" s="808"/>
      <c r="BK115" s="808"/>
      <c r="BL115" s="808"/>
      <c r="BM115" s="808"/>
      <c r="BN115" s="808"/>
      <c r="BO115" s="808"/>
      <c r="BP115" s="809"/>
      <c r="BQ115" s="874">
        <v>260319</v>
      </c>
      <c r="BR115" s="875"/>
      <c r="BS115" s="875"/>
      <c r="BT115" s="875"/>
      <c r="BU115" s="875"/>
      <c r="BV115" s="875">
        <v>214867</v>
      </c>
      <c r="BW115" s="875"/>
      <c r="BX115" s="875"/>
      <c r="BY115" s="875"/>
      <c r="BZ115" s="875"/>
      <c r="CA115" s="875">
        <v>223852</v>
      </c>
      <c r="CB115" s="875"/>
      <c r="CC115" s="875"/>
      <c r="CD115" s="875"/>
      <c r="CE115" s="875"/>
      <c r="CF115" s="936">
        <v>8</v>
      </c>
      <c r="CG115" s="937"/>
      <c r="CH115" s="937"/>
      <c r="CI115" s="937"/>
      <c r="CJ115" s="937"/>
      <c r="CK115" s="992"/>
      <c r="CL115" s="879"/>
      <c r="CM115" s="873" t="s">
        <v>440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122</v>
      </c>
      <c r="DH115" s="838"/>
      <c r="DI115" s="838"/>
      <c r="DJ115" s="838"/>
      <c r="DK115" s="839"/>
      <c r="DL115" s="840" t="s">
        <v>122</v>
      </c>
      <c r="DM115" s="838"/>
      <c r="DN115" s="838"/>
      <c r="DO115" s="838"/>
      <c r="DP115" s="839"/>
      <c r="DQ115" s="840" t="s">
        <v>122</v>
      </c>
      <c r="DR115" s="838"/>
      <c r="DS115" s="838"/>
      <c r="DT115" s="838"/>
      <c r="DU115" s="839"/>
      <c r="DV115" s="885" t="s">
        <v>122</v>
      </c>
      <c r="DW115" s="886"/>
      <c r="DX115" s="886"/>
      <c r="DY115" s="886"/>
      <c r="DZ115" s="887"/>
    </row>
    <row r="116" spans="1:130" s="226" customFormat="1" ht="26.25" customHeight="1" x14ac:dyDescent="0.15">
      <c r="A116" s="981"/>
      <c r="B116" s="982"/>
      <c r="C116" s="941" t="s">
        <v>441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122</v>
      </c>
      <c r="AB116" s="838"/>
      <c r="AC116" s="838"/>
      <c r="AD116" s="838"/>
      <c r="AE116" s="839"/>
      <c r="AF116" s="840" t="s">
        <v>122</v>
      </c>
      <c r="AG116" s="838"/>
      <c r="AH116" s="838"/>
      <c r="AI116" s="838"/>
      <c r="AJ116" s="839"/>
      <c r="AK116" s="840" t="s">
        <v>442</v>
      </c>
      <c r="AL116" s="838"/>
      <c r="AM116" s="838"/>
      <c r="AN116" s="838"/>
      <c r="AO116" s="839"/>
      <c r="AP116" s="885" t="s">
        <v>122</v>
      </c>
      <c r="AQ116" s="886"/>
      <c r="AR116" s="886"/>
      <c r="AS116" s="886"/>
      <c r="AT116" s="887"/>
      <c r="AU116" s="997"/>
      <c r="AV116" s="998"/>
      <c r="AW116" s="998"/>
      <c r="AX116" s="998"/>
      <c r="AY116" s="998"/>
      <c r="AZ116" s="924" t="s">
        <v>443</v>
      </c>
      <c r="BA116" s="925"/>
      <c r="BB116" s="925"/>
      <c r="BC116" s="925"/>
      <c r="BD116" s="925"/>
      <c r="BE116" s="925"/>
      <c r="BF116" s="925"/>
      <c r="BG116" s="925"/>
      <c r="BH116" s="925"/>
      <c r="BI116" s="925"/>
      <c r="BJ116" s="925"/>
      <c r="BK116" s="925"/>
      <c r="BL116" s="925"/>
      <c r="BM116" s="925"/>
      <c r="BN116" s="925"/>
      <c r="BO116" s="925"/>
      <c r="BP116" s="926"/>
      <c r="BQ116" s="874" t="s">
        <v>424</v>
      </c>
      <c r="BR116" s="875"/>
      <c r="BS116" s="875"/>
      <c r="BT116" s="875"/>
      <c r="BU116" s="875"/>
      <c r="BV116" s="875" t="s">
        <v>122</v>
      </c>
      <c r="BW116" s="875"/>
      <c r="BX116" s="875"/>
      <c r="BY116" s="875"/>
      <c r="BZ116" s="875"/>
      <c r="CA116" s="875" t="s">
        <v>425</v>
      </c>
      <c r="CB116" s="875"/>
      <c r="CC116" s="875"/>
      <c r="CD116" s="875"/>
      <c r="CE116" s="875"/>
      <c r="CF116" s="936" t="s">
        <v>122</v>
      </c>
      <c r="CG116" s="937"/>
      <c r="CH116" s="937"/>
      <c r="CI116" s="937"/>
      <c r="CJ116" s="937"/>
      <c r="CK116" s="992"/>
      <c r="CL116" s="879"/>
      <c r="CM116" s="882" t="s">
        <v>444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442</v>
      </c>
      <c r="DH116" s="838"/>
      <c r="DI116" s="838"/>
      <c r="DJ116" s="838"/>
      <c r="DK116" s="839"/>
      <c r="DL116" s="840" t="s">
        <v>122</v>
      </c>
      <c r="DM116" s="838"/>
      <c r="DN116" s="838"/>
      <c r="DO116" s="838"/>
      <c r="DP116" s="839"/>
      <c r="DQ116" s="840" t="s">
        <v>424</v>
      </c>
      <c r="DR116" s="838"/>
      <c r="DS116" s="838"/>
      <c r="DT116" s="838"/>
      <c r="DU116" s="839"/>
      <c r="DV116" s="885" t="s">
        <v>122</v>
      </c>
      <c r="DW116" s="886"/>
      <c r="DX116" s="886"/>
      <c r="DY116" s="886"/>
      <c r="DZ116" s="887"/>
    </row>
    <row r="117" spans="1:130" s="226" customFormat="1" ht="26.25" customHeight="1" x14ac:dyDescent="0.15">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445</v>
      </c>
      <c r="Z117" s="964"/>
      <c r="AA117" s="969">
        <v>514426</v>
      </c>
      <c r="AB117" s="970"/>
      <c r="AC117" s="970"/>
      <c r="AD117" s="970"/>
      <c r="AE117" s="971"/>
      <c r="AF117" s="972">
        <v>534503</v>
      </c>
      <c r="AG117" s="970"/>
      <c r="AH117" s="970"/>
      <c r="AI117" s="970"/>
      <c r="AJ117" s="971"/>
      <c r="AK117" s="972">
        <v>527336</v>
      </c>
      <c r="AL117" s="970"/>
      <c r="AM117" s="970"/>
      <c r="AN117" s="970"/>
      <c r="AO117" s="971"/>
      <c r="AP117" s="973"/>
      <c r="AQ117" s="974"/>
      <c r="AR117" s="974"/>
      <c r="AS117" s="974"/>
      <c r="AT117" s="975"/>
      <c r="AU117" s="997"/>
      <c r="AV117" s="998"/>
      <c r="AW117" s="998"/>
      <c r="AX117" s="998"/>
      <c r="AY117" s="998"/>
      <c r="AZ117" s="924" t="s">
        <v>446</v>
      </c>
      <c r="BA117" s="925"/>
      <c r="BB117" s="925"/>
      <c r="BC117" s="925"/>
      <c r="BD117" s="925"/>
      <c r="BE117" s="925"/>
      <c r="BF117" s="925"/>
      <c r="BG117" s="925"/>
      <c r="BH117" s="925"/>
      <c r="BI117" s="925"/>
      <c r="BJ117" s="925"/>
      <c r="BK117" s="925"/>
      <c r="BL117" s="925"/>
      <c r="BM117" s="925"/>
      <c r="BN117" s="925"/>
      <c r="BO117" s="925"/>
      <c r="BP117" s="926"/>
      <c r="BQ117" s="874" t="s">
        <v>122</v>
      </c>
      <c r="BR117" s="875"/>
      <c r="BS117" s="875"/>
      <c r="BT117" s="875"/>
      <c r="BU117" s="875"/>
      <c r="BV117" s="875" t="s">
        <v>425</v>
      </c>
      <c r="BW117" s="875"/>
      <c r="BX117" s="875"/>
      <c r="BY117" s="875"/>
      <c r="BZ117" s="875"/>
      <c r="CA117" s="875" t="s">
        <v>122</v>
      </c>
      <c r="CB117" s="875"/>
      <c r="CC117" s="875"/>
      <c r="CD117" s="875"/>
      <c r="CE117" s="875"/>
      <c r="CF117" s="936" t="s">
        <v>122</v>
      </c>
      <c r="CG117" s="937"/>
      <c r="CH117" s="937"/>
      <c r="CI117" s="937"/>
      <c r="CJ117" s="937"/>
      <c r="CK117" s="992"/>
      <c r="CL117" s="879"/>
      <c r="CM117" s="882" t="s">
        <v>447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122</v>
      </c>
      <c r="DH117" s="838"/>
      <c r="DI117" s="838"/>
      <c r="DJ117" s="838"/>
      <c r="DK117" s="839"/>
      <c r="DL117" s="840" t="s">
        <v>122</v>
      </c>
      <c r="DM117" s="838"/>
      <c r="DN117" s="838"/>
      <c r="DO117" s="838"/>
      <c r="DP117" s="839"/>
      <c r="DQ117" s="840" t="s">
        <v>442</v>
      </c>
      <c r="DR117" s="838"/>
      <c r="DS117" s="838"/>
      <c r="DT117" s="838"/>
      <c r="DU117" s="839"/>
      <c r="DV117" s="885" t="s">
        <v>425</v>
      </c>
      <c r="DW117" s="886"/>
      <c r="DX117" s="886"/>
      <c r="DY117" s="886"/>
      <c r="DZ117" s="887"/>
    </row>
    <row r="118" spans="1:130" s="226" customFormat="1" ht="26.25" customHeight="1" x14ac:dyDescent="0.15">
      <c r="A118" s="962" t="s">
        <v>417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415</v>
      </c>
      <c r="AB118" s="963"/>
      <c r="AC118" s="963"/>
      <c r="AD118" s="963"/>
      <c r="AE118" s="964"/>
      <c r="AF118" s="965" t="s">
        <v>302</v>
      </c>
      <c r="AG118" s="963"/>
      <c r="AH118" s="963"/>
      <c r="AI118" s="963"/>
      <c r="AJ118" s="964"/>
      <c r="AK118" s="965" t="s">
        <v>301</v>
      </c>
      <c r="AL118" s="963"/>
      <c r="AM118" s="963"/>
      <c r="AN118" s="963"/>
      <c r="AO118" s="964"/>
      <c r="AP118" s="966" t="s">
        <v>416</v>
      </c>
      <c r="AQ118" s="967"/>
      <c r="AR118" s="967"/>
      <c r="AS118" s="967"/>
      <c r="AT118" s="968"/>
      <c r="AU118" s="997"/>
      <c r="AV118" s="998"/>
      <c r="AW118" s="998"/>
      <c r="AX118" s="998"/>
      <c r="AY118" s="998"/>
      <c r="AZ118" s="940" t="s">
        <v>448</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425</v>
      </c>
      <c r="BW118" s="906"/>
      <c r="BX118" s="906"/>
      <c r="BY118" s="906"/>
      <c r="BZ118" s="906"/>
      <c r="CA118" s="906" t="s">
        <v>122</v>
      </c>
      <c r="CB118" s="906"/>
      <c r="CC118" s="906"/>
      <c r="CD118" s="906"/>
      <c r="CE118" s="906"/>
      <c r="CF118" s="936" t="s">
        <v>122</v>
      </c>
      <c r="CG118" s="937"/>
      <c r="CH118" s="937"/>
      <c r="CI118" s="937"/>
      <c r="CJ118" s="937"/>
      <c r="CK118" s="992"/>
      <c r="CL118" s="879"/>
      <c r="CM118" s="882" t="s">
        <v>449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442</v>
      </c>
      <c r="DM118" s="838"/>
      <c r="DN118" s="838"/>
      <c r="DO118" s="838"/>
      <c r="DP118" s="839"/>
      <c r="DQ118" s="840" t="s">
        <v>442</v>
      </c>
      <c r="DR118" s="838"/>
      <c r="DS118" s="838"/>
      <c r="DT118" s="838"/>
      <c r="DU118" s="839"/>
      <c r="DV118" s="885" t="s">
        <v>122</v>
      </c>
      <c r="DW118" s="886"/>
      <c r="DX118" s="886"/>
      <c r="DY118" s="886"/>
      <c r="DZ118" s="887"/>
    </row>
    <row r="119" spans="1:130" s="226" customFormat="1" ht="26.25" customHeight="1" x14ac:dyDescent="0.15">
      <c r="A119" s="876" t="s">
        <v>420</v>
      </c>
      <c r="B119" s="877"/>
      <c r="C119" s="952" t="s">
        <v>421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122</v>
      </c>
      <c r="AG119" s="956"/>
      <c r="AH119" s="956"/>
      <c r="AI119" s="956"/>
      <c r="AJ119" s="957"/>
      <c r="AK119" s="958" t="s">
        <v>122</v>
      </c>
      <c r="AL119" s="956"/>
      <c r="AM119" s="956"/>
      <c r="AN119" s="956"/>
      <c r="AO119" s="957"/>
      <c r="AP119" s="959" t="s">
        <v>122</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450</v>
      </c>
      <c r="BP119" s="939"/>
      <c r="BQ119" s="943">
        <v>6341181</v>
      </c>
      <c r="BR119" s="906"/>
      <c r="BS119" s="906"/>
      <c r="BT119" s="906"/>
      <c r="BU119" s="906"/>
      <c r="BV119" s="906">
        <v>6271859</v>
      </c>
      <c r="BW119" s="906"/>
      <c r="BX119" s="906"/>
      <c r="BY119" s="906"/>
      <c r="BZ119" s="906"/>
      <c r="CA119" s="906">
        <v>6184914</v>
      </c>
      <c r="CB119" s="906"/>
      <c r="CC119" s="906"/>
      <c r="CD119" s="906"/>
      <c r="CE119" s="906"/>
      <c r="CF119" s="804"/>
      <c r="CG119" s="805"/>
      <c r="CH119" s="805"/>
      <c r="CI119" s="805"/>
      <c r="CJ119" s="895"/>
      <c r="CK119" s="993"/>
      <c r="CL119" s="881"/>
      <c r="CM119" s="899" t="s">
        <v>451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122</v>
      </c>
      <c r="DH119" s="821"/>
      <c r="DI119" s="821"/>
      <c r="DJ119" s="821"/>
      <c r="DK119" s="822"/>
      <c r="DL119" s="823" t="s">
        <v>122</v>
      </c>
      <c r="DM119" s="821"/>
      <c r="DN119" s="821"/>
      <c r="DO119" s="821"/>
      <c r="DP119" s="822"/>
      <c r="DQ119" s="823" t="s">
        <v>122</v>
      </c>
      <c r="DR119" s="821"/>
      <c r="DS119" s="821"/>
      <c r="DT119" s="821"/>
      <c r="DU119" s="822"/>
      <c r="DV119" s="909" t="s">
        <v>122</v>
      </c>
      <c r="DW119" s="910"/>
      <c r="DX119" s="910"/>
      <c r="DY119" s="910"/>
      <c r="DZ119" s="911"/>
    </row>
    <row r="120" spans="1:130" s="226" customFormat="1" ht="26.25" customHeight="1" x14ac:dyDescent="0.15">
      <c r="A120" s="878"/>
      <c r="B120" s="879"/>
      <c r="C120" s="882" t="s">
        <v>427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122</v>
      </c>
      <c r="AB120" s="838"/>
      <c r="AC120" s="838"/>
      <c r="AD120" s="838"/>
      <c r="AE120" s="839"/>
      <c r="AF120" s="840" t="s">
        <v>122</v>
      </c>
      <c r="AG120" s="838"/>
      <c r="AH120" s="838"/>
      <c r="AI120" s="838"/>
      <c r="AJ120" s="839"/>
      <c r="AK120" s="840" t="s">
        <v>122</v>
      </c>
      <c r="AL120" s="838"/>
      <c r="AM120" s="838"/>
      <c r="AN120" s="838"/>
      <c r="AO120" s="839"/>
      <c r="AP120" s="885" t="s">
        <v>442</v>
      </c>
      <c r="AQ120" s="886"/>
      <c r="AR120" s="886"/>
      <c r="AS120" s="886"/>
      <c r="AT120" s="887"/>
      <c r="AU120" s="944" t="s">
        <v>452</v>
      </c>
      <c r="AV120" s="945"/>
      <c r="AW120" s="945"/>
      <c r="AX120" s="945"/>
      <c r="AY120" s="946"/>
      <c r="AZ120" s="921" t="s">
        <v>453</v>
      </c>
      <c r="BA120" s="866"/>
      <c r="BB120" s="866"/>
      <c r="BC120" s="866"/>
      <c r="BD120" s="866"/>
      <c r="BE120" s="866"/>
      <c r="BF120" s="866"/>
      <c r="BG120" s="866"/>
      <c r="BH120" s="866"/>
      <c r="BI120" s="866"/>
      <c r="BJ120" s="866"/>
      <c r="BK120" s="866"/>
      <c r="BL120" s="866"/>
      <c r="BM120" s="866"/>
      <c r="BN120" s="866"/>
      <c r="BO120" s="866"/>
      <c r="BP120" s="867"/>
      <c r="BQ120" s="922">
        <v>2630571</v>
      </c>
      <c r="BR120" s="903"/>
      <c r="BS120" s="903"/>
      <c r="BT120" s="903"/>
      <c r="BU120" s="903"/>
      <c r="BV120" s="903">
        <v>2477011</v>
      </c>
      <c r="BW120" s="903"/>
      <c r="BX120" s="903"/>
      <c r="BY120" s="903"/>
      <c r="BZ120" s="903"/>
      <c r="CA120" s="903">
        <v>2444378</v>
      </c>
      <c r="CB120" s="903"/>
      <c r="CC120" s="903"/>
      <c r="CD120" s="903"/>
      <c r="CE120" s="903"/>
      <c r="CF120" s="927">
        <v>87.8</v>
      </c>
      <c r="CG120" s="928"/>
      <c r="CH120" s="928"/>
      <c r="CI120" s="928"/>
      <c r="CJ120" s="928"/>
      <c r="CK120" s="929" t="s">
        <v>454</v>
      </c>
      <c r="CL120" s="913"/>
      <c r="CM120" s="913"/>
      <c r="CN120" s="913"/>
      <c r="CO120" s="914"/>
      <c r="CP120" s="933" t="s">
        <v>455</v>
      </c>
      <c r="CQ120" s="934"/>
      <c r="CR120" s="934"/>
      <c r="CS120" s="934"/>
      <c r="CT120" s="934"/>
      <c r="CU120" s="934"/>
      <c r="CV120" s="934"/>
      <c r="CW120" s="934"/>
      <c r="CX120" s="934"/>
      <c r="CY120" s="934"/>
      <c r="CZ120" s="934"/>
      <c r="DA120" s="934"/>
      <c r="DB120" s="934"/>
      <c r="DC120" s="934"/>
      <c r="DD120" s="934"/>
      <c r="DE120" s="934"/>
      <c r="DF120" s="935"/>
      <c r="DG120" s="922">
        <v>1201566</v>
      </c>
      <c r="DH120" s="903"/>
      <c r="DI120" s="903"/>
      <c r="DJ120" s="903"/>
      <c r="DK120" s="903"/>
      <c r="DL120" s="903">
        <v>1179632</v>
      </c>
      <c r="DM120" s="903"/>
      <c r="DN120" s="903"/>
      <c r="DO120" s="903"/>
      <c r="DP120" s="903"/>
      <c r="DQ120" s="903">
        <v>1166512</v>
      </c>
      <c r="DR120" s="903"/>
      <c r="DS120" s="903"/>
      <c r="DT120" s="903"/>
      <c r="DU120" s="903"/>
      <c r="DV120" s="904">
        <v>41.9</v>
      </c>
      <c r="DW120" s="904"/>
      <c r="DX120" s="904"/>
      <c r="DY120" s="904"/>
      <c r="DZ120" s="905"/>
    </row>
    <row r="121" spans="1:130" s="226" customFormat="1" ht="26.25" customHeight="1" x14ac:dyDescent="0.15">
      <c r="A121" s="878"/>
      <c r="B121" s="879"/>
      <c r="C121" s="924" t="s">
        <v>456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7342</v>
      </c>
      <c r="AB121" s="838"/>
      <c r="AC121" s="838"/>
      <c r="AD121" s="838"/>
      <c r="AE121" s="839"/>
      <c r="AF121" s="840" t="s">
        <v>122</v>
      </c>
      <c r="AG121" s="838"/>
      <c r="AH121" s="838"/>
      <c r="AI121" s="838"/>
      <c r="AJ121" s="839"/>
      <c r="AK121" s="840" t="s">
        <v>425</v>
      </c>
      <c r="AL121" s="838"/>
      <c r="AM121" s="838"/>
      <c r="AN121" s="838"/>
      <c r="AO121" s="839"/>
      <c r="AP121" s="885" t="s">
        <v>442</v>
      </c>
      <c r="AQ121" s="886"/>
      <c r="AR121" s="886"/>
      <c r="AS121" s="886"/>
      <c r="AT121" s="887"/>
      <c r="AU121" s="947"/>
      <c r="AV121" s="948"/>
      <c r="AW121" s="948"/>
      <c r="AX121" s="948"/>
      <c r="AY121" s="949"/>
      <c r="AZ121" s="873" t="s">
        <v>457</v>
      </c>
      <c r="BA121" s="808"/>
      <c r="BB121" s="808"/>
      <c r="BC121" s="808"/>
      <c r="BD121" s="808"/>
      <c r="BE121" s="808"/>
      <c r="BF121" s="808"/>
      <c r="BG121" s="808"/>
      <c r="BH121" s="808"/>
      <c r="BI121" s="808"/>
      <c r="BJ121" s="808"/>
      <c r="BK121" s="808"/>
      <c r="BL121" s="808"/>
      <c r="BM121" s="808"/>
      <c r="BN121" s="808"/>
      <c r="BO121" s="808"/>
      <c r="BP121" s="809"/>
      <c r="BQ121" s="874">
        <v>556272</v>
      </c>
      <c r="BR121" s="875"/>
      <c r="BS121" s="875"/>
      <c r="BT121" s="875"/>
      <c r="BU121" s="875"/>
      <c r="BV121" s="875">
        <v>545981</v>
      </c>
      <c r="BW121" s="875"/>
      <c r="BX121" s="875"/>
      <c r="BY121" s="875"/>
      <c r="BZ121" s="875"/>
      <c r="CA121" s="875">
        <v>557929</v>
      </c>
      <c r="CB121" s="875"/>
      <c r="CC121" s="875"/>
      <c r="CD121" s="875"/>
      <c r="CE121" s="875"/>
      <c r="CF121" s="936">
        <v>20.100000000000001</v>
      </c>
      <c r="CG121" s="937"/>
      <c r="CH121" s="937"/>
      <c r="CI121" s="937"/>
      <c r="CJ121" s="937"/>
      <c r="CK121" s="930"/>
      <c r="CL121" s="916"/>
      <c r="CM121" s="916"/>
      <c r="CN121" s="916"/>
      <c r="CO121" s="917"/>
      <c r="CP121" s="896" t="s">
        <v>458</v>
      </c>
      <c r="CQ121" s="897"/>
      <c r="CR121" s="897"/>
      <c r="CS121" s="897"/>
      <c r="CT121" s="897"/>
      <c r="CU121" s="897"/>
      <c r="CV121" s="897"/>
      <c r="CW121" s="897"/>
      <c r="CX121" s="897"/>
      <c r="CY121" s="897"/>
      <c r="CZ121" s="897"/>
      <c r="DA121" s="897"/>
      <c r="DB121" s="897"/>
      <c r="DC121" s="897"/>
      <c r="DD121" s="897"/>
      <c r="DE121" s="897"/>
      <c r="DF121" s="898"/>
      <c r="DG121" s="874" t="s">
        <v>122</v>
      </c>
      <c r="DH121" s="875"/>
      <c r="DI121" s="875"/>
      <c r="DJ121" s="875"/>
      <c r="DK121" s="875"/>
      <c r="DL121" s="875" t="s">
        <v>442</v>
      </c>
      <c r="DM121" s="875"/>
      <c r="DN121" s="875"/>
      <c r="DO121" s="875"/>
      <c r="DP121" s="875"/>
      <c r="DQ121" s="875" t="s">
        <v>122</v>
      </c>
      <c r="DR121" s="875"/>
      <c r="DS121" s="875"/>
      <c r="DT121" s="875"/>
      <c r="DU121" s="875"/>
      <c r="DV121" s="852" t="s">
        <v>442</v>
      </c>
      <c r="DW121" s="852"/>
      <c r="DX121" s="852"/>
      <c r="DY121" s="852"/>
      <c r="DZ121" s="853"/>
    </row>
    <row r="122" spans="1:130" s="226" customFormat="1" ht="26.25" customHeight="1" x14ac:dyDescent="0.15">
      <c r="A122" s="878"/>
      <c r="B122" s="879"/>
      <c r="C122" s="882" t="s">
        <v>437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442</v>
      </c>
      <c r="AG122" s="838"/>
      <c r="AH122" s="838"/>
      <c r="AI122" s="838"/>
      <c r="AJ122" s="839"/>
      <c r="AK122" s="840" t="s">
        <v>442</v>
      </c>
      <c r="AL122" s="838"/>
      <c r="AM122" s="838"/>
      <c r="AN122" s="838"/>
      <c r="AO122" s="839"/>
      <c r="AP122" s="885" t="s">
        <v>122</v>
      </c>
      <c r="AQ122" s="886"/>
      <c r="AR122" s="886"/>
      <c r="AS122" s="886"/>
      <c r="AT122" s="887"/>
      <c r="AU122" s="947"/>
      <c r="AV122" s="948"/>
      <c r="AW122" s="948"/>
      <c r="AX122" s="948"/>
      <c r="AY122" s="949"/>
      <c r="AZ122" s="940" t="s">
        <v>459</v>
      </c>
      <c r="BA122" s="941"/>
      <c r="BB122" s="941"/>
      <c r="BC122" s="941"/>
      <c r="BD122" s="941"/>
      <c r="BE122" s="941"/>
      <c r="BF122" s="941"/>
      <c r="BG122" s="941"/>
      <c r="BH122" s="941"/>
      <c r="BI122" s="941"/>
      <c r="BJ122" s="941"/>
      <c r="BK122" s="941"/>
      <c r="BL122" s="941"/>
      <c r="BM122" s="941"/>
      <c r="BN122" s="941"/>
      <c r="BO122" s="941"/>
      <c r="BP122" s="942"/>
      <c r="BQ122" s="943">
        <v>3763592</v>
      </c>
      <c r="BR122" s="906"/>
      <c r="BS122" s="906"/>
      <c r="BT122" s="906"/>
      <c r="BU122" s="906"/>
      <c r="BV122" s="906">
        <v>3816302</v>
      </c>
      <c r="BW122" s="906"/>
      <c r="BX122" s="906"/>
      <c r="BY122" s="906"/>
      <c r="BZ122" s="906"/>
      <c r="CA122" s="906">
        <v>3875598</v>
      </c>
      <c r="CB122" s="906"/>
      <c r="CC122" s="906"/>
      <c r="CD122" s="906"/>
      <c r="CE122" s="906"/>
      <c r="CF122" s="907">
        <v>139.30000000000001</v>
      </c>
      <c r="CG122" s="908"/>
      <c r="CH122" s="908"/>
      <c r="CI122" s="908"/>
      <c r="CJ122" s="908"/>
      <c r="CK122" s="930"/>
      <c r="CL122" s="916"/>
      <c r="CM122" s="916"/>
      <c r="CN122" s="916"/>
      <c r="CO122" s="917"/>
      <c r="CP122" s="896" t="s">
        <v>460</v>
      </c>
      <c r="CQ122" s="897"/>
      <c r="CR122" s="897"/>
      <c r="CS122" s="897"/>
      <c r="CT122" s="897"/>
      <c r="CU122" s="897"/>
      <c r="CV122" s="897"/>
      <c r="CW122" s="897"/>
      <c r="CX122" s="897"/>
      <c r="CY122" s="897"/>
      <c r="CZ122" s="897"/>
      <c r="DA122" s="897"/>
      <c r="DB122" s="897"/>
      <c r="DC122" s="897"/>
      <c r="DD122" s="897"/>
      <c r="DE122" s="897"/>
      <c r="DF122" s="898"/>
      <c r="DG122" s="874" t="s">
        <v>424</v>
      </c>
      <c r="DH122" s="875"/>
      <c r="DI122" s="875"/>
      <c r="DJ122" s="875"/>
      <c r="DK122" s="875"/>
      <c r="DL122" s="875" t="s">
        <v>442</v>
      </c>
      <c r="DM122" s="875"/>
      <c r="DN122" s="875"/>
      <c r="DO122" s="875"/>
      <c r="DP122" s="875"/>
      <c r="DQ122" s="875" t="s">
        <v>122</v>
      </c>
      <c r="DR122" s="875"/>
      <c r="DS122" s="875"/>
      <c r="DT122" s="875"/>
      <c r="DU122" s="875"/>
      <c r="DV122" s="852" t="s">
        <v>122</v>
      </c>
      <c r="DW122" s="852"/>
      <c r="DX122" s="852"/>
      <c r="DY122" s="852"/>
      <c r="DZ122" s="853"/>
    </row>
    <row r="123" spans="1:130" s="226" customFormat="1" ht="26.25" customHeight="1" x14ac:dyDescent="0.15">
      <c r="A123" s="878"/>
      <c r="B123" s="879"/>
      <c r="C123" s="882" t="s">
        <v>444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122</v>
      </c>
      <c r="AB123" s="838"/>
      <c r="AC123" s="838"/>
      <c r="AD123" s="838"/>
      <c r="AE123" s="839"/>
      <c r="AF123" s="840" t="s">
        <v>122</v>
      </c>
      <c r="AG123" s="838"/>
      <c r="AH123" s="838"/>
      <c r="AI123" s="838"/>
      <c r="AJ123" s="839"/>
      <c r="AK123" s="840" t="s">
        <v>122</v>
      </c>
      <c r="AL123" s="838"/>
      <c r="AM123" s="838"/>
      <c r="AN123" s="838"/>
      <c r="AO123" s="839"/>
      <c r="AP123" s="885" t="s">
        <v>442</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461</v>
      </c>
      <c r="BP123" s="939"/>
      <c r="BQ123" s="893">
        <v>6950435</v>
      </c>
      <c r="BR123" s="894"/>
      <c r="BS123" s="894"/>
      <c r="BT123" s="894"/>
      <c r="BU123" s="894"/>
      <c r="BV123" s="894">
        <v>6839294</v>
      </c>
      <c r="BW123" s="894"/>
      <c r="BX123" s="894"/>
      <c r="BY123" s="894"/>
      <c r="BZ123" s="894"/>
      <c r="CA123" s="894">
        <v>6877905</v>
      </c>
      <c r="CB123" s="894"/>
      <c r="CC123" s="894"/>
      <c r="CD123" s="894"/>
      <c r="CE123" s="894"/>
      <c r="CF123" s="804"/>
      <c r="CG123" s="805"/>
      <c r="CH123" s="805"/>
      <c r="CI123" s="805"/>
      <c r="CJ123" s="895"/>
      <c r="CK123" s="930"/>
      <c r="CL123" s="916"/>
      <c r="CM123" s="916"/>
      <c r="CN123" s="916"/>
      <c r="CO123" s="917"/>
      <c r="CP123" s="896" t="s">
        <v>462</v>
      </c>
      <c r="CQ123" s="897"/>
      <c r="CR123" s="897"/>
      <c r="CS123" s="897"/>
      <c r="CT123" s="897"/>
      <c r="CU123" s="897"/>
      <c r="CV123" s="897"/>
      <c r="CW123" s="897"/>
      <c r="CX123" s="897"/>
      <c r="CY123" s="897"/>
      <c r="CZ123" s="897"/>
      <c r="DA123" s="897"/>
      <c r="DB123" s="897"/>
      <c r="DC123" s="897"/>
      <c r="DD123" s="897"/>
      <c r="DE123" s="897"/>
      <c r="DF123" s="898"/>
      <c r="DG123" s="837" t="s">
        <v>122</v>
      </c>
      <c r="DH123" s="838"/>
      <c r="DI123" s="838"/>
      <c r="DJ123" s="838"/>
      <c r="DK123" s="839"/>
      <c r="DL123" s="840" t="s">
        <v>425</v>
      </c>
      <c r="DM123" s="838"/>
      <c r="DN123" s="838"/>
      <c r="DO123" s="838"/>
      <c r="DP123" s="839"/>
      <c r="DQ123" s="840" t="s">
        <v>424</v>
      </c>
      <c r="DR123" s="838"/>
      <c r="DS123" s="838"/>
      <c r="DT123" s="838"/>
      <c r="DU123" s="839"/>
      <c r="DV123" s="885" t="s">
        <v>122</v>
      </c>
      <c r="DW123" s="886"/>
      <c r="DX123" s="886"/>
      <c r="DY123" s="886"/>
      <c r="DZ123" s="887"/>
    </row>
    <row r="124" spans="1:130" s="226" customFormat="1" ht="26.25" customHeight="1" thickBot="1" x14ac:dyDescent="0.2">
      <c r="A124" s="878"/>
      <c r="B124" s="879"/>
      <c r="C124" s="882" t="s">
        <v>447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122</v>
      </c>
      <c r="AB124" s="838"/>
      <c r="AC124" s="838"/>
      <c r="AD124" s="838"/>
      <c r="AE124" s="839"/>
      <c r="AF124" s="840" t="s">
        <v>122</v>
      </c>
      <c r="AG124" s="838"/>
      <c r="AH124" s="838"/>
      <c r="AI124" s="838"/>
      <c r="AJ124" s="839"/>
      <c r="AK124" s="840" t="s">
        <v>424</v>
      </c>
      <c r="AL124" s="838"/>
      <c r="AM124" s="838"/>
      <c r="AN124" s="838"/>
      <c r="AO124" s="839"/>
      <c r="AP124" s="885" t="s">
        <v>122</v>
      </c>
      <c r="AQ124" s="886"/>
      <c r="AR124" s="886"/>
      <c r="AS124" s="886"/>
      <c r="AT124" s="887"/>
      <c r="AU124" s="888" t="s">
        <v>463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122</v>
      </c>
      <c r="BR124" s="892"/>
      <c r="BS124" s="892"/>
      <c r="BT124" s="892"/>
      <c r="BU124" s="892"/>
      <c r="BV124" s="892" t="s">
        <v>424</v>
      </c>
      <c r="BW124" s="892"/>
      <c r="BX124" s="892"/>
      <c r="BY124" s="892"/>
      <c r="BZ124" s="892"/>
      <c r="CA124" s="892" t="s">
        <v>424</v>
      </c>
      <c r="CB124" s="892"/>
      <c r="CC124" s="892"/>
      <c r="CD124" s="892"/>
      <c r="CE124" s="892"/>
      <c r="CF124" s="782"/>
      <c r="CG124" s="783"/>
      <c r="CH124" s="783"/>
      <c r="CI124" s="783"/>
      <c r="CJ124" s="923"/>
      <c r="CK124" s="931"/>
      <c r="CL124" s="931"/>
      <c r="CM124" s="931"/>
      <c r="CN124" s="931"/>
      <c r="CO124" s="932"/>
      <c r="CP124" s="896" t="s">
        <v>464</v>
      </c>
      <c r="CQ124" s="897"/>
      <c r="CR124" s="897"/>
      <c r="CS124" s="897"/>
      <c r="CT124" s="897"/>
      <c r="CU124" s="897"/>
      <c r="CV124" s="897"/>
      <c r="CW124" s="897"/>
      <c r="CX124" s="897"/>
      <c r="CY124" s="897"/>
      <c r="CZ124" s="897"/>
      <c r="DA124" s="897"/>
      <c r="DB124" s="897"/>
      <c r="DC124" s="897"/>
      <c r="DD124" s="897"/>
      <c r="DE124" s="897"/>
      <c r="DF124" s="898"/>
      <c r="DG124" s="820">
        <v>14563</v>
      </c>
      <c r="DH124" s="821"/>
      <c r="DI124" s="821"/>
      <c r="DJ124" s="821"/>
      <c r="DK124" s="822"/>
      <c r="DL124" s="823" t="s">
        <v>122</v>
      </c>
      <c r="DM124" s="821"/>
      <c r="DN124" s="821"/>
      <c r="DO124" s="821"/>
      <c r="DP124" s="822"/>
      <c r="DQ124" s="823" t="s">
        <v>122</v>
      </c>
      <c r="DR124" s="821"/>
      <c r="DS124" s="821"/>
      <c r="DT124" s="821"/>
      <c r="DU124" s="822"/>
      <c r="DV124" s="909" t="s">
        <v>122</v>
      </c>
      <c r="DW124" s="910"/>
      <c r="DX124" s="910"/>
      <c r="DY124" s="910"/>
      <c r="DZ124" s="911"/>
    </row>
    <row r="125" spans="1:130" s="226" customFormat="1" ht="26.25" customHeight="1" x14ac:dyDescent="0.15">
      <c r="A125" s="878"/>
      <c r="B125" s="879"/>
      <c r="C125" s="882" t="s">
        <v>449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422</v>
      </c>
      <c r="AB125" s="838"/>
      <c r="AC125" s="838"/>
      <c r="AD125" s="838"/>
      <c r="AE125" s="839"/>
      <c r="AF125" s="840" t="s">
        <v>422</v>
      </c>
      <c r="AG125" s="838"/>
      <c r="AH125" s="838"/>
      <c r="AI125" s="838"/>
      <c r="AJ125" s="839"/>
      <c r="AK125" s="840" t="s">
        <v>122</v>
      </c>
      <c r="AL125" s="838"/>
      <c r="AM125" s="838"/>
      <c r="AN125" s="838"/>
      <c r="AO125" s="839"/>
      <c r="AP125" s="885" t="s">
        <v>425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465</v>
      </c>
      <c r="CL125" s="913"/>
      <c r="CM125" s="913"/>
      <c r="CN125" s="913"/>
      <c r="CO125" s="914"/>
      <c r="CP125" s="921" t="s">
        <v>466</v>
      </c>
      <c r="CQ125" s="866"/>
      <c r="CR125" s="866"/>
      <c r="CS125" s="866"/>
      <c r="CT125" s="866"/>
      <c r="CU125" s="866"/>
      <c r="CV125" s="866"/>
      <c r="CW125" s="866"/>
      <c r="CX125" s="866"/>
      <c r="CY125" s="866"/>
      <c r="CZ125" s="866"/>
      <c r="DA125" s="866"/>
      <c r="DB125" s="866"/>
      <c r="DC125" s="866"/>
      <c r="DD125" s="866"/>
      <c r="DE125" s="866"/>
      <c r="DF125" s="867"/>
      <c r="DG125" s="922" t="s">
        <v>424</v>
      </c>
      <c r="DH125" s="903"/>
      <c r="DI125" s="903"/>
      <c r="DJ125" s="903"/>
      <c r="DK125" s="903"/>
      <c r="DL125" s="903" t="s">
        <v>424</v>
      </c>
      <c r="DM125" s="903"/>
      <c r="DN125" s="903"/>
      <c r="DO125" s="903"/>
      <c r="DP125" s="903"/>
      <c r="DQ125" s="903" t="s">
        <v>425</v>
      </c>
      <c r="DR125" s="903"/>
      <c r="DS125" s="903"/>
      <c r="DT125" s="903"/>
      <c r="DU125" s="903"/>
      <c r="DV125" s="904" t="s">
        <v>422</v>
      </c>
      <c r="DW125" s="904"/>
      <c r="DX125" s="904"/>
      <c r="DY125" s="904"/>
      <c r="DZ125" s="905"/>
    </row>
    <row r="126" spans="1:130" s="226" customFormat="1" ht="26.25" customHeight="1" thickBot="1" x14ac:dyDescent="0.2">
      <c r="A126" s="878"/>
      <c r="B126" s="879"/>
      <c r="C126" s="882" t="s">
        <v>451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425</v>
      </c>
      <c r="AB126" s="838"/>
      <c r="AC126" s="838"/>
      <c r="AD126" s="838"/>
      <c r="AE126" s="839"/>
      <c r="AF126" s="840" t="s">
        <v>425</v>
      </c>
      <c r="AG126" s="838"/>
      <c r="AH126" s="838"/>
      <c r="AI126" s="838"/>
      <c r="AJ126" s="839"/>
      <c r="AK126" s="840" t="s">
        <v>122</v>
      </c>
      <c r="AL126" s="838"/>
      <c r="AM126" s="838"/>
      <c r="AN126" s="838"/>
      <c r="AO126" s="839"/>
      <c r="AP126" s="885" t="s">
        <v>122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467</v>
      </c>
      <c r="CQ126" s="808"/>
      <c r="CR126" s="808"/>
      <c r="CS126" s="808"/>
      <c r="CT126" s="808"/>
      <c r="CU126" s="808"/>
      <c r="CV126" s="808"/>
      <c r="CW126" s="808"/>
      <c r="CX126" s="808"/>
      <c r="CY126" s="808"/>
      <c r="CZ126" s="808"/>
      <c r="DA126" s="808"/>
      <c r="DB126" s="808"/>
      <c r="DC126" s="808"/>
      <c r="DD126" s="808"/>
      <c r="DE126" s="808"/>
      <c r="DF126" s="809"/>
      <c r="DG126" s="874">
        <v>252368</v>
      </c>
      <c r="DH126" s="875"/>
      <c r="DI126" s="875"/>
      <c r="DJ126" s="875"/>
      <c r="DK126" s="875"/>
      <c r="DL126" s="875">
        <v>214867</v>
      </c>
      <c r="DM126" s="875"/>
      <c r="DN126" s="875"/>
      <c r="DO126" s="875"/>
      <c r="DP126" s="875"/>
      <c r="DQ126" s="875">
        <v>223852</v>
      </c>
      <c r="DR126" s="875"/>
      <c r="DS126" s="875"/>
      <c r="DT126" s="875"/>
      <c r="DU126" s="875"/>
      <c r="DV126" s="852">
        <v>8</v>
      </c>
      <c r="DW126" s="852"/>
      <c r="DX126" s="852"/>
      <c r="DY126" s="852"/>
      <c r="DZ126" s="853"/>
    </row>
    <row r="127" spans="1:130" s="226" customFormat="1" ht="26.25" customHeight="1" x14ac:dyDescent="0.15">
      <c r="A127" s="880"/>
      <c r="B127" s="881"/>
      <c r="C127" s="899" t="s">
        <v>468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422</v>
      </c>
      <c r="AB127" s="838"/>
      <c r="AC127" s="838"/>
      <c r="AD127" s="838"/>
      <c r="AE127" s="839"/>
      <c r="AF127" s="840">
        <v>157</v>
      </c>
      <c r="AG127" s="838"/>
      <c r="AH127" s="838"/>
      <c r="AI127" s="838"/>
      <c r="AJ127" s="839"/>
      <c r="AK127" s="840">
        <v>161</v>
      </c>
      <c r="AL127" s="838"/>
      <c r="AM127" s="838"/>
      <c r="AN127" s="838"/>
      <c r="AO127" s="839"/>
      <c r="AP127" s="885">
        <v>0</v>
      </c>
      <c r="AQ127" s="886"/>
      <c r="AR127" s="886"/>
      <c r="AS127" s="886"/>
      <c r="AT127" s="887"/>
      <c r="AU127" s="262"/>
      <c r="AV127" s="262"/>
      <c r="AW127" s="262"/>
      <c r="AX127" s="902" t="s">
        <v>469</v>
      </c>
      <c r="AY127" s="870"/>
      <c r="AZ127" s="870"/>
      <c r="BA127" s="870"/>
      <c r="BB127" s="870"/>
      <c r="BC127" s="870"/>
      <c r="BD127" s="870"/>
      <c r="BE127" s="871"/>
      <c r="BF127" s="869" t="s">
        <v>470</v>
      </c>
      <c r="BG127" s="870"/>
      <c r="BH127" s="870"/>
      <c r="BI127" s="870"/>
      <c r="BJ127" s="870"/>
      <c r="BK127" s="870"/>
      <c r="BL127" s="871"/>
      <c r="BM127" s="869" t="s">
        <v>471</v>
      </c>
      <c r="BN127" s="870"/>
      <c r="BO127" s="870"/>
      <c r="BP127" s="870"/>
      <c r="BQ127" s="870"/>
      <c r="BR127" s="870"/>
      <c r="BS127" s="871"/>
      <c r="BT127" s="869" t="s">
        <v>472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473</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422</v>
      </c>
      <c r="DM127" s="875"/>
      <c r="DN127" s="875"/>
      <c r="DO127" s="875"/>
      <c r="DP127" s="875"/>
      <c r="DQ127" s="875" t="s">
        <v>122</v>
      </c>
      <c r="DR127" s="875"/>
      <c r="DS127" s="875"/>
      <c r="DT127" s="875"/>
      <c r="DU127" s="875"/>
      <c r="DV127" s="852" t="s">
        <v>122</v>
      </c>
      <c r="DW127" s="852"/>
      <c r="DX127" s="852"/>
      <c r="DY127" s="852"/>
      <c r="DZ127" s="853"/>
    </row>
    <row r="128" spans="1:130" s="226" customFormat="1" ht="26.25" customHeight="1" thickBot="1" x14ac:dyDescent="0.2">
      <c r="A128" s="854" t="s">
        <v>474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475</v>
      </c>
      <c r="X128" s="856"/>
      <c r="Y128" s="856"/>
      <c r="Z128" s="857"/>
      <c r="AA128" s="858">
        <v>38442</v>
      </c>
      <c r="AB128" s="859"/>
      <c r="AC128" s="859"/>
      <c r="AD128" s="859"/>
      <c r="AE128" s="860"/>
      <c r="AF128" s="861">
        <v>44858</v>
      </c>
      <c r="AG128" s="859"/>
      <c r="AH128" s="859"/>
      <c r="AI128" s="859"/>
      <c r="AJ128" s="860"/>
      <c r="AK128" s="861">
        <v>49909</v>
      </c>
      <c r="AL128" s="859"/>
      <c r="AM128" s="859"/>
      <c r="AN128" s="859"/>
      <c r="AO128" s="860"/>
      <c r="AP128" s="862"/>
      <c r="AQ128" s="863"/>
      <c r="AR128" s="863"/>
      <c r="AS128" s="863"/>
      <c r="AT128" s="864"/>
      <c r="AU128" s="262"/>
      <c r="AV128" s="262"/>
      <c r="AW128" s="262"/>
      <c r="AX128" s="865" t="s">
        <v>476</v>
      </c>
      <c r="AY128" s="866"/>
      <c r="AZ128" s="866"/>
      <c r="BA128" s="866"/>
      <c r="BB128" s="866"/>
      <c r="BC128" s="866"/>
      <c r="BD128" s="866"/>
      <c r="BE128" s="867"/>
      <c r="BF128" s="844" t="s">
        <v>425</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477</v>
      </c>
      <c r="CQ128" s="786"/>
      <c r="CR128" s="786"/>
      <c r="CS128" s="786"/>
      <c r="CT128" s="786"/>
      <c r="CU128" s="786"/>
      <c r="CV128" s="786"/>
      <c r="CW128" s="786"/>
      <c r="CX128" s="786"/>
      <c r="CY128" s="786"/>
      <c r="CZ128" s="786"/>
      <c r="DA128" s="786"/>
      <c r="DB128" s="786"/>
      <c r="DC128" s="786"/>
      <c r="DD128" s="786"/>
      <c r="DE128" s="786"/>
      <c r="DF128" s="787"/>
      <c r="DG128" s="848">
        <v>7951</v>
      </c>
      <c r="DH128" s="849"/>
      <c r="DI128" s="849"/>
      <c r="DJ128" s="849"/>
      <c r="DK128" s="849"/>
      <c r="DL128" s="849" t="s">
        <v>425</v>
      </c>
      <c r="DM128" s="849"/>
      <c r="DN128" s="849"/>
      <c r="DO128" s="849"/>
      <c r="DP128" s="849"/>
      <c r="DQ128" s="849" t="s">
        <v>122</v>
      </c>
      <c r="DR128" s="849"/>
      <c r="DS128" s="849"/>
      <c r="DT128" s="849"/>
      <c r="DU128" s="849"/>
      <c r="DV128" s="850" t="s">
        <v>122</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478</v>
      </c>
      <c r="X129" s="835"/>
      <c r="Y129" s="835"/>
      <c r="Z129" s="836"/>
      <c r="AA129" s="837">
        <v>3121542</v>
      </c>
      <c r="AB129" s="838"/>
      <c r="AC129" s="838"/>
      <c r="AD129" s="838"/>
      <c r="AE129" s="839"/>
      <c r="AF129" s="840">
        <v>3069486</v>
      </c>
      <c r="AG129" s="838"/>
      <c r="AH129" s="838"/>
      <c r="AI129" s="838"/>
      <c r="AJ129" s="839"/>
      <c r="AK129" s="840">
        <v>3072274</v>
      </c>
      <c r="AL129" s="838"/>
      <c r="AM129" s="838"/>
      <c r="AN129" s="838"/>
      <c r="AO129" s="839"/>
      <c r="AP129" s="841"/>
      <c r="AQ129" s="842"/>
      <c r="AR129" s="842"/>
      <c r="AS129" s="842"/>
      <c r="AT129" s="843"/>
      <c r="AU129" s="264"/>
      <c r="AV129" s="264"/>
      <c r="AW129" s="264"/>
      <c r="AX129" s="807" t="s">
        <v>479</v>
      </c>
      <c r="AY129" s="808"/>
      <c r="AZ129" s="808"/>
      <c r="BA129" s="808"/>
      <c r="BB129" s="808"/>
      <c r="BC129" s="808"/>
      <c r="BD129" s="808"/>
      <c r="BE129" s="809"/>
      <c r="BF129" s="827" t="s">
        <v>122</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481</v>
      </c>
      <c r="X130" s="835"/>
      <c r="Y130" s="835"/>
      <c r="Z130" s="836"/>
      <c r="AA130" s="837">
        <v>282456</v>
      </c>
      <c r="AB130" s="838"/>
      <c r="AC130" s="838"/>
      <c r="AD130" s="838"/>
      <c r="AE130" s="839"/>
      <c r="AF130" s="840">
        <v>295689</v>
      </c>
      <c r="AG130" s="838"/>
      <c r="AH130" s="838"/>
      <c r="AI130" s="838"/>
      <c r="AJ130" s="839"/>
      <c r="AK130" s="840">
        <v>289767</v>
      </c>
      <c r="AL130" s="838"/>
      <c r="AM130" s="838"/>
      <c r="AN130" s="838"/>
      <c r="AO130" s="839"/>
      <c r="AP130" s="841"/>
      <c r="AQ130" s="842"/>
      <c r="AR130" s="842"/>
      <c r="AS130" s="842"/>
      <c r="AT130" s="843"/>
      <c r="AU130" s="264"/>
      <c r="AV130" s="264"/>
      <c r="AW130" s="264"/>
      <c r="AX130" s="807" t="s">
        <v>482</v>
      </c>
      <c r="AY130" s="808"/>
      <c r="AZ130" s="808"/>
      <c r="BA130" s="808"/>
      <c r="BB130" s="808"/>
      <c r="BC130" s="808"/>
      <c r="BD130" s="808"/>
      <c r="BE130" s="809"/>
      <c r="BF130" s="810">
        <v>6.8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483</v>
      </c>
      <c r="X131" s="818"/>
      <c r="Y131" s="818"/>
      <c r="Z131" s="819"/>
      <c r="AA131" s="820">
        <v>2839086</v>
      </c>
      <c r="AB131" s="821"/>
      <c r="AC131" s="821"/>
      <c r="AD131" s="821"/>
      <c r="AE131" s="822"/>
      <c r="AF131" s="823">
        <v>2773797</v>
      </c>
      <c r="AG131" s="821"/>
      <c r="AH131" s="821"/>
      <c r="AI131" s="821"/>
      <c r="AJ131" s="822"/>
      <c r="AK131" s="823">
        <v>2782507</v>
      </c>
      <c r="AL131" s="821"/>
      <c r="AM131" s="821"/>
      <c r="AN131" s="821"/>
      <c r="AO131" s="822"/>
      <c r="AP131" s="824"/>
      <c r="AQ131" s="825"/>
      <c r="AR131" s="825"/>
      <c r="AS131" s="825"/>
      <c r="AT131" s="826"/>
      <c r="AU131" s="264"/>
      <c r="AV131" s="264"/>
      <c r="AW131" s="264"/>
      <c r="AX131" s="785" t="s">
        <v>484</v>
      </c>
      <c r="AY131" s="786"/>
      <c r="AZ131" s="786"/>
      <c r="BA131" s="786"/>
      <c r="BB131" s="786"/>
      <c r="BC131" s="786"/>
      <c r="BD131" s="786"/>
      <c r="BE131" s="787"/>
      <c r="BF131" s="788" t="s">
        <v>485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487</v>
      </c>
      <c r="W132" s="798"/>
      <c r="X132" s="798"/>
      <c r="Y132" s="798"/>
      <c r="Z132" s="799"/>
      <c r="AA132" s="800">
        <v>6.8165599769999998</v>
      </c>
      <c r="AB132" s="801"/>
      <c r="AC132" s="801"/>
      <c r="AD132" s="801"/>
      <c r="AE132" s="802"/>
      <c r="AF132" s="803">
        <v>6.9924367209999998</v>
      </c>
      <c r="AG132" s="801"/>
      <c r="AH132" s="801"/>
      <c r="AI132" s="801"/>
      <c r="AJ132" s="802"/>
      <c r="AK132" s="803">
        <v>6.7442777319999996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488</v>
      </c>
      <c r="W133" s="777"/>
      <c r="X133" s="777"/>
      <c r="Y133" s="777"/>
      <c r="Z133" s="778"/>
      <c r="AA133" s="779">
        <v>7</v>
      </c>
      <c r="AB133" s="780"/>
      <c r="AC133" s="780"/>
      <c r="AD133" s="780"/>
      <c r="AE133" s="781"/>
      <c r="AF133" s="779">
        <v>7.4</v>
      </c>
      <c r="AG133" s="780"/>
      <c r="AH133" s="780"/>
      <c r="AI133" s="780"/>
      <c r="AJ133" s="781"/>
      <c r="AK133" s="779">
        <v>6.8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mM1RYRx97FBvMjogX09SAovXPoNK/5SZCWpsY1Ja4qbresuh7gPyX5JmeCh+oEFigPHZPKztZEThdGR55zxVkg==" saltValue="34EgKr20MnkQJbvCQaOxB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S9HiGel71XXu0EWdM5/BBTy+6XpMvpOK7sMAL2DpSLc41gb0xkqD+wcM1dXvwBiXtwEks78d3178uLGn7VdyA==" saltValue="ZDh4uK4WG452NVslSHen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17eu4noy46EcQisO9uh4Ewzp1lNHUhjlUds9ERFIxxCULmps+t1VOE7KEvjaqeX8XPq0nAroEbCLRExEUSD4Ig==" saltValue="TmXopK5kRShjKfpaC4Ig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492</v>
      </c>
      <c r="AP7" s="283"/>
      <c r="AQ7" s="284" t="s">
        <v>493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494</v>
      </c>
      <c r="AQ8" s="290" t="s">
        <v>495</v>
      </c>
      <c r="AR8" s="291" t="s">
        <v>496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497</v>
      </c>
      <c r="AL9" s="1207"/>
      <c r="AM9" s="1207"/>
      <c r="AN9" s="1208"/>
      <c r="AO9" s="292">
        <v>814722</v>
      </c>
      <c r="AP9" s="292">
        <v>70858</v>
      </c>
      <c r="AQ9" s="293">
        <v>86936</v>
      </c>
      <c r="AR9" s="294">
        <v>-18.5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498</v>
      </c>
      <c r="AL10" s="1207"/>
      <c r="AM10" s="1207"/>
      <c r="AN10" s="1208"/>
      <c r="AO10" s="295">
        <v>111220</v>
      </c>
      <c r="AP10" s="295">
        <v>9673</v>
      </c>
      <c r="AQ10" s="296">
        <v>8644</v>
      </c>
      <c r="AR10" s="297">
        <v>11.9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499</v>
      </c>
      <c r="AL11" s="1207"/>
      <c r="AM11" s="1207"/>
      <c r="AN11" s="1208"/>
      <c r="AO11" s="295">
        <v>170401</v>
      </c>
      <c r="AP11" s="295">
        <v>14820</v>
      </c>
      <c r="AQ11" s="296">
        <v>14102</v>
      </c>
      <c r="AR11" s="297">
        <v>5.0999999999999996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500</v>
      </c>
      <c r="AL12" s="1207"/>
      <c r="AM12" s="1207"/>
      <c r="AN12" s="1208"/>
      <c r="AO12" s="295" t="s">
        <v>501</v>
      </c>
      <c r="AP12" s="295" t="s">
        <v>501</v>
      </c>
      <c r="AQ12" s="296">
        <v>665</v>
      </c>
      <c r="AR12" s="297" t="s">
        <v>501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502</v>
      </c>
      <c r="AL13" s="1207"/>
      <c r="AM13" s="1207"/>
      <c r="AN13" s="1208"/>
      <c r="AO13" s="295" t="s">
        <v>501</v>
      </c>
      <c r="AP13" s="295" t="s">
        <v>501</v>
      </c>
      <c r="AQ13" s="296" t="s">
        <v>501</v>
      </c>
      <c r="AR13" s="297" t="s">
        <v>501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503</v>
      </c>
      <c r="AL14" s="1207"/>
      <c r="AM14" s="1207"/>
      <c r="AN14" s="1208"/>
      <c r="AO14" s="295">
        <v>57715</v>
      </c>
      <c r="AP14" s="295">
        <v>5020</v>
      </c>
      <c r="AQ14" s="296">
        <v>4315</v>
      </c>
      <c r="AR14" s="297">
        <v>16.3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504</v>
      </c>
      <c r="AL15" s="1207"/>
      <c r="AM15" s="1207"/>
      <c r="AN15" s="1208"/>
      <c r="AO15" s="295">
        <v>14882</v>
      </c>
      <c r="AP15" s="295">
        <v>1294</v>
      </c>
      <c r="AQ15" s="296">
        <v>2138</v>
      </c>
      <c r="AR15" s="297">
        <v>-39.5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505</v>
      </c>
      <c r="AL16" s="1210"/>
      <c r="AM16" s="1210"/>
      <c r="AN16" s="1211"/>
      <c r="AO16" s="295">
        <v>-87355</v>
      </c>
      <c r="AP16" s="295">
        <v>-7597</v>
      </c>
      <c r="AQ16" s="296">
        <v>-8691</v>
      </c>
      <c r="AR16" s="297">
        <v>-12.6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1081585</v>
      </c>
      <c r="AP17" s="295">
        <v>94067</v>
      </c>
      <c r="AQ17" s="296">
        <v>108111</v>
      </c>
      <c r="AR17" s="297">
        <v>-13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510</v>
      </c>
      <c r="AL21" s="1204"/>
      <c r="AM21" s="1204"/>
      <c r="AN21" s="1205"/>
      <c r="AO21" s="307">
        <v>8.9600000000000009</v>
      </c>
      <c r="AP21" s="308">
        <v>10.32</v>
      </c>
      <c r="AQ21" s="309">
        <v>-1.36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511</v>
      </c>
      <c r="AL22" s="1204"/>
      <c r="AM22" s="1204"/>
      <c r="AN22" s="1205"/>
      <c r="AO22" s="312">
        <v>97.6</v>
      </c>
      <c r="AP22" s="313">
        <v>96.5</v>
      </c>
      <c r="AQ22" s="314">
        <v>1.1000000000000001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513</v>
      </c>
      <c r="AO27" s="273"/>
      <c r="AP27" s="273"/>
      <c r="AQ27" s="273"/>
      <c r="AR27" s="273"/>
      <c r="AS27" s="273"/>
      <c r="AT27" s="273"/>
    </row>
    <row r="28" spans="1:46" ht="17.25" x14ac:dyDescent="0.1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492</v>
      </c>
      <c r="AP30" s="283"/>
      <c r="AQ30" s="284" t="s">
        <v>493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494</v>
      </c>
      <c r="AQ31" s="290" t="s">
        <v>495</v>
      </c>
      <c r="AR31" s="291" t="s">
        <v>496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516</v>
      </c>
      <c r="AL32" s="1195"/>
      <c r="AM32" s="1195"/>
      <c r="AN32" s="1196"/>
      <c r="AO32" s="322">
        <v>367318</v>
      </c>
      <c r="AP32" s="322">
        <v>31946</v>
      </c>
      <c r="AQ32" s="323">
        <v>56558</v>
      </c>
      <c r="AR32" s="324">
        <v>-43.5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517</v>
      </c>
      <c r="AL33" s="1195"/>
      <c r="AM33" s="1195"/>
      <c r="AN33" s="1196"/>
      <c r="AO33" s="322" t="s">
        <v>501</v>
      </c>
      <c r="AP33" s="322" t="s">
        <v>501</v>
      </c>
      <c r="AQ33" s="323" t="s">
        <v>501</v>
      </c>
      <c r="AR33" s="324" t="s">
        <v>501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518</v>
      </c>
      <c r="AL34" s="1195"/>
      <c r="AM34" s="1195"/>
      <c r="AN34" s="1196"/>
      <c r="AO34" s="322" t="s">
        <v>501</v>
      </c>
      <c r="AP34" s="322" t="s">
        <v>501</v>
      </c>
      <c r="AQ34" s="323">
        <v>4</v>
      </c>
      <c r="AR34" s="324" t="s">
        <v>501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519</v>
      </c>
      <c r="AL35" s="1195"/>
      <c r="AM35" s="1195"/>
      <c r="AN35" s="1196"/>
      <c r="AO35" s="322">
        <v>92175</v>
      </c>
      <c r="AP35" s="322">
        <v>8017</v>
      </c>
      <c r="AQ35" s="323">
        <v>21321</v>
      </c>
      <c r="AR35" s="324">
        <v>-62.4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520</v>
      </c>
      <c r="AL36" s="1195"/>
      <c r="AM36" s="1195"/>
      <c r="AN36" s="1196"/>
      <c r="AO36" s="322">
        <v>67682</v>
      </c>
      <c r="AP36" s="322">
        <v>5886</v>
      </c>
      <c r="AQ36" s="323">
        <v>3744</v>
      </c>
      <c r="AR36" s="324">
        <v>57.2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521</v>
      </c>
      <c r="AL37" s="1195"/>
      <c r="AM37" s="1195"/>
      <c r="AN37" s="1196"/>
      <c r="AO37" s="322">
        <v>161</v>
      </c>
      <c r="AP37" s="322">
        <v>14</v>
      </c>
      <c r="AQ37" s="323">
        <v>1218</v>
      </c>
      <c r="AR37" s="324">
        <v>-98.9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522</v>
      </c>
      <c r="AL38" s="1198"/>
      <c r="AM38" s="1198"/>
      <c r="AN38" s="1199"/>
      <c r="AO38" s="325" t="s">
        <v>501</v>
      </c>
      <c r="AP38" s="325" t="s">
        <v>501</v>
      </c>
      <c r="AQ38" s="326">
        <v>4</v>
      </c>
      <c r="AR38" s="314" t="s">
        <v>501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523</v>
      </c>
      <c r="AL39" s="1198"/>
      <c r="AM39" s="1198"/>
      <c r="AN39" s="1199"/>
      <c r="AO39" s="322">
        <v>-49909</v>
      </c>
      <c r="AP39" s="322">
        <v>-4341</v>
      </c>
      <c r="AQ39" s="323">
        <v>-1519</v>
      </c>
      <c r="AR39" s="324">
        <v>185.8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524</v>
      </c>
      <c r="AL40" s="1195"/>
      <c r="AM40" s="1195"/>
      <c r="AN40" s="1196"/>
      <c r="AO40" s="322">
        <v>-289767</v>
      </c>
      <c r="AP40" s="322">
        <v>-25202</v>
      </c>
      <c r="AQ40" s="323">
        <v>-54553</v>
      </c>
      <c r="AR40" s="324">
        <v>-53.8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296</v>
      </c>
      <c r="AL41" s="1201"/>
      <c r="AM41" s="1201"/>
      <c r="AN41" s="1202"/>
      <c r="AO41" s="322">
        <v>187660</v>
      </c>
      <c r="AP41" s="322">
        <v>16321</v>
      </c>
      <c r="AQ41" s="323">
        <v>26777</v>
      </c>
      <c r="AR41" s="324">
        <v>-39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492</v>
      </c>
      <c r="AN49" s="1189" t="s">
        <v>528</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529</v>
      </c>
      <c r="AO50" s="339" t="s">
        <v>530</v>
      </c>
      <c r="AP50" s="340" t="s">
        <v>531</v>
      </c>
      <c r="AQ50" s="341" t="s">
        <v>532</v>
      </c>
      <c r="AR50" s="342" t="s">
        <v>533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445329</v>
      </c>
      <c r="AN51" s="344">
        <v>37486</v>
      </c>
      <c r="AO51" s="345">
        <v>25.9</v>
      </c>
      <c r="AP51" s="346">
        <v>105751</v>
      </c>
      <c r="AQ51" s="347">
        <v>50.4</v>
      </c>
      <c r="AR51" s="348">
        <v>-24.5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259642</v>
      </c>
      <c r="AN52" s="352">
        <v>21855</v>
      </c>
      <c r="AO52" s="353">
        <v>6.3</v>
      </c>
      <c r="AP52" s="354">
        <v>49969</v>
      </c>
      <c r="AQ52" s="355">
        <v>39.9</v>
      </c>
      <c r="AR52" s="356">
        <v>-33.6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460704</v>
      </c>
      <c r="AN53" s="344">
        <v>39413</v>
      </c>
      <c r="AO53" s="345">
        <v>5.0999999999999996</v>
      </c>
      <c r="AP53" s="346">
        <v>158564</v>
      </c>
      <c r="AQ53" s="347">
        <v>49.9</v>
      </c>
      <c r="AR53" s="348">
        <v>-44.8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287013</v>
      </c>
      <c r="AN54" s="352">
        <v>24554</v>
      </c>
      <c r="AO54" s="353">
        <v>12.3</v>
      </c>
      <c r="AP54" s="354">
        <v>48412</v>
      </c>
      <c r="AQ54" s="355">
        <v>-3.1</v>
      </c>
      <c r="AR54" s="356">
        <v>15.4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358356</v>
      </c>
      <c r="AN55" s="344">
        <v>30821</v>
      </c>
      <c r="AO55" s="345">
        <v>-21.8</v>
      </c>
      <c r="AP55" s="346">
        <v>106092</v>
      </c>
      <c r="AQ55" s="347">
        <v>-33.1</v>
      </c>
      <c r="AR55" s="348">
        <v>11.3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266987</v>
      </c>
      <c r="AN56" s="352">
        <v>22963</v>
      </c>
      <c r="AO56" s="353">
        <v>-6.5</v>
      </c>
      <c r="AP56" s="354">
        <v>44299</v>
      </c>
      <c r="AQ56" s="355">
        <v>-8.5</v>
      </c>
      <c r="AR56" s="356">
        <v>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534539</v>
      </c>
      <c r="AN57" s="344">
        <v>46121</v>
      </c>
      <c r="AO57" s="345">
        <v>49.6</v>
      </c>
      <c r="AP57" s="346">
        <v>78903</v>
      </c>
      <c r="AQ57" s="347">
        <v>-25.6</v>
      </c>
      <c r="AR57" s="348">
        <v>75.2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477009</v>
      </c>
      <c r="AN58" s="352">
        <v>41157</v>
      </c>
      <c r="AO58" s="353">
        <v>79.2</v>
      </c>
      <c r="AP58" s="354">
        <v>49201</v>
      </c>
      <c r="AQ58" s="355">
        <v>11.1</v>
      </c>
      <c r="AR58" s="356">
        <v>68.099999999999994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391172</v>
      </c>
      <c r="AN59" s="344">
        <v>34021</v>
      </c>
      <c r="AO59" s="345">
        <v>-26.2</v>
      </c>
      <c r="AP59" s="346">
        <v>82993</v>
      </c>
      <c r="AQ59" s="347">
        <v>5.2</v>
      </c>
      <c r="AR59" s="348">
        <v>-31.4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310770</v>
      </c>
      <c r="AN60" s="352">
        <v>27028</v>
      </c>
      <c r="AO60" s="353">
        <v>-34.299999999999997</v>
      </c>
      <c r="AP60" s="354">
        <v>46787</v>
      </c>
      <c r="AQ60" s="355">
        <v>-4.9000000000000004</v>
      </c>
      <c r="AR60" s="356">
        <v>-29.4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438020</v>
      </c>
      <c r="AN61" s="359">
        <v>37572</v>
      </c>
      <c r="AO61" s="360">
        <v>6.5</v>
      </c>
      <c r="AP61" s="361">
        <v>106461</v>
      </c>
      <c r="AQ61" s="362">
        <v>9.4</v>
      </c>
      <c r="AR61" s="348">
        <v>-2.9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320284</v>
      </c>
      <c r="AN62" s="352">
        <v>27511</v>
      </c>
      <c r="AO62" s="353">
        <v>11.4</v>
      </c>
      <c r="AP62" s="354">
        <v>47734</v>
      </c>
      <c r="AQ62" s="355">
        <v>6.9</v>
      </c>
      <c r="AR62" s="356">
        <v>4.5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jd22SApnoxkz54kGlFU0AquW1Kge8AEfjTnAjq3tEl7lb0jHvVs5ob1mjCe7jkXQDwL0CTXIWj/QI93OTgkLcQ==" saltValue="wtvIxSFjMJODMzQ1MrQWJ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tv6YluH4g395Da2yw7U2PbyoZwoXBOFPH7RPv4bNrWWknYISWjwCXKdw+1MsFPKcD9Xl64ZbROSVjaPsvwnw==" saltValue="41DnZsEyDFMFIx8ScE1D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PzdAh189jC2MbqFbh264IlpBUjOaBpgVVn+7xzY+333YJoXhgbANhS116l1NntMancJBPsk5SU0L5AIwjnEeA==" saltValue="Behlq9Tpq0BzwfcOQn2g2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12" t="s">
        <v>3</v>
      </c>
      <c r="D47" s="1212"/>
      <c r="E47" s="1213"/>
      <c r="F47" s="11">
        <v>44.34</v>
      </c>
      <c r="G47" s="12">
        <v>48.95</v>
      </c>
      <c r="H47" s="12">
        <v>47.13</v>
      </c>
      <c r="I47" s="12">
        <v>44.19</v>
      </c>
      <c r="J47" s="13">
        <v>40.92</v>
      </c>
    </row>
    <row r="48" spans="2:10" ht="57.75" customHeight="1" x14ac:dyDescent="0.15">
      <c r="B48" s="14"/>
      <c r="C48" s="1214" t="s">
        <v>4</v>
      </c>
      <c r="D48" s="1214"/>
      <c r="E48" s="1215"/>
      <c r="F48" s="15">
        <v>7.83</v>
      </c>
      <c r="G48" s="16">
        <v>8.35</v>
      </c>
      <c r="H48" s="16">
        <v>7.69</v>
      </c>
      <c r="I48" s="16">
        <v>5.73</v>
      </c>
      <c r="J48" s="17">
        <v>8.16</v>
      </c>
    </row>
    <row r="49" spans="2:10" ht="57.75" customHeight="1" thickBot="1" x14ac:dyDescent="0.2">
      <c r="B49" s="18"/>
      <c r="C49" s="1216" t="s">
        <v>5</v>
      </c>
      <c r="D49" s="1216"/>
      <c r="E49" s="1217"/>
      <c r="F49" s="19">
        <v>1.38</v>
      </c>
      <c r="G49" s="20">
        <v>5.27</v>
      </c>
      <c r="H49" s="20" t="s">
        <v>549</v>
      </c>
      <c r="I49" s="20" t="s">
        <v>550</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5Avoz0TD1/sqnqX1PCep+r925g9DLFWpoaV+dKwVHftHR9JVLW+/u+3Yr5fdZyeLGp2ZHMFimAk1l7twpquwg==" saltValue="3Mrs7rG5gFgp1wD8p3dW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24" t="s">
        <v>552</v>
      </c>
      <c r="D34" s="1224"/>
      <c r="E34" s="1225"/>
      <c r="F34" s="32">
        <v>7.82</v>
      </c>
      <c r="G34" s="33">
        <v>8.34</v>
      </c>
      <c r="H34" s="33">
        <v>7.69</v>
      </c>
      <c r="I34" s="33">
        <v>5.73</v>
      </c>
      <c r="J34" s="34">
        <v>8.15</v>
      </c>
      <c r="K34" s="22"/>
      <c r="L34" s="22"/>
      <c r="M34" s="22"/>
      <c r="N34" s="22"/>
      <c r="O34" s="22"/>
      <c r="P34" s="22"/>
    </row>
    <row r="35" spans="1:16" ht="39" customHeight="1" x14ac:dyDescent="0.15">
      <c r="A35" s="22"/>
      <c r="B35" s="35"/>
      <c r="C35" s="1218" t="s">
        <v>553</v>
      </c>
      <c r="D35" s="1219"/>
      <c r="E35" s="1220"/>
      <c r="F35" s="36">
        <v>1.41</v>
      </c>
      <c r="G35" s="37">
        <v>2.12</v>
      </c>
      <c r="H35" s="37">
        <v>1.72</v>
      </c>
      <c r="I35" s="37">
        <v>0.32</v>
      </c>
      <c r="J35" s="38">
        <v>3.67</v>
      </c>
      <c r="K35" s="22"/>
      <c r="L35" s="22"/>
      <c r="M35" s="22"/>
      <c r="N35" s="22"/>
      <c r="O35" s="22"/>
      <c r="P35" s="22"/>
    </row>
    <row r="36" spans="1:16" ht="39" customHeight="1" x14ac:dyDescent="0.15">
      <c r="A36" s="22"/>
      <c r="B36" s="35"/>
      <c r="C36" s="1218" t="s">
        <v>554</v>
      </c>
      <c r="D36" s="1219"/>
      <c r="E36" s="1220"/>
      <c r="F36" s="36">
        <v>0.85</v>
      </c>
      <c r="G36" s="37">
        <v>0.84</v>
      </c>
      <c r="H36" s="37">
        <v>1.84</v>
      </c>
      <c r="I36" s="37">
        <v>2.19</v>
      </c>
      <c r="J36" s="38">
        <v>2.09</v>
      </c>
      <c r="K36" s="22"/>
      <c r="L36" s="22"/>
      <c r="M36" s="22"/>
      <c r="N36" s="22"/>
      <c r="O36" s="22"/>
      <c r="P36" s="22"/>
    </row>
    <row r="37" spans="1:16" ht="39" customHeight="1" x14ac:dyDescent="0.15">
      <c r="A37" s="22"/>
      <c r="B37" s="35"/>
      <c r="C37" s="1218" t="s">
        <v>555</v>
      </c>
      <c r="D37" s="1219"/>
      <c r="E37" s="1220"/>
      <c r="F37" s="36">
        <v>0.24</v>
      </c>
      <c r="G37" s="37">
        <v>0.24</v>
      </c>
      <c r="H37" s="37">
        <v>0.56999999999999995</v>
      </c>
      <c r="I37" s="37">
        <v>1.38</v>
      </c>
      <c r="J37" s="38">
        <v>0.35</v>
      </c>
      <c r="K37" s="22"/>
      <c r="L37" s="22"/>
      <c r="M37" s="22"/>
      <c r="N37" s="22"/>
      <c r="O37" s="22"/>
      <c r="P37" s="22"/>
    </row>
    <row r="38" spans="1:16" ht="39" customHeight="1" x14ac:dyDescent="0.15">
      <c r="A38" s="22"/>
      <c r="B38" s="35"/>
      <c r="C38" s="1218" t="s">
        <v>556</v>
      </c>
      <c r="D38" s="1219"/>
      <c r="E38" s="1220"/>
      <c r="F38" s="36">
        <v>0.09</v>
      </c>
      <c r="G38" s="37">
        <v>0.08</v>
      </c>
      <c r="H38" s="37">
        <v>0.09</v>
      </c>
      <c r="I38" s="37">
        <v>0.09</v>
      </c>
      <c r="J38" s="38">
        <v>0.08</v>
      </c>
      <c r="K38" s="22"/>
      <c r="L38" s="22"/>
      <c r="M38" s="22"/>
      <c r="N38" s="22"/>
      <c r="O38" s="22"/>
      <c r="P38" s="22"/>
    </row>
    <row r="39" spans="1:16" ht="39" customHeight="1" x14ac:dyDescent="0.15">
      <c r="A39" s="22"/>
      <c r="B39" s="35"/>
      <c r="C39" s="1218"/>
      <c r="D39" s="1219"/>
      <c r="E39" s="1220"/>
      <c r="F39" s="36"/>
      <c r="G39" s="37"/>
      <c r="H39" s="37"/>
      <c r="I39" s="37"/>
      <c r="J39" s="38"/>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557</v>
      </c>
      <c r="D42" s="1219"/>
      <c r="E42" s="1220"/>
      <c r="F42" s="36" t="s">
        <v>501</v>
      </c>
      <c r="G42" s="37" t="s">
        <v>501</v>
      </c>
      <c r="H42" s="37" t="s">
        <v>501</v>
      </c>
      <c r="I42" s="37" t="s">
        <v>501</v>
      </c>
      <c r="J42" s="38" t="s">
        <v>501</v>
      </c>
      <c r="K42" s="22"/>
      <c r="L42" s="22"/>
      <c r="M42" s="22"/>
      <c r="N42" s="22"/>
      <c r="O42" s="22"/>
      <c r="P42" s="22"/>
    </row>
    <row r="43" spans="1:16" ht="39" customHeight="1" thickBot="1" x14ac:dyDescent="0.2">
      <c r="A43" s="22"/>
      <c r="B43" s="40"/>
      <c r="C43" s="1221" t="s">
        <v>558</v>
      </c>
      <c r="D43" s="1222"/>
      <c r="E43" s="1223"/>
      <c r="F43" s="41">
        <v>8.24</v>
      </c>
      <c r="G43" s="42">
        <v>6.91</v>
      </c>
      <c r="H43" s="42">
        <v>4.6100000000000003</v>
      </c>
      <c r="I43" s="42" t="s">
        <v>501</v>
      </c>
      <c r="J43" s="43" t="s">
        <v>501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PPKkhH8X0HkGN2fKE0me1cusAjvkG4NBj0wVoBIhj25dC063+Od4Q1w9grMDITNUw+kVTCLfpRcdtG+HiSrzA==" saltValue="sIcMR6g1rJTsg2gLaGH9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416</v>
      </c>
      <c r="L45" s="60">
        <v>442</v>
      </c>
      <c r="M45" s="60">
        <v>379</v>
      </c>
      <c r="N45" s="60">
        <v>391</v>
      </c>
      <c r="O45" s="61">
        <v>367</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x14ac:dyDescent="0.15">
      <c r="A48" s="48"/>
      <c r="B48" s="1236"/>
      <c r="C48" s="1237"/>
      <c r="D48" s="62"/>
      <c r="E48" s="1228" t="s">
        <v>14</v>
      </c>
      <c r="F48" s="1228"/>
      <c r="G48" s="1228"/>
      <c r="H48" s="1228"/>
      <c r="I48" s="1228"/>
      <c r="J48" s="1229"/>
      <c r="K48" s="63">
        <v>83</v>
      </c>
      <c r="L48" s="64">
        <v>85</v>
      </c>
      <c r="M48" s="64">
        <v>87</v>
      </c>
      <c r="N48" s="64">
        <v>89</v>
      </c>
      <c r="O48" s="65">
        <v>92</v>
      </c>
      <c r="P48" s="48"/>
      <c r="Q48" s="48"/>
      <c r="R48" s="48"/>
      <c r="S48" s="48"/>
      <c r="T48" s="48"/>
      <c r="U48" s="48"/>
    </row>
    <row r="49" spans="1:21" ht="30.75" customHeight="1" x14ac:dyDescent="0.15">
      <c r="A49" s="48"/>
      <c r="B49" s="1236"/>
      <c r="C49" s="1237"/>
      <c r="D49" s="62"/>
      <c r="E49" s="1228" t="s">
        <v>15</v>
      </c>
      <c r="F49" s="1228"/>
      <c r="G49" s="1228"/>
      <c r="H49" s="1228"/>
      <c r="I49" s="1228"/>
      <c r="J49" s="1229"/>
      <c r="K49" s="63">
        <v>34</v>
      </c>
      <c r="L49" s="64">
        <v>33</v>
      </c>
      <c r="M49" s="64">
        <v>41</v>
      </c>
      <c r="N49" s="64">
        <v>54</v>
      </c>
      <c r="O49" s="65">
        <v>68</v>
      </c>
      <c r="P49" s="48"/>
      <c r="Q49" s="48"/>
      <c r="R49" s="48"/>
      <c r="S49" s="48"/>
      <c r="T49" s="48"/>
      <c r="U49" s="48"/>
    </row>
    <row r="50" spans="1:21" ht="30.75" customHeight="1" x14ac:dyDescent="0.15">
      <c r="A50" s="48"/>
      <c r="B50" s="1236"/>
      <c r="C50" s="1237"/>
      <c r="D50" s="62"/>
      <c r="E50" s="1228" t="s">
        <v>16</v>
      </c>
      <c r="F50" s="1228"/>
      <c r="G50" s="1228"/>
      <c r="H50" s="1228"/>
      <c r="I50" s="1228"/>
      <c r="J50" s="1229"/>
      <c r="K50" s="63">
        <v>2</v>
      </c>
      <c r="L50" s="64">
        <v>2</v>
      </c>
      <c r="M50" s="64">
        <v>7</v>
      </c>
      <c r="N50" s="64">
        <v>0</v>
      </c>
      <c r="O50" s="65">
        <v>0</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501</v>
      </c>
      <c r="L51" s="64" t="s">
        <v>501</v>
      </c>
      <c r="M51" s="64" t="s">
        <v>501</v>
      </c>
      <c r="N51" s="64" t="s">
        <v>501</v>
      </c>
      <c r="O51" s="65" t="s">
        <v>501</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368</v>
      </c>
      <c r="L52" s="64">
        <v>326</v>
      </c>
      <c r="M52" s="64">
        <v>320</v>
      </c>
      <c r="N52" s="64">
        <v>341</v>
      </c>
      <c r="O52" s="65">
        <v>340</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167</v>
      </c>
      <c r="L53" s="69">
        <v>236</v>
      </c>
      <c r="M53" s="69">
        <v>194</v>
      </c>
      <c r="N53" s="69">
        <v>193</v>
      </c>
      <c r="O53" s="70">
        <v>187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OpvS5mEZP/wxnpBSUZWSZKx5r/Iv2xEXzvj2IJMuRmo9I3X+DZKI9wohKPYhzBHLwDMmkwn9r5azjUi0l/OpQ==" saltValue="01Df/g+wYnnzubta3CtDj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544</v>
      </c>
      <c r="J40" s="79" t="s">
        <v>545</v>
      </c>
      <c r="K40" s="79" t="s">
        <v>546</v>
      </c>
      <c r="L40" s="79" t="s">
        <v>547</v>
      </c>
      <c r="M40" s="80" t="s">
        <v>548</v>
      </c>
    </row>
    <row r="41" spans="2:13" ht="27.75" customHeight="1" x14ac:dyDescent="0.15">
      <c r="B41" s="1254" t="s">
        <v>23</v>
      </c>
      <c r="C41" s="1255"/>
      <c r="D41" s="81"/>
      <c r="E41" s="1256" t="s">
        <v>24</v>
      </c>
      <c r="F41" s="1256"/>
      <c r="G41" s="1256"/>
      <c r="H41" s="1257"/>
      <c r="I41" s="82">
        <v>3656</v>
      </c>
      <c r="J41" s="83">
        <v>3626</v>
      </c>
      <c r="K41" s="83">
        <v>3608</v>
      </c>
      <c r="L41" s="83">
        <v>3616</v>
      </c>
      <c r="M41" s="84">
        <v>3613</v>
      </c>
    </row>
    <row r="42" spans="2:13" ht="27.75" customHeight="1" x14ac:dyDescent="0.15">
      <c r="B42" s="1244"/>
      <c r="C42" s="1245"/>
      <c r="D42" s="85"/>
      <c r="E42" s="1248" t="s">
        <v>25</v>
      </c>
      <c r="F42" s="1248"/>
      <c r="G42" s="1248"/>
      <c r="H42" s="1249"/>
      <c r="I42" s="86">
        <v>7</v>
      </c>
      <c r="J42" s="87">
        <v>5</v>
      </c>
      <c r="K42" s="87" t="s">
        <v>501</v>
      </c>
      <c r="L42" s="87" t="s">
        <v>501</v>
      </c>
      <c r="M42" s="88" t="s">
        <v>501</v>
      </c>
    </row>
    <row r="43" spans="2:13" ht="27.75" customHeight="1" x14ac:dyDescent="0.15">
      <c r="B43" s="1244"/>
      <c r="C43" s="1245"/>
      <c r="D43" s="85"/>
      <c r="E43" s="1248" t="s">
        <v>26</v>
      </c>
      <c r="F43" s="1248"/>
      <c r="G43" s="1248"/>
      <c r="H43" s="1249"/>
      <c r="I43" s="86">
        <v>1237</v>
      </c>
      <c r="J43" s="87">
        <v>1227</v>
      </c>
      <c r="K43" s="87">
        <v>1216</v>
      </c>
      <c r="L43" s="87">
        <v>1180</v>
      </c>
      <c r="M43" s="88">
        <v>1167</v>
      </c>
    </row>
    <row r="44" spans="2:13" ht="27.75" customHeight="1" x14ac:dyDescent="0.15">
      <c r="B44" s="1244"/>
      <c r="C44" s="1245"/>
      <c r="D44" s="85"/>
      <c r="E44" s="1248" t="s">
        <v>27</v>
      </c>
      <c r="F44" s="1248"/>
      <c r="G44" s="1248"/>
      <c r="H44" s="1249"/>
      <c r="I44" s="86">
        <v>276</v>
      </c>
      <c r="J44" s="87">
        <v>401</v>
      </c>
      <c r="K44" s="87">
        <v>442</v>
      </c>
      <c r="L44" s="87">
        <v>450</v>
      </c>
      <c r="M44" s="88">
        <v>395</v>
      </c>
    </row>
    <row r="45" spans="2:13" ht="27.75" customHeight="1" x14ac:dyDescent="0.15">
      <c r="B45" s="1244"/>
      <c r="C45" s="1245"/>
      <c r="D45" s="85"/>
      <c r="E45" s="1248" t="s">
        <v>28</v>
      </c>
      <c r="F45" s="1248"/>
      <c r="G45" s="1248"/>
      <c r="H45" s="1249"/>
      <c r="I45" s="86">
        <v>1072</v>
      </c>
      <c r="J45" s="87">
        <v>964</v>
      </c>
      <c r="K45" s="87">
        <v>814</v>
      </c>
      <c r="L45" s="87">
        <v>811</v>
      </c>
      <c r="M45" s="88">
        <v>787</v>
      </c>
    </row>
    <row r="46" spans="2:13" ht="27.75" customHeight="1" x14ac:dyDescent="0.15">
      <c r="B46" s="1244"/>
      <c r="C46" s="1245"/>
      <c r="D46" s="89"/>
      <c r="E46" s="1248" t="s">
        <v>29</v>
      </c>
      <c r="F46" s="1248"/>
      <c r="G46" s="1248"/>
      <c r="H46" s="1249"/>
      <c r="I46" s="86" t="s">
        <v>501</v>
      </c>
      <c r="J46" s="87">
        <v>147</v>
      </c>
      <c r="K46" s="87">
        <v>260</v>
      </c>
      <c r="L46" s="87">
        <v>215</v>
      </c>
      <c r="M46" s="88">
        <v>224</v>
      </c>
    </row>
    <row r="47" spans="2:13" ht="27.75" customHeight="1" x14ac:dyDescent="0.15">
      <c r="B47" s="1244"/>
      <c r="C47" s="1245"/>
      <c r="D47" s="90"/>
      <c r="E47" s="1258" t="s">
        <v>30</v>
      </c>
      <c r="F47" s="1259"/>
      <c r="G47" s="1259"/>
      <c r="H47" s="1260"/>
      <c r="I47" s="86" t="s">
        <v>501</v>
      </c>
      <c r="J47" s="87" t="s">
        <v>501</v>
      </c>
      <c r="K47" s="87" t="s">
        <v>501</v>
      </c>
      <c r="L47" s="87" t="s">
        <v>501</v>
      </c>
      <c r="M47" s="88" t="s">
        <v>501</v>
      </c>
    </row>
    <row r="48" spans="2:13" ht="27.75" customHeight="1" x14ac:dyDescent="0.15">
      <c r="B48" s="1244"/>
      <c r="C48" s="1245"/>
      <c r="D48" s="85"/>
      <c r="E48" s="1248" t="s">
        <v>31</v>
      </c>
      <c r="F48" s="1248"/>
      <c r="G48" s="1248"/>
      <c r="H48" s="1249"/>
      <c r="I48" s="86" t="s">
        <v>501</v>
      </c>
      <c r="J48" s="87" t="s">
        <v>501</v>
      </c>
      <c r="K48" s="87" t="s">
        <v>501</v>
      </c>
      <c r="L48" s="87" t="s">
        <v>501</v>
      </c>
      <c r="M48" s="88" t="s">
        <v>501</v>
      </c>
    </row>
    <row r="49" spans="2:13" ht="27.75" customHeight="1" x14ac:dyDescent="0.15">
      <c r="B49" s="1246"/>
      <c r="C49" s="1247"/>
      <c r="D49" s="85"/>
      <c r="E49" s="1248" t="s">
        <v>32</v>
      </c>
      <c r="F49" s="1248"/>
      <c r="G49" s="1248"/>
      <c r="H49" s="1249"/>
      <c r="I49" s="86" t="s">
        <v>501</v>
      </c>
      <c r="J49" s="87" t="s">
        <v>501</v>
      </c>
      <c r="K49" s="87" t="s">
        <v>501</v>
      </c>
      <c r="L49" s="87" t="s">
        <v>501</v>
      </c>
      <c r="M49" s="88" t="s">
        <v>501</v>
      </c>
    </row>
    <row r="50" spans="2:13" ht="27.75" customHeight="1" x14ac:dyDescent="0.15">
      <c r="B50" s="1242" t="s">
        <v>33</v>
      </c>
      <c r="C50" s="1243"/>
      <c r="D50" s="91"/>
      <c r="E50" s="1248" t="s">
        <v>34</v>
      </c>
      <c r="F50" s="1248"/>
      <c r="G50" s="1248"/>
      <c r="H50" s="1249"/>
      <c r="I50" s="86">
        <v>2740</v>
      </c>
      <c r="J50" s="87">
        <v>2672</v>
      </c>
      <c r="K50" s="87">
        <v>2631</v>
      </c>
      <c r="L50" s="87">
        <v>2477</v>
      </c>
      <c r="M50" s="88">
        <v>2444</v>
      </c>
    </row>
    <row r="51" spans="2:13" ht="27.75" customHeight="1" x14ac:dyDescent="0.15">
      <c r="B51" s="1244"/>
      <c r="C51" s="1245"/>
      <c r="D51" s="85"/>
      <c r="E51" s="1248" t="s">
        <v>35</v>
      </c>
      <c r="F51" s="1248"/>
      <c r="G51" s="1248"/>
      <c r="H51" s="1249"/>
      <c r="I51" s="86">
        <v>593</v>
      </c>
      <c r="J51" s="87">
        <v>578</v>
      </c>
      <c r="K51" s="87">
        <v>556</v>
      </c>
      <c r="L51" s="87">
        <v>546</v>
      </c>
      <c r="M51" s="88">
        <v>558</v>
      </c>
    </row>
    <row r="52" spans="2:13" ht="27.75" customHeight="1" x14ac:dyDescent="0.15">
      <c r="B52" s="1246"/>
      <c r="C52" s="1247"/>
      <c r="D52" s="85"/>
      <c r="E52" s="1248" t="s">
        <v>36</v>
      </c>
      <c r="F52" s="1248"/>
      <c r="G52" s="1248"/>
      <c r="H52" s="1249"/>
      <c r="I52" s="86">
        <v>3594</v>
      </c>
      <c r="J52" s="87">
        <v>3683</v>
      </c>
      <c r="K52" s="87">
        <v>3764</v>
      </c>
      <c r="L52" s="87">
        <v>3816</v>
      </c>
      <c r="M52" s="88">
        <v>3876</v>
      </c>
    </row>
    <row r="53" spans="2:13" ht="27.75" customHeight="1" thickBot="1" x14ac:dyDescent="0.2">
      <c r="B53" s="1250" t="s">
        <v>37</v>
      </c>
      <c r="C53" s="1251"/>
      <c r="D53" s="92"/>
      <c r="E53" s="1252" t="s">
        <v>38</v>
      </c>
      <c r="F53" s="1252"/>
      <c r="G53" s="1252"/>
      <c r="H53" s="1253"/>
      <c r="I53" s="93">
        <v>-678</v>
      </c>
      <c r="J53" s="94">
        <v>-564</v>
      </c>
      <c r="K53" s="94">
        <v>-609</v>
      </c>
      <c r="L53" s="94">
        <v>-567</v>
      </c>
      <c r="M53" s="95">
        <v>-693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ttJV+FjAglXP7omoNFrpJEYXbJ4gl6BeZsUwFRTmwQMBoIh6XWRJpXTANVW+qfveAd1gd9fj1jB4o/d6IYLsA==" saltValue="C6RZJjQslX4iKbyCqpOg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546</v>
      </c>
      <c r="G54" s="104" t="s">
        <v>547</v>
      </c>
      <c r="H54" s="105" t="s">
        <v>548</v>
      </c>
    </row>
    <row r="55" spans="2:8" ht="52.5" customHeight="1" x14ac:dyDescent="0.15">
      <c r="B55" s="106"/>
      <c r="C55" s="1269" t="s">
        <v>41</v>
      </c>
      <c r="D55" s="1269"/>
      <c r="E55" s="1270"/>
      <c r="F55" s="107">
        <v>1471</v>
      </c>
      <c r="G55" s="107">
        <v>1356</v>
      </c>
      <c r="H55" s="108">
        <v>1257</v>
      </c>
    </row>
    <row r="56" spans="2:8" ht="52.5" customHeight="1" x14ac:dyDescent="0.15">
      <c r="B56" s="109"/>
      <c r="C56" s="1271" t="s">
        <v>42</v>
      </c>
      <c r="D56" s="1271"/>
      <c r="E56" s="1272"/>
      <c r="F56" s="110">
        <v>278</v>
      </c>
      <c r="G56" s="110">
        <v>278</v>
      </c>
      <c r="H56" s="111">
        <v>258</v>
      </c>
    </row>
    <row r="57" spans="2:8" ht="53.25" customHeight="1" x14ac:dyDescent="0.15">
      <c r="B57" s="109"/>
      <c r="C57" s="1273" t="s">
        <v>43</v>
      </c>
      <c r="D57" s="1273"/>
      <c r="E57" s="1274"/>
      <c r="F57" s="112">
        <v>880</v>
      </c>
      <c r="G57" s="112">
        <v>822</v>
      </c>
      <c r="H57" s="113">
        <v>873</v>
      </c>
    </row>
    <row r="58" spans="2:8" ht="45.75" customHeight="1" x14ac:dyDescent="0.15">
      <c r="B58" s="114"/>
      <c r="C58" s="1261" t="s">
        <v>580</v>
      </c>
      <c r="D58" s="1262"/>
      <c r="E58" s="1263"/>
      <c r="F58" s="115">
        <v>681</v>
      </c>
      <c r="G58" s="115">
        <v>628</v>
      </c>
      <c r="H58" s="116">
        <v>639</v>
      </c>
    </row>
    <row r="59" spans="2:8" ht="45.75" customHeight="1" x14ac:dyDescent="0.15">
      <c r="B59" s="114"/>
      <c r="C59" s="1261" t="s">
        <v>581</v>
      </c>
      <c r="D59" s="1262"/>
      <c r="E59" s="1263"/>
      <c r="F59" s="115">
        <v>144</v>
      </c>
      <c r="G59" s="115">
        <v>144</v>
      </c>
      <c r="H59" s="116">
        <v>144</v>
      </c>
    </row>
    <row r="60" spans="2:8" ht="45.75" customHeight="1" x14ac:dyDescent="0.15">
      <c r="B60" s="114"/>
      <c r="C60" s="1261" t="s">
        <v>582</v>
      </c>
      <c r="D60" s="1262"/>
      <c r="E60" s="1263"/>
      <c r="F60" s="115" t="s">
        <v>586</v>
      </c>
      <c r="G60" s="115" t="s">
        <v>585</v>
      </c>
      <c r="H60" s="116">
        <v>50</v>
      </c>
    </row>
    <row r="61" spans="2:8" ht="45.75" customHeight="1" x14ac:dyDescent="0.15">
      <c r="B61" s="114"/>
      <c r="C61" s="1261" t="s">
        <v>583</v>
      </c>
      <c r="D61" s="1262"/>
      <c r="E61" s="1263"/>
      <c r="F61" s="115">
        <v>42</v>
      </c>
      <c r="G61" s="115">
        <v>37</v>
      </c>
      <c r="H61" s="116">
        <v>32</v>
      </c>
    </row>
    <row r="62" spans="2:8" ht="45.75" customHeight="1" thickBot="1" x14ac:dyDescent="0.2">
      <c r="B62" s="117"/>
      <c r="C62" s="1264" t="s">
        <v>584</v>
      </c>
      <c r="D62" s="1265"/>
      <c r="E62" s="1266"/>
      <c r="F62" s="118">
        <v>13</v>
      </c>
      <c r="G62" s="118">
        <v>13</v>
      </c>
      <c r="H62" s="119">
        <v>8</v>
      </c>
    </row>
    <row r="63" spans="2:8" ht="52.5" customHeight="1" thickBot="1" x14ac:dyDescent="0.2">
      <c r="B63" s="120"/>
      <c r="C63" s="1267" t="s">
        <v>44</v>
      </c>
      <c r="D63" s="1267"/>
      <c r="E63" s="1268"/>
      <c r="F63" s="121">
        <v>2630</v>
      </c>
      <c r="G63" s="121">
        <v>2457</v>
      </c>
      <c r="H63" s="122">
        <v>2389</v>
      </c>
    </row>
    <row r="64" spans="2:8" ht="15" customHeight="1" x14ac:dyDescent="0.15"/>
    <row r="65" ht="0" hidden="1" customHeight="1" x14ac:dyDescent="0.15"/>
    <row r="66" ht="0" hidden="1" customHeight="1" x14ac:dyDescent="0.15"/>
  </sheetData>
  <sheetProtection algorithmName="SHA-512" hashValue="Ykosv5xO8rIb9pdK+ILgsGp5g+gCZpz7miok599xBWR8kvpGqX7/21zBU9QZAcMnm6e30D6lDh8t9qW6uwZFeQ==" saltValue="Uc/SbXTBHoIU9lxUvAJB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597</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590</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544</v>
      </c>
      <c r="BQ50" s="1279"/>
      <c r="BR50" s="1279"/>
      <c r="BS50" s="1279"/>
      <c r="BT50" s="1279"/>
      <c r="BU50" s="1279"/>
      <c r="BV50" s="1279"/>
      <c r="BW50" s="1279"/>
      <c r="BX50" s="1279" t="s">
        <v>545</v>
      </c>
      <c r="BY50" s="1279"/>
      <c r="BZ50" s="1279"/>
      <c r="CA50" s="1279"/>
      <c r="CB50" s="1279"/>
      <c r="CC50" s="1279"/>
      <c r="CD50" s="1279"/>
      <c r="CE50" s="1279"/>
      <c r="CF50" s="1279" t="s">
        <v>546</v>
      </c>
      <c r="CG50" s="1279"/>
      <c r="CH50" s="1279"/>
      <c r="CI50" s="1279"/>
      <c r="CJ50" s="1279"/>
      <c r="CK50" s="1279"/>
      <c r="CL50" s="1279"/>
      <c r="CM50" s="1279"/>
      <c r="CN50" s="1279" t="s">
        <v>547</v>
      </c>
      <c r="CO50" s="1279"/>
      <c r="CP50" s="1279"/>
      <c r="CQ50" s="1279"/>
      <c r="CR50" s="1279"/>
      <c r="CS50" s="1279"/>
      <c r="CT50" s="1279"/>
      <c r="CU50" s="1279"/>
      <c r="CV50" s="1279" t="s">
        <v>548</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591</v>
      </c>
      <c r="AO51" s="1282"/>
      <c r="AP51" s="1282"/>
      <c r="AQ51" s="1282"/>
      <c r="AR51" s="1282"/>
      <c r="AS51" s="1282"/>
      <c r="AT51" s="1282"/>
      <c r="AU51" s="1282"/>
      <c r="AV51" s="1282"/>
      <c r="AW51" s="1282"/>
      <c r="AX51" s="1282"/>
      <c r="AY51" s="1282"/>
      <c r="AZ51" s="1282"/>
      <c r="BA51" s="1282"/>
      <c r="BB51" s="1282" t="s">
        <v>592</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593</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42.3</v>
      </c>
      <c r="CG53" s="1280"/>
      <c r="CH53" s="1280"/>
      <c r="CI53" s="1280"/>
      <c r="CJ53" s="1280"/>
      <c r="CK53" s="1280"/>
      <c r="CL53" s="1280"/>
      <c r="CM53" s="1280"/>
      <c r="CN53" s="1280">
        <v>48.6</v>
      </c>
      <c r="CO53" s="1280"/>
      <c r="CP53" s="1280"/>
      <c r="CQ53" s="1280"/>
      <c r="CR53" s="1280"/>
      <c r="CS53" s="1280"/>
      <c r="CT53" s="1280"/>
      <c r="CU53" s="1280"/>
      <c r="CV53" s="1280">
        <v>47.5</v>
      </c>
      <c r="CW53" s="1280"/>
      <c r="CX53" s="1280"/>
      <c r="CY53" s="1280"/>
      <c r="CZ53" s="1280"/>
      <c r="DA53" s="1280"/>
      <c r="DB53" s="1280"/>
      <c r="DC53" s="1280"/>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5"/>
      <c r="H55" s="1275"/>
      <c r="I55" s="1275"/>
      <c r="J55" s="1275"/>
      <c r="K55" s="1292"/>
      <c r="L55" s="1292"/>
      <c r="M55" s="1292"/>
      <c r="N55" s="1292"/>
      <c r="AN55" s="1279" t="s">
        <v>594</v>
      </c>
      <c r="AO55" s="1279"/>
      <c r="AP55" s="1279"/>
      <c r="AQ55" s="1279"/>
      <c r="AR55" s="1279"/>
      <c r="AS55" s="1279"/>
      <c r="AT55" s="1279"/>
      <c r="AU55" s="1279"/>
      <c r="AV55" s="1279"/>
      <c r="AW55" s="1279"/>
      <c r="AX55" s="1279"/>
      <c r="AY55" s="1279"/>
      <c r="AZ55" s="1279"/>
      <c r="BA55" s="1279"/>
      <c r="BB55" s="1282" t="s">
        <v>592</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20.2</v>
      </c>
      <c r="CG55" s="1280"/>
      <c r="CH55" s="1280"/>
      <c r="CI55" s="1280"/>
      <c r="CJ55" s="1280"/>
      <c r="CK55" s="1280"/>
      <c r="CL55" s="1280"/>
      <c r="CM55" s="1280"/>
      <c r="CN55" s="1280">
        <v>38.5</v>
      </c>
      <c r="CO55" s="1280"/>
      <c r="CP55" s="1280"/>
      <c r="CQ55" s="1280"/>
      <c r="CR55" s="1280"/>
      <c r="CS55" s="1280"/>
      <c r="CT55" s="1280"/>
      <c r="CU55" s="1280"/>
      <c r="CV55" s="1280">
        <v>32.799999999999997</v>
      </c>
      <c r="CW55" s="1280"/>
      <c r="CX55" s="1280"/>
      <c r="CY55" s="1280"/>
      <c r="CZ55" s="1280"/>
      <c r="DA55" s="1280"/>
      <c r="DB55" s="1280"/>
      <c r="DC55" s="1280"/>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593</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55.8</v>
      </c>
      <c r="CG57" s="1280"/>
      <c r="CH57" s="1280"/>
      <c r="CI57" s="1280"/>
      <c r="CJ57" s="1280"/>
      <c r="CK57" s="1280"/>
      <c r="CL57" s="1280"/>
      <c r="CM57" s="1280"/>
      <c r="CN57" s="1280">
        <v>57.6</v>
      </c>
      <c r="CO57" s="1280"/>
      <c r="CP57" s="1280"/>
      <c r="CQ57" s="1280"/>
      <c r="CR57" s="1280"/>
      <c r="CS57" s="1280"/>
      <c r="CT57" s="1280"/>
      <c r="CU57" s="1280"/>
      <c r="CV57" s="1280">
        <v>59.3</v>
      </c>
      <c r="CW57" s="1280"/>
      <c r="CX57" s="1280"/>
      <c r="CY57" s="1280"/>
      <c r="CZ57" s="1280"/>
      <c r="DA57" s="1280"/>
      <c r="DB57" s="1280"/>
      <c r="DC57" s="1280"/>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595</v>
      </c>
    </row>
    <row r="64" spans="1:109" x14ac:dyDescent="0.15">
      <c r="B64" s="374"/>
      <c r="G64" s="381"/>
      <c r="I64" s="394"/>
      <c r="J64" s="394"/>
      <c r="K64" s="394"/>
      <c r="L64" s="394"/>
      <c r="M64" s="394"/>
      <c r="N64" s="395"/>
      <c r="AM64" s="381"/>
      <c r="AN64" s="381" t="s">
        <v>589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598</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590</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544</v>
      </c>
      <c r="BQ72" s="1279"/>
      <c r="BR72" s="1279"/>
      <c r="BS72" s="1279"/>
      <c r="BT72" s="1279"/>
      <c r="BU72" s="1279"/>
      <c r="BV72" s="1279"/>
      <c r="BW72" s="1279"/>
      <c r="BX72" s="1279" t="s">
        <v>545</v>
      </c>
      <c r="BY72" s="1279"/>
      <c r="BZ72" s="1279"/>
      <c r="CA72" s="1279"/>
      <c r="CB72" s="1279"/>
      <c r="CC72" s="1279"/>
      <c r="CD72" s="1279"/>
      <c r="CE72" s="1279"/>
      <c r="CF72" s="1279" t="s">
        <v>546</v>
      </c>
      <c r="CG72" s="1279"/>
      <c r="CH72" s="1279"/>
      <c r="CI72" s="1279"/>
      <c r="CJ72" s="1279"/>
      <c r="CK72" s="1279"/>
      <c r="CL72" s="1279"/>
      <c r="CM72" s="1279"/>
      <c r="CN72" s="1279" t="s">
        <v>547</v>
      </c>
      <c r="CO72" s="1279"/>
      <c r="CP72" s="1279"/>
      <c r="CQ72" s="1279"/>
      <c r="CR72" s="1279"/>
      <c r="CS72" s="1279"/>
      <c r="CT72" s="1279"/>
      <c r="CU72" s="1279"/>
      <c r="CV72" s="1279" t="s">
        <v>548</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591</v>
      </c>
      <c r="AO73" s="1282"/>
      <c r="AP73" s="1282"/>
      <c r="AQ73" s="1282"/>
      <c r="AR73" s="1282"/>
      <c r="AS73" s="1282"/>
      <c r="AT73" s="1282"/>
      <c r="AU73" s="1282"/>
      <c r="AV73" s="1282"/>
      <c r="AW73" s="1282"/>
      <c r="AX73" s="1282"/>
      <c r="AY73" s="1282"/>
      <c r="AZ73" s="1282"/>
      <c r="BA73" s="1282"/>
      <c r="BB73" s="1282" t="s">
        <v>592</v>
      </c>
      <c r="BC73" s="1282"/>
      <c r="BD73" s="1282"/>
      <c r="BE73" s="1282"/>
      <c r="BF73" s="1282"/>
      <c r="BG73" s="1282"/>
      <c r="BH73" s="1282"/>
      <c r="BI73" s="1282"/>
      <c r="BJ73" s="1282"/>
      <c r="BK73" s="1282"/>
      <c r="BL73" s="1282"/>
      <c r="BM73" s="1282"/>
      <c r="BN73" s="1282"/>
      <c r="BO73" s="1282"/>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596</v>
      </c>
      <c r="BC75" s="1282"/>
      <c r="BD75" s="1282"/>
      <c r="BE75" s="1282"/>
      <c r="BF75" s="1282"/>
      <c r="BG75" s="1282"/>
      <c r="BH75" s="1282"/>
      <c r="BI75" s="1282"/>
      <c r="BJ75" s="1282"/>
      <c r="BK75" s="1282"/>
      <c r="BL75" s="1282"/>
      <c r="BM75" s="1282"/>
      <c r="BN75" s="1282"/>
      <c r="BO75" s="1282"/>
      <c r="BP75" s="1280">
        <v>6</v>
      </c>
      <c r="BQ75" s="1280"/>
      <c r="BR75" s="1280"/>
      <c r="BS75" s="1280"/>
      <c r="BT75" s="1280"/>
      <c r="BU75" s="1280"/>
      <c r="BV75" s="1280"/>
      <c r="BW75" s="1280"/>
      <c r="BX75" s="1280">
        <v>6.6</v>
      </c>
      <c r="BY75" s="1280"/>
      <c r="BZ75" s="1280"/>
      <c r="CA75" s="1280"/>
      <c r="CB75" s="1280"/>
      <c r="CC75" s="1280"/>
      <c r="CD75" s="1280"/>
      <c r="CE75" s="1280"/>
      <c r="CF75" s="1280">
        <v>7</v>
      </c>
      <c r="CG75" s="1280"/>
      <c r="CH75" s="1280"/>
      <c r="CI75" s="1280"/>
      <c r="CJ75" s="1280"/>
      <c r="CK75" s="1280"/>
      <c r="CL75" s="1280"/>
      <c r="CM75" s="1280"/>
      <c r="CN75" s="1280">
        <v>7.4</v>
      </c>
      <c r="CO75" s="1280"/>
      <c r="CP75" s="1280"/>
      <c r="CQ75" s="1280"/>
      <c r="CR75" s="1280"/>
      <c r="CS75" s="1280"/>
      <c r="CT75" s="1280"/>
      <c r="CU75" s="1280"/>
      <c r="CV75" s="1280">
        <v>6.8</v>
      </c>
      <c r="CW75" s="1280"/>
      <c r="CX75" s="1280"/>
      <c r="CY75" s="1280"/>
      <c r="CZ75" s="1280"/>
      <c r="DA75" s="1280"/>
      <c r="DB75" s="1280"/>
      <c r="DC75" s="1280"/>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5"/>
      <c r="H77" s="1275"/>
      <c r="I77" s="1275"/>
      <c r="J77" s="1275"/>
      <c r="K77" s="1296"/>
      <c r="L77" s="1296"/>
      <c r="M77" s="1296"/>
      <c r="N77" s="1296"/>
      <c r="AN77" s="1279" t="s">
        <v>594</v>
      </c>
      <c r="AO77" s="1279"/>
      <c r="AP77" s="1279"/>
      <c r="AQ77" s="1279"/>
      <c r="AR77" s="1279"/>
      <c r="AS77" s="1279"/>
      <c r="AT77" s="1279"/>
      <c r="AU77" s="1279"/>
      <c r="AV77" s="1279"/>
      <c r="AW77" s="1279"/>
      <c r="AX77" s="1279"/>
      <c r="AY77" s="1279"/>
      <c r="AZ77" s="1279"/>
      <c r="BA77" s="1279"/>
      <c r="BB77" s="1282" t="s">
        <v>592</v>
      </c>
      <c r="BC77" s="1282"/>
      <c r="BD77" s="1282"/>
      <c r="BE77" s="1282"/>
      <c r="BF77" s="1282"/>
      <c r="BG77" s="1282"/>
      <c r="BH77" s="1282"/>
      <c r="BI77" s="1282"/>
      <c r="BJ77" s="1282"/>
      <c r="BK77" s="1282"/>
      <c r="BL77" s="1282"/>
      <c r="BM77" s="1282"/>
      <c r="BN77" s="1282"/>
      <c r="BO77" s="1282"/>
      <c r="BP77" s="1280">
        <v>24.3</v>
      </c>
      <c r="BQ77" s="1280"/>
      <c r="BR77" s="1280"/>
      <c r="BS77" s="1280"/>
      <c r="BT77" s="1280"/>
      <c r="BU77" s="1280"/>
      <c r="BV77" s="1280"/>
      <c r="BW77" s="1280"/>
      <c r="BX77" s="1280">
        <v>0</v>
      </c>
      <c r="BY77" s="1280"/>
      <c r="BZ77" s="1280"/>
      <c r="CA77" s="1280"/>
      <c r="CB77" s="1280"/>
      <c r="CC77" s="1280"/>
      <c r="CD77" s="1280"/>
      <c r="CE77" s="1280"/>
      <c r="CF77" s="1280">
        <v>20.2</v>
      </c>
      <c r="CG77" s="1280"/>
      <c r="CH77" s="1280"/>
      <c r="CI77" s="1280"/>
      <c r="CJ77" s="1280"/>
      <c r="CK77" s="1280"/>
      <c r="CL77" s="1280"/>
      <c r="CM77" s="1280"/>
      <c r="CN77" s="1280">
        <v>38.5</v>
      </c>
      <c r="CO77" s="1280"/>
      <c r="CP77" s="1280"/>
      <c r="CQ77" s="1280"/>
      <c r="CR77" s="1280"/>
      <c r="CS77" s="1280"/>
      <c r="CT77" s="1280"/>
      <c r="CU77" s="1280"/>
      <c r="CV77" s="1280">
        <v>32.799999999999997</v>
      </c>
      <c r="CW77" s="1280"/>
      <c r="CX77" s="1280"/>
      <c r="CY77" s="1280"/>
      <c r="CZ77" s="1280"/>
      <c r="DA77" s="1280"/>
      <c r="DB77" s="1280"/>
      <c r="DC77" s="1280"/>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596</v>
      </c>
      <c r="BC79" s="1282"/>
      <c r="BD79" s="1282"/>
      <c r="BE79" s="1282"/>
      <c r="BF79" s="1282"/>
      <c r="BG79" s="1282"/>
      <c r="BH79" s="1282"/>
      <c r="BI79" s="1282"/>
      <c r="BJ79" s="1282"/>
      <c r="BK79" s="1282"/>
      <c r="BL79" s="1282"/>
      <c r="BM79" s="1282"/>
      <c r="BN79" s="1282"/>
      <c r="BO79" s="1282"/>
      <c r="BP79" s="1280">
        <v>9.8000000000000007</v>
      </c>
      <c r="BQ79" s="1280"/>
      <c r="BR79" s="1280"/>
      <c r="BS79" s="1280"/>
      <c r="BT79" s="1280"/>
      <c r="BU79" s="1280"/>
      <c r="BV79" s="1280"/>
      <c r="BW79" s="1280"/>
      <c r="BX79" s="1280">
        <v>8.5</v>
      </c>
      <c r="BY79" s="1280"/>
      <c r="BZ79" s="1280"/>
      <c r="CA79" s="1280"/>
      <c r="CB79" s="1280"/>
      <c r="CC79" s="1280"/>
      <c r="CD79" s="1280"/>
      <c r="CE79" s="1280"/>
      <c r="CF79" s="1280">
        <v>9.3000000000000007</v>
      </c>
      <c r="CG79" s="1280"/>
      <c r="CH79" s="1280"/>
      <c r="CI79" s="1280"/>
      <c r="CJ79" s="1280"/>
      <c r="CK79" s="1280"/>
      <c r="CL79" s="1280"/>
      <c r="CM79" s="1280"/>
      <c r="CN79" s="1280">
        <v>9.1999999999999993</v>
      </c>
      <c r="CO79" s="1280"/>
      <c r="CP79" s="1280"/>
      <c r="CQ79" s="1280"/>
      <c r="CR79" s="1280"/>
      <c r="CS79" s="1280"/>
      <c r="CT79" s="1280"/>
      <c r="CU79" s="1280"/>
      <c r="CV79" s="1280">
        <v>9.1</v>
      </c>
      <c r="CW79" s="1280"/>
      <c r="CX79" s="1280"/>
      <c r="CY79" s="1280"/>
      <c r="CZ79" s="1280"/>
      <c r="DA79" s="1280"/>
      <c r="DB79" s="1280"/>
      <c r="DC79" s="1280"/>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d6ffFROyDilniy8+4DVB8zj86BRy9/jGaV4MITwnxXjEo6AE9lBI0jSxpodIYXLLUvakskypxxcQC5HYNkItg==" saltValue="H1feaG5YQjslrunVm6/1A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u+yjRacPqpmACHM8ReNaDj17DkO892OOwoXkhC01XEnPEYVxSB20K1Yrs+QQZnIVmzkpI+sLB8kqcwDHpvihw==" saltValue="dMfLrb5G6km12G8SaJ5V2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tci4fX9gc+vUWskQfIKNgYksha3yD5AqjHK+Tnj1ALFfkL8L8t9OaMXGd5WMYkTsNCkvdArOyLlUrHUsQXjw==" saltValue="GFgFp2jqB5VZ+5LUbMz+J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541</v>
      </c>
      <c r="G2" s="136"/>
      <c r="H2" s="137"/>
    </row>
    <row r="3" spans="1:8" x14ac:dyDescent="0.15">
      <c r="A3" s="133" t="s">
        <v>534</v>
      </c>
      <c r="B3" s="138"/>
      <c r="C3" s="139"/>
      <c r="D3" s="140">
        <v>37486</v>
      </c>
      <c r="E3" s="141"/>
      <c r="F3" s="142">
        <v>105751</v>
      </c>
      <c r="G3" s="143"/>
      <c r="H3" s="144"/>
    </row>
    <row r="4" spans="1:8" x14ac:dyDescent="0.15">
      <c r="A4" s="145"/>
      <c r="B4" s="146"/>
      <c r="C4" s="147"/>
      <c r="D4" s="148">
        <v>21855</v>
      </c>
      <c r="E4" s="149"/>
      <c r="F4" s="150">
        <v>49969</v>
      </c>
      <c r="G4" s="151"/>
      <c r="H4" s="152"/>
    </row>
    <row r="5" spans="1:8" x14ac:dyDescent="0.15">
      <c r="A5" s="133" t="s">
        <v>536</v>
      </c>
      <c r="B5" s="138"/>
      <c r="C5" s="139"/>
      <c r="D5" s="140">
        <v>39413</v>
      </c>
      <c r="E5" s="141"/>
      <c r="F5" s="142">
        <v>158564</v>
      </c>
      <c r="G5" s="143"/>
      <c r="H5" s="144"/>
    </row>
    <row r="6" spans="1:8" x14ac:dyDescent="0.15">
      <c r="A6" s="145"/>
      <c r="B6" s="146"/>
      <c r="C6" s="147"/>
      <c r="D6" s="148">
        <v>24554</v>
      </c>
      <c r="E6" s="149"/>
      <c r="F6" s="150">
        <v>48412</v>
      </c>
      <c r="G6" s="151"/>
      <c r="H6" s="152"/>
    </row>
    <row r="7" spans="1:8" x14ac:dyDescent="0.15">
      <c r="A7" s="133" t="s">
        <v>537</v>
      </c>
      <c r="B7" s="138"/>
      <c r="C7" s="139"/>
      <c r="D7" s="140">
        <v>30821</v>
      </c>
      <c r="E7" s="141"/>
      <c r="F7" s="142">
        <v>106092</v>
      </c>
      <c r="G7" s="143"/>
      <c r="H7" s="144"/>
    </row>
    <row r="8" spans="1:8" x14ac:dyDescent="0.15">
      <c r="A8" s="145"/>
      <c r="B8" s="146"/>
      <c r="C8" s="147"/>
      <c r="D8" s="148">
        <v>22963</v>
      </c>
      <c r="E8" s="149"/>
      <c r="F8" s="150">
        <v>44299</v>
      </c>
      <c r="G8" s="151"/>
      <c r="H8" s="152"/>
    </row>
    <row r="9" spans="1:8" x14ac:dyDescent="0.15">
      <c r="A9" s="133" t="s">
        <v>538</v>
      </c>
      <c r="B9" s="138"/>
      <c r="C9" s="139"/>
      <c r="D9" s="140">
        <v>46121</v>
      </c>
      <c r="E9" s="141"/>
      <c r="F9" s="142">
        <v>78903</v>
      </c>
      <c r="G9" s="143"/>
      <c r="H9" s="144"/>
    </row>
    <row r="10" spans="1:8" x14ac:dyDescent="0.15">
      <c r="A10" s="145"/>
      <c r="B10" s="146"/>
      <c r="C10" s="147"/>
      <c r="D10" s="148">
        <v>41157</v>
      </c>
      <c r="E10" s="149"/>
      <c r="F10" s="150">
        <v>49201</v>
      </c>
      <c r="G10" s="151"/>
      <c r="H10" s="152"/>
    </row>
    <row r="11" spans="1:8" x14ac:dyDescent="0.15">
      <c r="A11" s="133" t="s">
        <v>539</v>
      </c>
      <c r="B11" s="138"/>
      <c r="C11" s="139"/>
      <c r="D11" s="140">
        <v>34021</v>
      </c>
      <c r="E11" s="141"/>
      <c r="F11" s="142">
        <v>82993</v>
      </c>
      <c r="G11" s="143"/>
      <c r="H11" s="144"/>
    </row>
    <row r="12" spans="1:8" x14ac:dyDescent="0.15">
      <c r="A12" s="145"/>
      <c r="B12" s="146"/>
      <c r="C12" s="153"/>
      <c r="D12" s="148">
        <v>27028</v>
      </c>
      <c r="E12" s="149"/>
      <c r="F12" s="150">
        <v>46787</v>
      </c>
      <c r="G12" s="151"/>
      <c r="H12" s="152"/>
    </row>
    <row r="13" spans="1:8" x14ac:dyDescent="0.15">
      <c r="A13" s="133"/>
      <c r="B13" s="138"/>
      <c r="C13" s="154"/>
      <c r="D13" s="155">
        <v>37572</v>
      </c>
      <c r="E13" s="156"/>
      <c r="F13" s="157">
        <v>106461</v>
      </c>
      <c r="G13" s="158"/>
      <c r="H13" s="144"/>
    </row>
    <row r="14" spans="1:8" x14ac:dyDescent="0.15">
      <c r="A14" s="145"/>
      <c r="B14" s="146"/>
      <c r="C14" s="147"/>
      <c r="D14" s="148">
        <v>27511</v>
      </c>
      <c r="E14" s="149"/>
      <c r="F14" s="150">
        <v>47734</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7.83</v>
      </c>
      <c r="C19" s="159">
        <f>ROUND(VALUE(SUBSTITUTE(実質収支比率等に係る経年分析!G$48,"▲","-")),2)</f>
        <v>8.35</v>
      </c>
      <c r="D19" s="159">
        <f>ROUND(VALUE(SUBSTITUTE(実質収支比率等に係る経年分析!H$48,"▲","-")),2)</f>
        <v>7.69</v>
      </c>
      <c r="E19" s="159">
        <f>ROUND(VALUE(SUBSTITUTE(実質収支比率等に係る経年分析!I$48,"▲","-")),2)</f>
        <v>5.73</v>
      </c>
      <c r="F19" s="159">
        <f>ROUND(VALUE(SUBSTITUTE(実質収支比率等に係る経年分析!J$48,"▲","-")),2)</f>
        <v>8.16</v>
      </c>
    </row>
    <row r="20" spans="1:11" x14ac:dyDescent="0.15">
      <c r="A20" s="159" t="s">
        <v>48</v>
      </c>
      <c r="B20" s="159">
        <f>ROUND(VALUE(SUBSTITUTE(実質収支比率等に係る経年分析!F$47,"▲","-")),2)</f>
        <v>44.34</v>
      </c>
      <c r="C20" s="159">
        <f>ROUND(VALUE(SUBSTITUTE(実質収支比率等に係る経年分析!G$47,"▲","-")),2)</f>
        <v>48.95</v>
      </c>
      <c r="D20" s="159">
        <f>ROUND(VALUE(SUBSTITUTE(実質収支比率等に係る経年分析!H$47,"▲","-")),2)</f>
        <v>47.13</v>
      </c>
      <c r="E20" s="159">
        <f>ROUND(VALUE(SUBSTITUTE(実質収支比率等に係る経年分析!I$47,"▲","-")),2)</f>
        <v>44.19</v>
      </c>
      <c r="F20" s="159">
        <f>ROUND(VALUE(SUBSTITUTE(実質収支比率等に係る経年分析!J$47,"▲","-")),2)</f>
        <v>40.92</v>
      </c>
    </row>
    <row r="21" spans="1:11" x14ac:dyDescent="0.15">
      <c r="A21" s="159" t="s">
        <v>49</v>
      </c>
      <c r="B21" s="159">
        <f>IF(ISNUMBER(VALUE(SUBSTITUTE(実質収支比率等に係る経年分析!F$49,"▲","-"))),ROUND(VALUE(SUBSTITUTE(実質収支比率等に係る経年分析!F$49,"▲","-")),2),NA())</f>
        <v>1.38</v>
      </c>
      <c r="C21" s="159">
        <f>IF(ISNUMBER(VALUE(SUBSTITUTE(実質収支比率等に係る経年分析!G$49,"▲","-"))),ROUND(VALUE(SUBSTITUTE(実質収支比率等に係る経年分析!G$49,"▲","-")),2),NA())</f>
        <v>5.27</v>
      </c>
      <c r="D21" s="159">
        <f>IF(ISNUMBER(VALUE(SUBSTITUTE(実質収支比率等に係る経年分析!H$49,"▲","-"))),ROUND(VALUE(SUBSTITUTE(実質収支比率等に係る経年分析!H$49,"▲","-")),2),NA())</f>
        <v>-1.97</v>
      </c>
      <c r="E21" s="159">
        <f>IF(ISNUMBER(VALUE(SUBSTITUTE(実質収支比率等に係る経年分析!I$49,"▲","-"))),ROUND(VALUE(SUBSTITUTE(実質収支比率等に係る経年分析!I$49,"▲","-")),2),NA())</f>
        <v>-5.83</v>
      </c>
      <c r="F21" s="159">
        <f>IF(ISNUMBER(VALUE(SUBSTITUTE(実質収支比率等に係る経年分析!J$49,"▲","-"))),ROUND(VALUE(SUBSTITUTE(実質収支比率等に係る経年分析!J$49,"▲","-")),2),NA())</f>
        <v>-0.8</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8.24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6.91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4.6100000000000003</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0.08</v>
      </c>
    </row>
    <row r="33" spans="1:16" x14ac:dyDescent="0.15">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0.56999999999999995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0.35</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0.85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2.19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2.09</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1.41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2.12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1.72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0.32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3.67</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7.82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8.34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7.69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5.73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8.15</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368</v>
      </c>
      <c r="E42" s="161"/>
      <c r="F42" s="161"/>
      <c r="G42" s="161">
        <f>'実質公債費比率（分子）の構造'!L$52</f>
        <v>326</v>
      </c>
      <c r="H42" s="161"/>
      <c r="I42" s="161"/>
      <c r="J42" s="161">
        <f>'実質公債費比率（分子）の構造'!M$52</f>
        <v>320</v>
      </c>
      <c r="K42" s="161"/>
      <c r="L42" s="161"/>
      <c r="M42" s="161">
        <f>'実質公債費比率（分子）の構造'!N$52</f>
        <v>341</v>
      </c>
      <c r="N42" s="161"/>
      <c r="O42" s="161"/>
      <c r="P42" s="161">
        <f>'実質公債費比率（分子）の構造'!O$52</f>
        <v>340</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2</v>
      </c>
      <c r="C44" s="161"/>
      <c r="D44" s="161"/>
      <c r="E44" s="161">
        <f>'実質公債費比率（分子）の構造'!L$50</f>
        <v>2</v>
      </c>
      <c r="F44" s="161"/>
      <c r="G44" s="161"/>
      <c r="H44" s="161">
        <f>'実質公債費比率（分子）の構造'!M$50</f>
        <v>7</v>
      </c>
      <c r="I44" s="161"/>
      <c r="J44" s="161"/>
      <c r="K44" s="161">
        <f>'実質公債費比率（分子）の構造'!N$50</f>
        <v>0</v>
      </c>
      <c r="L44" s="161"/>
      <c r="M44" s="161"/>
      <c r="N44" s="161">
        <f>'実質公債費比率（分子）の構造'!O$50</f>
        <v>0</v>
      </c>
      <c r="O44" s="161"/>
      <c r="P44" s="161"/>
    </row>
    <row r="45" spans="1:16" x14ac:dyDescent="0.15">
      <c r="A45" s="161" t="s">
        <v>59</v>
      </c>
      <c r="B45" s="161">
        <f>'実質公債費比率（分子）の構造'!K$49</f>
        <v>34</v>
      </c>
      <c r="C45" s="161"/>
      <c r="D45" s="161"/>
      <c r="E45" s="161">
        <f>'実質公債費比率（分子）の構造'!L$49</f>
        <v>33</v>
      </c>
      <c r="F45" s="161"/>
      <c r="G45" s="161"/>
      <c r="H45" s="161">
        <f>'実質公債費比率（分子）の構造'!M$49</f>
        <v>41</v>
      </c>
      <c r="I45" s="161"/>
      <c r="J45" s="161"/>
      <c r="K45" s="161">
        <f>'実質公債費比率（分子）の構造'!N$49</f>
        <v>54</v>
      </c>
      <c r="L45" s="161"/>
      <c r="M45" s="161"/>
      <c r="N45" s="161">
        <f>'実質公債費比率（分子）の構造'!O$49</f>
        <v>68</v>
      </c>
      <c r="O45" s="161"/>
      <c r="P45" s="161"/>
    </row>
    <row r="46" spans="1:16" x14ac:dyDescent="0.15">
      <c r="A46" s="161" t="s">
        <v>60</v>
      </c>
      <c r="B46" s="161">
        <f>'実質公債費比率（分子）の構造'!K$48</f>
        <v>83</v>
      </c>
      <c r="C46" s="161"/>
      <c r="D46" s="161"/>
      <c r="E46" s="161">
        <f>'実質公債費比率（分子）の構造'!L$48</f>
        <v>85</v>
      </c>
      <c r="F46" s="161"/>
      <c r="G46" s="161"/>
      <c r="H46" s="161">
        <f>'実質公債費比率（分子）の構造'!M$48</f>
        <v>87</v>
      </c>
      <c r="I46" s="161"/>
      <c r="J46" s="161"/>
      <c r="K46" s="161">
        <f>'実質公債費比率（分子）の構造'!N$48</f>
        <v>89</v>
      </c>
      <c r="L46" s="161"/>
      <c r="M46" s="161"/>
      <c r="N46" s="161">
        <f>'実質公債費比率（分子）の構造'!O$48</f>
        <v>92</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416</v>
      </c>
      <c r="C49" s="161"/>
      <c r="D49" s="161"/>
      <c r="E49" s="161">
        <f>'実質公債費比率（分子）の構造'!L$45</f>
        <v>442</v>
      </c>
      <c r="F49" s="161"/>
      <c r="G49" s="161"/>
      <c r="H49" s="161">
        <f>'実質公債費比率（分子）の構造'!M$45</f>
        <v>379</v>
      </c>
      <c r="I49" s="161"/>
      <c r="J49" s="161"/>
      <c r="K49" s="161">
        <f>'実質公債費比率（分子）の構造'!N$45</f>
        <v>391</v>
      </c>
      <c r="L49" s="161"/>
      <c r="M49" s="161"/>
      <c r="N49" s="161">
        <f>'実質公債費比率（分子）の構造'!O$45</f>
        <v>367</v>
      </c>
      <c r="O49" s="161"/>
      <c r="P49" s="161"/>
    </row>
    <row r="50" spans="1:16" x14ac:dyDescent="0.15">
      <c r="A50" s="161" t="s">
        <v>64</v>
      </c>
      <c r="B50" s="161" t="e">
        <f>NA()</f>
        <v>#N/A</v>
      </c>
      <c r="C50" s="161">
        <f>IF(ISNUMBER('実質公債費比率（分子）の構造'!K$53),'実質公債費比率（分子）の構造'!K$53,NA())</f>
        <v>167</v>
      </c>
      <c r="D50" s="161" t="e">
        <f>NA()</f>
        <v>#N/A</v>
      </c>
      <c r="E50" s="161" t="e">
        <f>NA()</f>
        <v>#N/A</v>
      </c>
      <c r="F50" s="161">
        <f>IF(ISNUMBER('実質公債費比率（分子）の構造'!L$53),'実質公債費比率（分子）の構造'!L$53,NA())</f>
        <v>236</v>
      </c>
      <c r="G50" s="161" t="e">
        <f>NA()</f>
        <v>#N/A</v>
      </c>
      <c r="H50" s="161" t="e">
        <f>NA()</f>
        <v>#N/A</v>
      </c>
      <c r="I50" s="161">
        <f>IF(ISNUMBER('実質公債費比率（分子）の構造'!M$53),'実質公債費比率（分子）の構造'!M$53,NA())</f>
        <v>194</v>
      </c>
      <c r="J50" s="161" t="e">
        <f>NA()</f>
        <v>#N/A</v>
      </c>
      <c r="K50" s="161" t="e">
        <f>NA()</f>
        <v>#N/A</v>
      </c>
      <c r="L50" s="161">
        <f>IF(ISNUMBER('実質公債費比率（分子）の構造'!N$53),'実質公債費比率（分子）の構造'!N$53,NA())</f>
        <v>193</v>
      </c>
      <c r="M50" s="161" t="e">
        <f>NA()</f>
        <v>#N/A</v>
      </c>
      <c r="N50" s="161" t="e">
        <f>NA()</f>
        <v>#N/A</v>
      </c>
      <c r="O50" s="161">
        <f>IF(ISNUMBER('実質公債費比率（分子）の構造'!O$53),'実質公債費比率（分子）の構造'!O$53,NA())</f>
        <v>187</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3594</v>
      </c>
      <c r="E56" s="160"/>
      <c r="F56" s="160"/>
      <c r="G56" s="160">
        <f>'将来負担比率（分子）の構造'!J$52</f>
        <v>3683</v>
      </c>
      <c r="H56" s="160"/>
      <c r="I56" s="160"/>
      <c r="J56" s="160">
        <f>'将来負担比率（分子）の構造'!K$52</f>
        <v>3764</v>
      </c>
      <c r="K56" s="160"/>
      <c r="L56" s="160"/>
      <c r="M56" s="160">
        <f>'将来負担比率（分子）の構造'!L$52</f>
        <v>3816</v>
      </c>
      <c r="N56" s="160"/>
      <c r="O56" s="160"/>
      <c r="P56" s="160">
        <f>'将来負担比率（分子）の構造'!M$52</f>
        <v>3876</v>
      </c>
    </row>
    <row r="57" spans="1:16" x14ac:dyDescent="0.15">
      <c r="A57" s="160" t="s">
        <v>35</v>
      </c>
      <c r="B57" s="160"/>
      <c r="C57" s="160"/>
      <c r="D57" s="160">
        <f>'将来負担比率（分子）の構造'!I$51</f>
        <v>593</v>
      </c>
      <c r="E57" s="160"/>
      <c r="F57" s="160"/>
      <c r="G57" s="160">
        <f>'将来負担比率（分子）の構造'!J$51</f>
        <v>578</v>
      </c>
      <c r="H57" s="160"/>
      <c r="I57" s="160"/>
      <c r="J57" s="160">
        <f>'将来負担比率（分子）の構造'!K$51</f>
        <v>556</v>
      </c>
      <c r="K57" s="160"/>
      <c r="L57" s="160"/>
      <c r="M57" s="160">
        <f>'将来負担比率（分子）の構造'!L$51</f>
        <v>546</v>
      </c>
      <c r="N57" s="160"/>
      <c r="O57" s="160"/>
      <c r="P57" s="160">
        <f>'将来負担比率（分子）の構造'!M$51</f>
        <v>558</v>
      </c>
    </row>
    <row r="58" spans="1:16" x14ac:dyDescent="0.15">
      <c r="A58" s="160" t="s">
        <v>34</v>
      </c>
      <c r="B58" s="160"/>
      <c r="C58" s="160"/>
      <c r="D58" s="160">
        <f>'将来負担比率（分子）の構造'!I$50</f>
        <v>2740</v>
      </c>
      <c r="E58" s="160"/>
      <c r="F58" s="160"/>
      <c r="G58" s="160">
        <f>'将来負担比率（分子）の構造'!J$50</f>
        <v>2672</v>
      </c>
      <c r="H58" s="160"/>
      <c r="I58" s="160"/>
      <c r="J58" s="160">
        <f>'将来負担比率（分子）の構造'!K$50</f>
        <v>2631</v>
      </c>
      <c r="K58" s="160"/>
      <c r="L58" s="160"/>
      <c r="M58" s="160">
        <f>'将来負担比率（分子）の構造'!L$50</f>
        <v>2477</v>
      </c>
      <c r="N58" s="160"/>
      <c r="O58" s="160"/>
      <c r="P58" s="160">
        <f>'将来負担比率（分子）の構造'!M$50</f>
        <v>2444</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f>'将来負担比率（分子）の構造'!J$46</f>
        <v>147</v>
      </c>
      <c r="F61" s="160"/>
      <c r="G61" s="160"/>
      <c r="H61" s="160">
        <f>'将来負担比率（分子）の構造'!K$46</f>
        <v>260</v>
      </c>
      <c r="I61" s="160"/>
      <c r="J61" s="160"/>
      <c r="K61" s="160">
        <f>'将来負担比率（分子）の構造'!L$46</f>
        <v>215</v>
      </c>
      <c r="L61" s="160"/>
      <c r="M61" s="160"/>
      <c r="N61" s="160">
        <f>'将来負担比率（分子）の構造'!M$46</f>
        <v>224</v>
      </c>
      <c r="O61" s="160"/>
      <c r="P61" s="160"/>
    </row>
    <row r="62" spans="1:16" x14ac:dyDescent="0.15">
      <c r="A62" s="160" t="s">
        <v>28</v>
      </c>
      <c r="B62" s="160">
        <f>'将来負担比率（分子）の構造'!I$45</f>
        <v>1072</v>
      </c>
      <c r="C62" s="160"/>
      <c r="D62" s="160"/>
      <c r="E62" s="160">
        <f>'将来負担比率（分子）の構造'!J$45</f>
        <v>964</v>
      </c>
      <c r="F62" s="160"/>
      <c r="G62" s="160"/>
      <c r="H62" s="160">
        <f>'将来負担比率（分子）の構造'!K$45</f>
        <v>814</v>
      </c>
      <c r="I62" s="160"/>
      <c r="J62" s="160"/>
      <c r="K62" s="160">
        <f>'将来負担比率（分子）の構造'!L$45</f>
        <v>811</v>
      </c>
      <c r="L62" s="160"/>
      <c r="M62" s="160"/>
      <c r="N62" s="160">
        <f>'将来負担比率（分子）の構造'!M$45</f>
        <v>787</v>
      </c>
      <c r="O62" s="160"/>
      <c r="P62" s="160"/>
    </row>
    <row r="63" spans="1:16" x14ac:dyDescent="0.15">
      <c r="A63" s="160" t="s">
        <v>27</v>
      </c>
      <c r="B63" s="160">
        <f>'将来負担比率（分子）の構造'!I$44</f>
        <v>276</v>
      </c>
      <c r="C63" s="160"/>
      <c r="D63" s="160"/>
      <c r="E63" s="160">
        <f>'将来負担比率（分子）の構造'!J$44</f>
        <v>401</v>
      </c>
      <c r="F63" s="160"/>
      <c r="G63" s="160"/>
      <c r="H63" s="160">
        <f>'将来負担比率（分子）の構造'!K$44</f>
        <v>442</v>
      </c>
      <c r="I63" s="160"/>
      <c r="J63" s="160"/>
      <c r="K63" s="160">
        <f>'将来負担比率（分子）の構造'!L$44</f>
        <v>450</v>
      </c>
      <c r="L63" s="160"/>
      <c r="M63" s="160"/>
      <c r="N63" s="160">
        <f>'将来負担比率（分子）の構造'!M$44</f>
        <v>395</v>
      </c>
      <c r="O63" s="160"/>
      <c r="P63" s="160"/>
    </row>
    <row r="64" spans="1:16" x14ac:dyDescent="0.15">
      <c r="A64" s="160" t="s">
        <v>26</v>
      </c>
      <c r="B64" s="160">
        <f>'将来負担比率（分子）の構造'!I$43</f>
        <v>1237</v>
      </c>
      <c r="C64" s="160"/>
      <c r="D64" s="160"/>
      <c r="E64" s="160">
        <f>'将来負担比率（分子）の構造'!J$43</f>
        <v>1227</v>
      </c>
      <c r="F64" s="160"/>
      <c r="G64" s="160"/>
      <c r="H64" s="160">
        <f>'将来負担比率（分子）の構造'!K$43</f>
        <v>1216</v>
      </c>
      <c r="I64" s="160"/>
      <c r="J64" s="160"/>
      <c r="K64" s="160">
        <f>'将来負担比率（分子）の構造'!L$43</f>
        <v>1180</v>
      </c>
      <c r="L64" s="160"/>
      <c r="M64" s="160"/>
      <c r="N64" s="160">
        <f>'将来負担比率（分子）の構造'!M$43</f>
        <v>1167</v>
      </c>
      <c r="O64" s="160"/>
      <c r="P64" s="160"/>
    </row>
    <row r="65" spans="1:16" x14ac:dyDescent="0.15">
      <c r="A65" s="160" t="s">
        <v>25</v>
      </c>
      <c r="B65" s="160">
        <f>'将来負担比率（分子）の構造'!I$42</f>
        <v>7</v>
      </c>
      <c r="C65" s="160"/>
      <c r="D65" s="160"/>
      <c r="E65" s="160">
        <f>'将来負担比率（分子）の構造'!J$42</f>
        <v>5</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3656</v>
      </c>
      <c r="C66" s="160"/>
      <c r="D66" s="160"/>
      <c r="E66" s="160">
        <f>'将来負担比率（分子）の構造'!J$41</f>
        <v>3626</v>
      </c>
      <c r="F66" s="160"/>
      <c r="G66" s="160"/>
      <c r="H66" s="160">
        <f>'将来負担比率（分子）の構造'!K$41</f>
        <v>3608</v>
      </c>
      <c r="I66" s="160"/>
      <c r="J66" s="160"/>
      <c r="K66" s="160">
        <f>'将来負担比率（分子）の構造'!L$41</f>
        <v>3616</v>
      </c>
      <c r="L66" s="160"/>
      <c r="M66" s="160"/>
      <c r="N66" s="160">
        <f>'将来負担比率（分子）の構造'!M$41</f>
        <v>3613</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1471</v>
      </c>
      <c r="C72" s="164">
        <f>基金残高に係る経年分析!G55</f>
        <v>1356</v>
      </c>
      <c r="D72" s="164">
        <f>基金残高に係る経年分析!H55</f>
        <v>1257</v>
      </c>
    </row>
    <row r="73" spans="1:16" x14ac:dyDescent="0.15">
      <c r="A73" s="163" t="s">
        <v>71</v>
      </c>
      <c r="B73" s="164">
        <f>基金残高に係る経年分析!F56</f>
        <v>278</v>
      </c>
      <c r="C73" s="164">
        <f>基金残高に係る経年分析!G56</f>
        <v>278</v>
      </c>
      <c r="D73" s="164">
        <f>基金残高に係る経年分析!H56</f>
        <v>258</v>
      </c>
    </row>
    <row r="74" spans="1:16" x14ac:dyDescent="0.15">
      <c r="A74" s="163" t="s">
        <v>72</v>
      </c>
      <c r="B74" s="164">
        <f>基金残高に係る経年分析!F57</f>
        <v>880</v>
      </c>
      <c r="C74" s="164">
        <f>基金残高に係る経年分析!G57</f>
        <v>822</v>
      </c>
      <c r="D74" s="164">
        <f>基金残高に係る経年分析!H57</f>
        <v>873</v>
      </c>
    </row>
  </sheetData>
  <sheetProtection algorithmName="SHA-512" hashValue="PQnTzex6GEsIgVu/4OhYRleDCHZDOM9kV3t3mFL7rfCCAVJggleLvjl2KtJOL7yKkLNkWkHQLwe2mKLQdLXqvQ==" saltValue="RaZuobPrDPKQ7E+5HQVA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2019-07-02T06:17:14Z</cp:lastPrinted>
  <dcterms:created xsi:type="dcterms:W3CDTF">2019-02-14T02:00:41Z</dcterms:created>
  <dcterms:modified xsi:type="dcterms:W3CDTF">2019-10-23T00:44:31Z</dcterms:modified>
  <cp:category/>
</cp:coreProperties>
</file>