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088847DF-5D5B-4AE3-9DCA-67F0938CA6F5}" xr6:coauthVersionLast="36" xr6:coauthVersionMax="36" xr10:uidLastSave="{00000000-0000-0000-0000-000000000000}"/>
  <bookViews>
    <workbookView xWindow="0" yWindow="0" windowWidth="28800" windowHeight="12432"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BY37" i="7"/>
  <c r="BG37" i="7"/>
  <c r="AM37" i="7"/>
  <c r="U37" i="7"/>
  <c r="E37" i="7"/>
  <c r="C37" i="7" s="1"/>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s="1"/>
  <c r="U36" i="7" s="1"/>
  <c r="AM34" i="7" l="1"/>
  <c r="BE34" i="7"/>
  <c r="BE35" i="7" s="1"/>
  <c r="BE36" i="7" s="1"/>
  <c r="BE37" i="7" s="1"/>
  <c r="BW34" i="7" l="1"/>
  <c r="BW35" i="7" s="1"/>
  <c r="BW36" i="7" s="1"/>
  <c r="BW37" i="7" s="1"/>
  <c r="BW38" i="7" s="1"/>
  <c r="BW39" i="7" s="1"/>
  <c r="BW40" i="7" s="1"/>
  <c r="BW41" i="7" s="1"/>
  <c r="CO34" i="7" l="1"/>
  <c r="CO35" i="7" s="1"/>
  <c r="CO36" i="7" s="1"/>
  <c r="CO37" i="7" s="1"/>
</calcChain>
</file>

<file path=xl/sharedStrings.xml><?xml version="1.0" encoding="utf-8"?>
<sst xmlns="http://schemas.openxmlformats.org/spreadsheetml/2006/main" count="1028" uniqueCount="575">
  <si>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</si>
  <si>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</si>
  <si>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</si>
  <si>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</si>
  <si>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</si>
  <si>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</si>
  <si>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</si>
  <si>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</si>
  <si>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</si>
  <si>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</si>
  <si>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</si>
  <si>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</si>
  <si>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</si>
  <si>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</si>
  <si>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</si>
  <si>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</si>
  <si>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</si>
  <si>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は増加傾向で類似団体と比べて高い水準にある。有形固定資産減価償却率も類似団体よりもやや高い水準であるが減少傾向にある。これは、庁舎整備等の大規模ハード事業の実施に伴い、地方債の発行額が増加したものの、施設の更新等がされたため将来負担比率は上昇したが有形固定資産減価償却率は減少した。公共施設等総合管理計画において、令和38年度までに公共施設等の延べ床面積を40％減少するという目標を設定し、老朽化した公共施設等の集約化・複合化を積極的に進めるため、第一期アクションプラン及び個別施設計画に基づき取組を推進している。
</t>
    <rPh sb="57" eb="59">
      <t>ゲンショウ</t>
    </rPh>
    <rPh sb="59" eb="61">
      <t>ケイコウ</t>
    </rPh>
    <rPh sb="90" eb="93">
      <t>チホウサイ</t>
    </rPh>
    <rPh sb="94" eb="96">
      <t>ハッコウ</t>
    </rPh>
    <rPh sb="96" eb="97">
      <t>ガク</t>
    </rPh>
    <rPh sb="98" eb="100">
      <t>ゾウカ</t>
    </rPh>
    <rPh sb="106" eb="108">
      <t>シセツ</t>
    </rPh>
    <rPh sb="109" eb="111">
      <t>コウシン</t>
    </rPh>
    <rPh sb="111" eb="112">
      <t>トウ</t>
    </rPh>
    <rPh sb="118" eb="120">
      <t>ショウライ</t>
    </rPh>
    <rPh sb="120" eb="122">
      <t>フタン</t>
    </rPh>
    <rPh sb="122" eb="124">
      <t>ヒリツ</t>
    </rPh>
    <rPh sb="125" eb="127">
      <t>ジョウショウ</t>
    </rPh>
    <rPh sb="130" eb="132">
      <t>ユウケイ</t>
    </rPh>
    <rPh sb="132" eb="136">
      <t>コテイシサン</t>
    </rPh>
    <rPh sb="136" eb="138">
      <t>ゲンカ</t>
    </rPh>
    <rPh sb="138" eb="141">
      <t>ショウキャクリツ</t>
    </rPh>
    <rPh sb="142" eb="144">
      <t>ゲンショウ</t>
    </rPh>
    <rPh sb="163" eb="165">
      <t>レイワ</t>
    </rPh>
    <rPh sb="241" eb="242">
      <t>オヨ</t>
    </rPh>
    <rPh sb="250" eb="251">
      <t>モト</t>
    </rPh>
    <phoneticPr fontId="5"/>
  </si>
  <si>
    <t>実質公債費比率については、減少傾向にある。これは、行政改革大綱実施計画に基づき、市債発行額が公債費の元利償還額を上回らないよう配慮してきたことや、新たな債務負担行為の設定を極力行わずに財政運営を行ったことによるものである。将来負担比率は、類似団体と比較しても高く、庁舎整備等の大規模ハード事業における地方債残高が増加したことなどから上昇に転じたが、将来にわたって健全で安定した財政運営を行うために引き続き数値の改善に努める。</t>
    <phoneticPr fontId="5"/>
  </si>
  <si>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</si>
  <si>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</si>
  <si>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</si>
  <si>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</si>
  <si>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</si>
  <si>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</si>
  <si>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</si>
  <si>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</si>
  <si>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</si>
  <si>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</si>
  <si>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</si>
  <si>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</si>
  <si>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</si>
  <si>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</si>
  <si>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</si>
  <si>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</si>
  <si>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</si>
  <si>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</si>
  <si>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</si>
  <si>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</si>
  <si>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</si>
  <si>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</si>
  <si>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</si>
  <si>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</si>
  <si>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</si>
  <si>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</si>
  <si>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</si>
  <si>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</si>
  <si>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</si>
  <si>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</si>
  <si>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</si>
  <si>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</si>
  <si>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</si>
  <si>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</si>
  <si>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</si>
  <si>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</si>
  <si>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</si>
  <si>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</si>
  <si>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</si>
  <si>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</si>
  <si>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</si>
  <si>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</si>
  <si>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</si>
  <si>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</si>
  <si>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</si>
  <si>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</si>
  <si>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</si>
  <si>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</si>
  <si>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</si>
  <si>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</si>
  <si>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</si>
  <si>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</si>
  <si>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</si>
  <si>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</si>
  <si>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</si>
  <si>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</si>
  <si>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</si>
  <si>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</si>
  <si>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</si>
  <si>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</si>
  <si>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</si>
  <si>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</si>
  <si>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</si>
  <si>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</si>
  <si>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</si>
  <si>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</si>
  <si>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</si>
  <si>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</si>
  <si>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</si>
  <si>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</si>
  <si>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</si>
  <si>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</si>
  <si>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</si>
  <si>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</si>
  <si>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-1.8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</si>
  <si>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</si>
  <si>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</si>
  <si>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</si>
  <si>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</si>
  <si>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</si>
  <si>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</si>
  <si>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</si>
  <si>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</si>
  <si>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</si>
  <si>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</si>
  <si>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</si>
  <si>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</si>
  <si>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</si>
  <si>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</si>
  <si>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</si>
  <si>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</si>
  <si>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</si>
  <si>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</si>
  <si>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</si>
  <si>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</si>
  <si>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</si>
  <si>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</si>
  <si>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</si>
  <si>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</si>
  <si>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</si>
  <si>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</si>
  <si>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</si>
  <si>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</si>
  <si>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</si>
  <si>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</si>
  <si>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</si>
  <si>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</si>
  <si>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</si>
  <si>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</si>
  <si>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</si>
  <si>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</si>
  <si>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</si>
  <si>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</si>
  <si>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</si>
  <si>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</si>
  <si>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</si>
  <si>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</si>
  <si>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</si>
  <si>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</si>
  <si>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</si>
  <si>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</si>
  <si>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</si>
  <si>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</si>
  <si>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</si>
  <si>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</si>
  <si>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</si>
  <si>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</si>
  <si>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</si>
  <si>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</si>
  <si>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</si>
  <si>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</si>
  <si>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</si>
  <si>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</si>
  <si>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</si>
  <si>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</si>
  <si>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</si>
  <si>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群馬県沼田市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</si>
  <si>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</si>
  <si>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</si>
  <si>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</si>
  <si>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</si>
  <si>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</si>
  <si>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</si>
  <si>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</si>
  <si>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</si>
  <si>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</si>
  <si>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</si>
  <si>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</si>
  <si>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</si>
  <si>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</si>
  <si>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</si>
  <si>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</si>
  <si>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</si>
  <si>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</si>
  <si>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</si>
  <si>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</si>
  <si>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</si>
  <si>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</si>
  <si>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</si>
  <si>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</si>
  <si>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</si>
  <si>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</si>
  <si>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</si>
  <si>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</si>
  <si>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</si>
  <si>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</si>
  <si>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</si>
  <si>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</si>
  <si>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</si>
  <si>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</si>
  <si>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</si>
  <si>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</si>
  <si>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</si>
  <si>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</si>
  <si>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</si>
  <si>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</si>
  <si>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</si>
  <si>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</si>
  <si>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</si>
  <si>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</si>
  <si>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</si>
  <si>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</si>
  <si>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</si>
  <si>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</si>
  <si>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</si>
  <si>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</si>
  <si>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</si>
  <si>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</si>
  <si>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</si>
  <si>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</si>
  <si>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</si>
  <si>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</si>
  <si>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</si>
  <si>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</si>
  <si>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</si>
  <si>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</si>
  <si>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</si>
  <si>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</si>
  <si>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</si>
  <si>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</si>
  <si>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</si>
  <si>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</si>
  <si>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</si>
  <si>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</si>
  <si>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</si>
  <si>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</si>
  <si>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</si>
  <si>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</si>
  <si>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</si>
  <si>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</si>
  <si>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</si>
  <si>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</si>
  <si>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</si>
  <si>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</si>
  <si>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</si>
  <si>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</si>
  <si>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</si>
  <si>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</si>
  <si>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</si>
  <si>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</si>
  <si>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</si>
  <si>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</si>
  <si>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</si>
  <si>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</si>
  <si>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</si>
  <si>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</si>
  <si>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</si>
  <si>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</si>
  <si>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</si>
  <si>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</si>
  <si>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</si>
  <si>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</si>
  <si>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</si>
  <si>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</si>
  <si>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</si>
  <si>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</si>
  <si>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</si>
  <si>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</si>
  <si>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</si>
  <si>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</si>
  <si>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</si>
  <si>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</si>
  <si>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</si>
  <si>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</si>
  <si>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</si>
  <si>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</si>
  <si>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</si>
  <si>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</si>
  <si>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</si>
  <si>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</si>
  <si>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</si>
  <si>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</si>
  <si>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</si>
  <si>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</si>
  <si>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</si>
  <si>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</si>
  <si>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</si>
  <si>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</si>
  <si>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</si>
  <si>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</si>
  <si>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</si>
  <si>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</si>
  <si>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</si>
  <si>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</si>
  <si>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</si>
  <si>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</si>
  <si>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</si>
  <si>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</si>
  <si>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</si>
  <si>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</si>
  <si>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</si>
  <si>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</si>
  <si>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</si>
  <si>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</si>
  <si>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</si>
  <si>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</si>
  <si>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</si>
  <si>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</si>
  <si>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</si>
  <si>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</si>
  <si>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</si>
  <si>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</si>
  <si>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</si>
  <si>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</si>
  <si>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</si>
  <si>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</si>
  <si>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群馬県沼田市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</si>
  <si>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</si>
  <si>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</si>
  <si>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</si>
  <si>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</si>
  <si>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</si>
  <si>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</si>
  <si>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</si>
  <si>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</si>
  <si>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</si>
  <si>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</si>
  <si>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</si>
  <si>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</si>
  <si>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</si>
  <si>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</si>
  <si>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</si>
  <si>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</si>
  <si>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</si>
  <si>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</si>
  <si>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</si>
  <si>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</si>
  <si>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玉原東急リゾート</t>
    <rPh sb="0" eb="2">
      <t>タンバラ</t>
    </rPh>
    <rPh sb="2" eb="4">
      <t>トウキュウ</t>
    </rPh>
    <phoneticPr fontId="2"/>
  </si>
  <si>
    <t>-</t>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</si>
  <si>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</si>
  <si>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</si>
  <si>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t>
    <phoneticPr fontId="2"/>
  </si>
  <si>
    <t>沼田市土地開発公社</t>
    <rPh sb="0" eb="3">
      <t>ヌマタシ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</si>
  <si>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</si>
  <si>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</si>
  <si>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</si>
  <si>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</si>
  <si>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</si>
  <si>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</si>
  <si>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</si>
  <si>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</si>
  <si>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</si>
  <si>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</si>
  <si>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</si>
  <si>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</si>
  <si>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</si>
  <si>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</si>
  <si>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</si>
  <si>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2"/>
  </si>
  <si>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</si>
  <si>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</si>
  <si>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</si>
  <si>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</si>
  <si>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</si>
  <si>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</si>
  <si>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</si>
  <si>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</si>
  <si>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</si>
  <si>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</si>
  <si>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</si>
  <si>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</si>
  <si>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</si>
  <si>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利根沼田広域市町村圏振興整備組合</t>
  </si>
  <si>
    <t>沼田市外二箇村清掃施設組合</t>
  </si>
  <si>
    <t>　　　　－</t>
  </si>
  <si>
    <t>利根東部衛生施設組合</t>
  </si>
  <si>
    <t>利根沼田学校組合</t>
  </si>
  <si>
    <t>群馬県市町村総合事務組合</t>
  </si>
  <si>
    <t>群馬県市町村会館管理組合</t>
  </si>
  <si>
    <t>群馬県後期高齢者医療広域連合(一般会計)</t>
  </si>
  <si>
    <t>群馬県後期高齢者医療広域連合（事業会計）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</si>
  <si>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</si>
  <si>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</si>
  <si>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</si>
  <si>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</si>
  <si>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</si>
  <si>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</si>
  <si>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</si>
  <si>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</si>
  <si>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</si>
  <si>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</si>
  <si>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</si>
  <si>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</si>
  <si>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</si>
  <si>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</si>
  <si>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</si>
  <si>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</si>
  <si>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</si>
  <si>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</si>
  <si>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</si>
  <si>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</si>
  <si>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</si>
  <si>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</si>
  <si>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</si>
  <si>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</si>
  <si>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</si>
  <si>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</si>
  <si>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</si>
  <si>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</si>
  <si>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</si>
  <si>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</si>
  <si>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</si>
  <si>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</si>
  <si>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</si>
  <si>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</si>
  <si>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</si>
  <si>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</si>
  <si>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</si>
  <si>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</si>
  <si>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</si>
  <si>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</si>
  <si>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</si>
  <si>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</si>
  <si>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</si>
  <si>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</si>
  <si>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</si>
  <si>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</si>
  <si>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</si>
  <si>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</si>
  <si>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</si>
  <si>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</si>
  <si>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</si>
  <si>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</si>
  <si>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</si>
  <si>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</si>
  <si>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</si>
  <si>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</si>
  <si>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</si>
  <si>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</si>
  <si>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</si>
  <si>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</si>
  <si>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</si>
  <si>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</si>
  <si>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</si>
  <si>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</si>
  <si>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</si>
  <si>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</si>
  <si>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</si>
  <si>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</si>
  <si>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</si>
  <si>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</si>
  <si>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</si>
  <si>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</si>
  <si>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</si>
  <si>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</si>
  <si>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</si>
  <si>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</si>
  <si>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</si>
  <si>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</si>
  <si>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</si>
  <si>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</si>
  <si>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</si>
  <si>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</si>
  <si>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</si>
  <si>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</si>
  <si>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</si>
  <si>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</si>
  <si>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</si>
  <si>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</si>
  <si>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</si>
  <si>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</si>
  <si>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</si>
  <si>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</si>
  <si>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</si>
  <si>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</si>
  <si>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</si>
  <si>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</si>
  <si>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</si>
  <si>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</si>
  <si>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</si>
  <si>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</si>
  <si>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</si>
  <si>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</si>
  <si>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</si>
  <si>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</si>
  <si>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</si>
  <si>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</si>
  <si>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</si>
  <si>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</si>
  <si>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</si>
  <si>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</si>
  <si>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</si>
  <si>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</si>
  <si>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</si>
  <si>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</si>
  <si>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</si>
  <si>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</si>
  <si>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</si>
  <si>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</si>
  <si>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</si>
  <si>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</si>
  <si>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</si>
  <si>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</si>
  <si>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</si>
  <si>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</si>
  <si>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</si>
  <si>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</si>
  <si>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</si>
  <si>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</si>
  <si>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</si>
  <si>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</si>
  <si>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</si>
  <si>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</si>
  <si>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</si>
  <si>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</si>
  <si>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10.52</t>
  </si>
  <si>
    <t>▲ 3.20</t>
  </si>
  <si>
    <t>▲ 2.12</t>
  </si>
  <si>
    <t>▲ 2.36</t>
  </si>
  <si>
    <t>▲ 1.89</t>
  </si>
  <si>
    <t>標準財政規模比（％）</t>
    <phoneticPr fontId="5"/>
  </si>
  <si>
    <t>会計</t>
    <rPh sb="0" eb="2">
      <t>カイケイ</t>
    </rPh>
    <phoneticPr fontId="5"/>
  </si>
  <si>
    <t>水道事業会計</t>
  </si>
  <si>
    <t>一般会計</t>
  </si>
  <si>
    <t>介護保険特別会計</t>
  </si>
  <si>
    <t>国民健康保険特別会計</t>
  </si>
  <si>
    <t>後期高齢者医療特別会計</t>
  </si>
  <si>
    <t>電気事業特別会計</t>
  </si>
  <si>
    <t>簡易水道事業特別会計</t>
  </si>
  <si>
    <t>下水道事業特別会計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</si>
  <si>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</si>
  <si>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</si>
  <si>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</si>
  <si>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</si>
  <si>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</si>
  <si>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</si>
  <si>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</si>
  <si>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</si>
  <si>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</si>
  <si>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</si>
  <si>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</si>
  <si>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</si>
  <si>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</si>
  <si>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</si>
  <si>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</si>
  <si>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</si>
  <si>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</si>
  <si>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</si>
  <si>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</si>
  <si>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</si>
  <si>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</si>
  <si>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</si>
  <si>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</si>
  <si>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</si>
  <si>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</si>
  <si>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</si>
  <si>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</si>
  <si>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</si>
  <si>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</si>
  <si>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</si>
  <si>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</si>
  <si>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</si>
  <si>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</si>
  <si>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</si>
  <si>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</si>
  <si>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</si>
  <si>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</si>
  <si>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</si>
  <si>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</si>
  <si>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</si>
  <si>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</si>
  <si>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</si>
  <si>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</si>
  <si>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</si>
  <si>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</si>
  <si>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</si>
  <si>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</si>
  <si>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</si>
  <si>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</si>
  <si>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</si>
  <si>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合併振興基金</t>
    <rPh sb="0" eb="2">
      <t>ガッペイ</t>
    </rPh>
    <rPh sb="2" eb="4">
      <t>シンコウ</t>
    </rPh>
    <rPh sb="4" eb="6">
      <t>キキン</t>
    </rPh>
    <phoneticPr fontId="2"/>
  </si>
  <si>
    <t>福祉振興基金</t>
    <rPh sb="0" eb="2">
      <t>フクシ</t>
    </rPh>
    <rPh sb="2" eb="4">
      <t>シンコウ</t>
    </rPh>
    <rPh sb="4" eb="6">
      <t>キキン</t>
    </rPh>
    <phoneticPr fontId="2"/>
  </si>
  <si>
    <t>温泉事業基金</t>
    <rPh sb="0" eb="2">
      <t>オンセン</t>
    </rPh>
    <rPh sb="2" eb="4">
      <t>ジギョウ</t>
    </rPh>
    <rPh sb="4" eb="6">
      <t>キキン</t>
    </rPh>
    <phoneticPr fontId="2"/>
  </si>
  <si>
    <t>ふるさとづくり基金</t>
    <rPh sb="7" eb="9">
      <t>キキン</t>
    </rPh>
    <phoneticPr fontId="2"/>
  </si>
  <si>
    <t>沼田城建設基金</t>
    <rPh sb="0" eb="2">
      <t>ヌマタ</t>
    </rPh>
    <rPh sb="2" eb="3">
      <t>シロ</t>
    </rPh>
    <rPh sb="3" eb="5">
      <t>ケンセツ</t>
    </rPh>
    <rPh sb="5" eb="7">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</si>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</sst>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85459</c:v>
                </c:pt>
                <c:pt idx="2">
                  <c:v>83280</c:v>
                </c:pt>
                <c:pt idx="3">
                  <c:v>88968</c:v>
                </c:pt>
                <c:pt idx="4">
                  <c:v>85173</c:v>
                </c:pt>
              </c:numCache>
            </c:numRef>
          </c:val>
          <c:smooth val="0"/>
          <c:extLst>
            <c:ext xmlns:c16="http://schemas.microsoft.com/office/drawing/2014/chart" uri="{C3380CC4-5D6E-409C-BE32-E72D297353CC}">
              <c16:uniqueId val="{00000000-5A92-41A9-83F0-D775849E169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43325</c:v>
                </c:pt>
                <c:pt idx="1">
                  <c:v>55731</c:v>
                </c:pt>
                <c:pt idx="2">
                  <c:v>49283</c:v>
                </c:pt>
                <c:pt idx="3">
                  <c:v>81445</c:v>
                </c:pt>
                <c:pt idx="4">
                  <c:v>146373</c:v>
                </c:pt>
              </c:numCache>
            </c:numRef>
          </c:val>
          <c:smooth val="0"/>
          <c:extLst>
            <c:ext xmlns:c16="http://schemas.microsoft.com/office/drawing/2014/chart" uri="{C3380CC4-5D6E-409C-BE32-E72D297353CC}">
              <c16:uniqueId val="{00000001-5A92-41A9-83F0-D775849E169A}"/>
            </c:ext>
          </c:extLst>
        </c:ser>
        <c:dLbls>
          <c:showLegendKey val="0"/>
          <c:showVal val="0"/>
          <c:showCatName val="0"/>
          <c:showSerName val="0"/>
          <c:showPercent val="0"/>
          <c:showBubbleSize val="0"/>
        </c:dLbls>
        <c:marker val="1"/>
        <c:smooth val="0"/>
        <c:axId val="374360992"/>
        <c:axId val="374361384"/>
      </c:lineChart>
      <c:catAx>
        <c:axId val="37436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361384"/>
        <c:crosses val="autoZero"/>
        <c:auto val="1"/>
        <c:lblAlgn val="ctr"/>
        <c:lblOffset val="100"/>
        <c:tickLblSkip val="1"/>
        <c:tickMarkSkip val="1"/>
        <c:noMultiLvlLbl val="0"/>
      </c:catAx>
      <c:valAx>
        <c:axId val="3743613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36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3.72</c:v>
                </c:pt>
                <c:pt idx="1">
                  <c:v>3.24</c:v>
                </c:pt>
                <c:pt idx="2">
                  <c:v>4.79</c:v>
                </c:pt>
                <c:pt idx="3">
                  <c:v>4.54</c:v>
                </c:pt>
                <c:pt idx="4">
                  <c:v>4.13</c:v>
                </c:pt>
              </c:numCache>
            </c:numRef>
          </c:val>
          <c:extLst>
            <c:ext xmlns:c16="http://schemas.microsoft.com/office/drawing/2014/chart" uri="{C3380CC4-5D6E-409C-BE32-E72D297353CC}">
              <c16:uniqueId val="{00000000-E544-4C81-8E91-A6E794FEE70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20.57</c:v>
                </c:pt>
                <c:pt idx="1">
                  <c:v>21.22</c:v>
                </c:pt>
                <c:pt idx="2">
                  <c:v>20.77</c:v>
                </c:pt>
                <c:pt idx="3">
                  <c:v>21.82</c:v>
                </c:pt>
                <c:pt idx="4">
                  <c:v>22.68</c:v>
                </c:pt>
              </c:numCache>
            </c:numRef>
          </c:val>
          <c:extLst>
            <c:ext xmlns:c16="http://schemas.microsoft.com/office/drawing/2014/chart" uri="{C3380CC4-5D6E-409C-BE32-E72D297353CC}">
              <c16:uniqueId val="{00000001-E544-4C81-8E91-A6E794FEE70B}"/>
            </c:ext>
          </c:extLst>
        </c:ser>
        <c:dLbls>
          <c:showLegendKey val="0"/>
          <c:showVal val="0"/>
          <c:showCatName val="0"/>
          <c:showSerName val="0"/>
          <c:showPercent val="0"/>
          <c:showBubbleSize val="0"/>
        </c:dLbls>
        <c:gapWidth val="250"/>
        <c:overlap val="100"/>
        <c:axId val="487868512"/>
        <c:axId val="4878677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-10.52</c:v>
                </c:pt>
                <c:pt idx="1">
                  <c:v>-3.2</c:v>
                </c:pt>
                <c:pt idx="2">
                  <c:v>-2.12</c:v>
                </c:pt>
                <c:pt idx="3">
                  <c:v>-2.36</c:v>
                </c:pt>
                <c:pt idx="4">
                  <c:v>-1.89</c:v>
                </c:pt>
              </c:numCache>
            </c:numRef>
          </c:val>
          <c:smooth val="0"/>
          <c:extLst>
            <c:ext xmlns:c16="http://schemas.microsoft.com/office/drawing/2014/chart" uri="{C3380CC4-5D6E-409C-BE32-E72D297353CC}">
              <c16:uniqueId val="{00000002-E544-4C81-8E91-A6E794FEE70B}"/>
            </c:ext>
          </c:extLst>
        </c:ser>
        <c:dLbls>
          <c:showLegendKey val="0"/>
          <c:showVal val="0"/>
          <c:showCatName val="0"/>
          <c:showSerName val="0"/>
          <c:showPercent val="0"/>
          <c:showBubbleSize val="0"/>
        </c:dLbls>
        <c:marker val="1"/>
        <c:smooth val="0"/>
        <c:axId val="487868512"/>
        <c:axId val="487867728"/>
      </c:lineChart>
      <c:catAx>
        <c:axId val="4878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867728"/>
        <c:crosses val="autoZero"/>
        <c:auto val="1"/>
        <c:lblAlgn val="ctr"/>
        <c:lblOffset val="100"/>
        <c:tickLblSkip val="1"/>
        <c:tickMarkSkip val="1"/>
        <c:noMultiLvlLbl val="0"/>
      </c:catAx>
      <c:valAx>
        <c:axId val="48786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6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8D4-4A82-B841-6B8720336F4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D4-4A82-B841-6B8720336F43}"/>
            </c:ext>
          </c:extLst>
        </c:ser>
        <c:ser>
          <c:idx val="2"/>
          <c:order val="2"/>
          <c:tx>
            <c:strRef>
              <c:f>[1]データシート!$A$29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8D4-4A82-B841-6B8720336F43}"/>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8D4-4A82-B841-6B8720336F43}"/>
            </c:ext>
          </c:extLst>
        </c:ser>
        <c:ser>
          <c:idx val="4"/>
          <c:order val="4"/>
          <c:tx>
            <c:strRef>
              <c:f>[1]データシート!$A$31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A8D4-4A82-B841-6B8720336F43}"/>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8D4-4A82-B841-6B8720336F43}"/>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0.11</c:v>
                </c:pt>
                <c:pt idx="2">
                  <c:v>#N/A</c:v>
                </c:pt>
                <c:pt idx="3">
                  <c:v>0.11</c:v>
                </c:pt>
                <c:pt idx="4">
                  <c:v>#N/A</c:v>
                </c:pt>
                <c:pt idx="5">
                  <c:v>0.06</c:v>
                </c:pt>
                <c:pt idx="6">
                  <c:v>#N/A</c:v>
                </c:pt>
                <c:pt idx="7">
                  <c:v>0.01</c:v>
                </c:pt>
                <c:pt idx="8">
                  <c:v>#N/A</c:v>
                </c:pt>
                <c:pt idx="9">
                  <c:v>0.1</c:v>
                </c:pt>
              </c:numCache>
            </c:numRef>
          </c:val>
          <c:extLst>
            <c:ext xmlns:c16="http://schemas.microsoft.com/office/drawing/2014/chart" uri="{C3380CC4-5D6E-409C-BE32-E72D297353CC}">
              <c16:uniqueId val="{00000006-A8D4-4A82-B841-6B8720336F43}"/>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0.32</c:v>
                </c:pt>
                <c:pt idx="2">
                  <c:v>#N/A</c:v>
                </c:pt>
                <c:pt idx="3">
                  <c:v>0.74</c:v>
                </c:pt>
                <c:pt idx="4">
                  <c:v>#N/A</c:v>
                </c:pt>
                <c:pt idx="5">
                  <c:v>1.05</c:v>
                </c:pt>
                <c:pt idx="6">
                  <c:v>#N/A</c:v>
                </c:pt>
                <c:pt idx="7">
                  <c:v>1.01</c:v>
                </c:pt>
                <c:pt idx="8">
                  <c:v>#N/A</c:v>
                </c:pt>
                <c:pt idx="9">
                  <c:v>1.37</c:v>
                </c:pt>
              </c:numCache>
            </c:numRef>
          </c:val>
          <c:extLst>
            <c:ext xmlns:c16="http://schemas.microsoft.com/office/drawing/2014/chart" uri="{C3380CC4-5D6E-409C-BE32-E72D297353CC}">
              <c16:uniqueId val="{00000007-A8D4-4A82-B841-6B8720336F4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3.71</c:v>
                </c:pt>
                <c:pt idx="2">
                  <c:v>#N/A</c:v>
                </c:pt>
                <c:pt idx="3">
                  <c:v>3.23</c:v>
                </c:pt>
                <c:pt idx="4">
                  <c:v>#N/A</c:v>
                </c:pt>
                <c:pt idx="5">
                  <c:v>4.78</c:v>
                </c:pt>
                <c:pt idx="6">
                  <c:v>#N/A</c:v>
                </c:pt>
                <c:pt idx="7">
                  <c:v>4.54</c:v>
                </c:pt>
                <c:pt idx="8">
                  <c:v>#N/A</c:v>
                </c:pt>
                <c:pt idx="9">
                  <c:v>4.13</c:v>
                </c:pt>
              </c:numCache>
            </c:numRef>
          </c:val>
          <c:extLst>
            <c:ext xmlns:c16="http://schemas.microsoft.com/office/drawing/2014/chart" uri="{C3380CC4-5D6E-409C-BE32-E72D297353CC}">
              <c16:uniqueId val="{00000008-A8D4-4A82-B841-6B8720336F4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4.29</c:v>
                </c:pt>
                <c:pt idx="2">
                  <c:v>#N/A</c:v>
                </c:pt>
                <c:pt idx="3">
                  <c:v>4.6500000000000004</c:v>
                </c:pt>
                <c:pt idx="4">
                  <c:v>#N/A</c:v>
                </c:pt>
                <c:pt idx="5">
                  <c:v>5.63</c:v>
                </c:pt>
                <c:pt idx="6">
                  <c:v>#N/A</c:v>
                </c:pt>
                <c:pt idx="7">
                  <c:v>6.53</c:v>
                </c:pt>
                <c:pt idx="8">
                  <c:v>#N/A</c:v>
                </c:pt>
                <c:pt idx="9">
                  <c:v>7.15</c:v>
                </c:pt>
              </c:numCache>
            </c:numRef>
          </c:val>
          <c:extLst>
            <c:ext xmlns:c16="http://schemas.microsoft.com/office/drawing/2014/chart" uri="{C3380CC4-5D6E-409C-BE32-E72D297353CC}">
              <c16:uniqueId val="{00000009-A8D4-4A82-B841-6B8720336F43}"/>
            </c:ext>
          </c:extLst>
        </c:ser>
        <c:dLbls>
          <c:showLegendKey val="0"/>
          <c:showVal val="0"/>
          <c:showCatName val="0"/>
          <c:showSerName val="0"/>
          <c:showPercent val="0"/>
          <c:showBubbleSize val="0"/>
        </c:dLbls>
        <c:gapWidth val="150"/>
        <c:overlap val="100"/>
        <c:axId val="487870864"/>
        <c:axId val="487865376"/>
      </c:barChart>
      <c:catAx>
        <c:axId val="48787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865376"/>
        <c:crosses val="autoZero"/>
        <c:auto val="1"/>
        <c:lblAlgn val="ctr"/>
        <c:lblOffset val="100"/>
        <c:tickLblSkip val="1"/>
        <c:tickMarkSkip val="1"/>
        <c:noMultiLvlLbl val="0"/>
      </c:catAx>
      <c:valAx>
        <c:axId val="48786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7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2441</c:v>
                </c:pt>
                <c:pt idx="5">
                  <c:v>2371</c:v>
                </c:pt>
                <c:pt idx="8">
                  <c:v>2338</c:v>
                </c:pt>
                <c:pt idx="11">
                  <c:v>2254</c:v>
                </c:pt>
                <c:pt idx="14">
                  <c:v>2214</c:v>
                </c:pt>
              </c:numCache>
            </c:numRef>
          </c:val>
          <c:extLst>
            <c:ext xmlns:c16="http://schemas.microsoft.com/office/drawing/2014/chart" uri="{C3380CC4-5D6E-409C-BE32-E72D297353CC}">
              <c16:uniqueId val="{00000000-B880-4C2E-8193-429EB364B6C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80-4C2E-8193-429EB364B6C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282</c:v>
                </c:pt>
                <c:pt idx="3">
                  <c:v>319</c:v>
                </c:pt>
                <c:pt idx="6">
                  <c:v>268</c:v>
                </c:pt>
                <c:pt idx="9">
                  <c:v>268</c:v>
                </c:pt>
                <c:pt idx="12">
                  <c:v>268</c:v>
                </c:pt>
              </c:numCache>
            </c:numRef>
          </c:val>
          <c:extLst>
            <c:ext xmlns:c16="http://schemas.microsoft.com/office/drawing/2014/chart" uri="{C3380CC4-5D6E-409C-BE32-E72D297353CC}">
              <c16:uniqueId val="{00000002-B880-4C2E-8193-429EB364B6C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26</c:v>
                </c:pt>
                <c:pt idx="3">
                  <c:v>9</c:v>
                </c:pt>
                <c:pt idx="6">
                  <c:v>24</c:v>
                </c:pt>
                <c:pt idx="9">
                  <c:v>27</c:v>
                </c:pt>
                <c:pt idx="12">
                  <c:v>25</c:v>
                </c:pt>
              </c:numCache>
            </c:numRef>
          </c:val>
          <c:extLst>
            <c:ext xmlns:c16="http://schemas.microsoft.com/office/drawing/2014/chart" uri="{C3380CC4-5D6E-409C-BE32-E72D297353CC}">
              <c16:uniqueId val="{00000003-B880-4C2E-8193-429EB364B6C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976</c:v>
                </c:pt>
                <c:pt idx="3">
                  <c:v>903</c:v>
                </c:pt>
                <c:pt idx="6">
                  <c:v>898</c:v>
                </c:pt>
                <c:pt idx="9">
                  <c:v>862</c:v>
                </c:pt>
                <c:pt idx="12">
                  <c:v>863</c:v>
                </c:pt>
              </c:numCache>
            </c:numRef>
          </c:val>
          <c:extLst>
            <c:ext xmlns:c16="http://schemas.microsoft.com/office/drawing/2014/chart" uri="{C3380CC4-5D6E-409C-BE32-E72D297353CC}">
              <c16:uniqueId val="{00000004-B880-4C2E-8193-429EB364B6C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80-4C2E-8193-429EB364B6C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80-4C2E-8193-429EB364B6C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2419</c:v>
                </c:pt>
                <c:pt idx="3">
                  <c:v>2294</c:v>
                </c:pt>
                <c:pt idx="6">
                  <c:v>2262</c:v>
                </c:pt>
                <c:pt idx="9">
                  <c:v>2203</c:v>
                </c:pt>
                <c:pt idx="12">
                  <c:v>2129</c:v>
                </c:pt>
              </c:numCache>
            </c:numRef>
          </c:val>
          <c:extLst>
            <c:ext xmlns:c16="http://schemas.microsoft.com/office/drawing/2014/chart" uri="{C3380CC4-5D6E-409C-BE32-E72D297353CC}">
              <c16:uniqueId val="{00000007-B880-4C2E-8193-429EB364B6CA}"/>
            </c:ext>
          </c:extLst>
        </c:ser>
        <c:dLbls>
          <c:showLegendKey val="0"/>
          <c:showVal val="0"/>
          <c:showCatName val="0"/>
          <c:showSerName val="0"/>
          <c:showPercent val="0"/>
          <c:showBubbleSize val="0"/>
        </c:dLbls>
        <c:gapWidth val="100"/>
        <c:overlap val="100"/>
        <c:axId val="487867336"/>
        <c:axId val="4878700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1262</c:v>
                </c:pt>
                <c:pt idx="2">
                  <c:v>#N/A</c:v>
                </c:pt>
                <c:pt idx="3">
                  <c:v>#N/A</c:v>
                </c:pt>
                <c:pt idx="4">
                  <c:v>1154</c:v>
                </c:pt>
                <c:pt idx="5">
                  <c:v>#N/A</c:v>
                </c:pt>
                <c:pt idx="6">
                  <c:v>#N/A</c:v>
                </c:pt>
                <c:pt idx="7">
                  <c:v>1114</c:v>
                </c:pt>
                <c:pt idx="8">
                  <c:v>#N/A</c:v>
                </c:pt>
                <c:pt idx="9">
                  <c:v>#N/A</c:v>
                </c:pt>
                <c:pt idx="10">
                  <c:v>1106</c:v>
                </c:pt>
                <c:pt idx="11">
                  <c:v>#N/A</c:v>
                </c:pt>
                <c:pt idx="12">
                  <c:v>#N/A</c:v>
                </c:pt>
                <c:pt idx="13">
                  <c:v>1071</c:v>
                </c:pt>
                <c:pt idx="14">
                  <c:v>#N/A</c:v>
                </c:pt>
              </c:numCache>
            </c:numRef>
          </c:val>
          <c:smooth val="0"/>
          <c:extLst>
            <c:ext xmlns:c16="http://schemas.microsoft.com/office/drawing/2014/chart" uri="{C3380CC4-5D6E-409C-BE32-E72D297353CC}">
              <c16:uniqueId val="{00000008-B880-4C2E-8193-429EB364B6CA}"/>
            </c:ext>
          </c:extLst>
        </c:ser>
        <c:dLbls>
          <c:showLegendKey val="0"/>
          <c:showVal val="0"/>
          <c:showCatName val="0"/>
          <c:showSerName val="0"/>
          <c:showPercent val="0"/>
          <c:showBubbleSize val="0"/>
        </c:dLbls>
        <c:marker val="1"/>
        <c:smooth val="0"/>
        <c:axId val="487867336"/>
        <c:axId val="487870080"/>
      </c:lineChart>
      <c:catAx>
        <c:axId val="48786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870080"/>
        <c:crosses val="autoZero"/>
        <c:auto val="1"/>
        <c:lblAlgn val="ctr"/>
        <c:lblOffset val="100"/>
        <c:tickLblSkip val="1"/>
        <c:tickMarkSkip val="1"/>
        <c:noMultiLvlLbl val="0"/>
      </c:catAx>
      <c:valAx>
        <c:axId val="48787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6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22226</c:v>
                </c:pt>
                <c:pt idx="5">
                  <c:v>22155</c:v>
                </c:pt>
                <c:pt idx="8">
                  <c:v>22070</c:v>
                </c:pt>
                <c:pt idx="11">
                  <c:v>22919</c:v>
                </c:pt>
                <c:pt idx="14">
                  <c:v>25703</c:v>
                </c:pt>
              </c:numCache>
            </c:numRef>
          </c:val>
          <c:extLst>
            <c:ext xmlns:c16="http://schemas.microsoft.com/office/drawing/2014/chart" uri="{C3380CC4-5D6E-409C-BE32-E72D297353CC}">
              <c16:uniqueId val="{00000000-E42E-4DAB-B42D-6679894FED3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1314</c:v>
                </c:pt>
                <c:pt idx="5">
                  <c:v>1249</c:v>
                </c:pt>
                <c:pt idx="8">
                  <c:v>1186</c:v>
                </c:pt>
                <c:pt idx="11">
                  <c:v>1190</c:v>
                </c:pt>
                <c:pt idx="14">
                  <c:v>1243</c:v>
                </c:pt>
              </c:numCache>
            </c:numRef>
          </c:val>
          <c:extLst>
            <c:ext xmlns:c16="http://schemas.microsoft.com/office/drawing/2014/chart" uri="{C3380CC4-5D6E-409C-BE32-E72D297353CC}">
              <c16:uniqueId val="{00000001-E42E-4DAB-B42D-6679894FED3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4155</c:v>
                </c:pt>
                <c:pt idx="5">
                  <c:v>4296</c:v>
                </c:pt>
                <c:pt idx="8">
                  <c:v>4410</c:v>
                </c:pt>
                <c:pt idx="11">
                  <c:v>4374</c:v>
                </c:pt>
                <c:pt idx="14">
                  <c:v>4368</c:v>
                </c:pt>
              </c:numCache>
            </c:numRef>
          </c:val>
          <c:extLst>
            <c:ext xmlns:c16="http://schemas.microsoft.com/office/drawing/2014/chart" uri="{C3380CC4-5D6E-409C-BE32-E72D297353CC}">
              <c16:uniqueId val="{00000002-E42E-4DAB-B42D-6679894FED3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2E-4DAB-B42D-6679894FED3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2E-4DAB-B42D-6679894FED3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522</c:v>
                </c:pt>
                <c:pt idx="3">
                  <c:v>232</c:v>
                </c:pt>
                <c:pt idx="6">
                  <c:v>172</c:v>
                </c:pt>
                <c:pt idx="9">
                  <c:v>255</c:v>
                </c:pt>
                <c:pt idx="12">
                  <c:v>188</c:v>
                </c:pt>
              </c:numCache>
            </c:numRef>
          </c:val>
          <c:extLst>
            <c:ext xmlns:c16="http://schemas.microsoft.com/office/drawing/2014/chart" uri="{C3380CC4-5D6E-409C-BE32-E72D297353CC}">
              <c16:uniqueId val="{00000005-E42E-4DAB-B42D-6679894FED3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4709</c:v>
                </c:pt>
                <c:pt idx="3">
                  <c:v>4661</c:v>
                </c:pt>
                <c:pt idx="6">
                  <c:v>4652</c:v>
                </c:pt>
                <c:pt idx="9">
                  <c:v>4428</c:v>
                </c:pt>
                <c:pt idx="12">
                  <c:v>4352</c:v>
                </c:pt>
              </c:numCache>
            </c:numRef>
          </c:val>
          <c:extLst>
            <c:ext xmlns:c16="http://schemas.microsoft.com/office/drawing/2014/chart" uri="{C3380CC4-5D6E-409C-BE32-E72D297353CC}">
              <c16:uniqueId val="{00000006-E42E-4DAB-B42D-6679894FED3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207</c:v>
                </c:pt>
                <c:pt idx="3">
                  <c:v>217</c:v>
                </c:pt>
                <c:pt idx="6">
                  <c:v>324</c:v>
                </c:pt>
                <c:pt idx="9">
                  <c:v>775</c:v>
                </c:pt>
                <c:pt idx="12">
                  <c:v>764</c:v>
                </c:pt>
              </c:numCache>
            </c:numRef>
          </c:val>
          <c:extLst>
            <c:ext xmlns:c16="http://schemas.microsoft.com/office/drawing/2014/chart" uri="{C3380CC4-5D6E-409C-BE32-E72D297353CC}">
              <c16:uniqueId val="{00000007-E42E-4DAB-B42D-6679894FED3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11970</c:v>
                </c:pt>
                <c:pt idx="3">
                  <c:v>11221</c:v>
                </c:pt>
                <c:pt idx="6">
                  <c:v>10552</c:v>
                </c:pt>
                <c:pt idx="9">
                  <c:v>9895</c:v>
                </c:pt>
                <c:pt idx="12">
                  <c:v>9510</c:v>
                </c:pt>
              </c:numCache>
            </c:numRef>
          </c:val>
          <c:extLst>
            <c:ext xmlns:c16="http://schemas.microsoft.com/office/drawing/2014/chart" uri="{C3380CC4-5D6E-409C-BE32-E72D297353CC}">
              <c16:uniqueId val="{00000008-E42E-4DAB-B42D-6679894FED3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1074</c:v>
                </c:pt>
                <c:pt idx="3">
                  <c:v>782</c:v>
                </c:pt>
                <c:pt idx="6">
                  <c:v>532</c:v>
                </c:pt>
                <c:pt idx="9">
                  <c:v>276</c:v>
                </c:pt>
                <c:pt idx="12">
                  <c:v>15</c:v>
                </c:pt>
              </c:numCache>
            </c:numRef>
          </c:val>
          <c:extLst>
            <c:ext xmlns:c16="http://schemas.microsoft.com/office/drawing/2014/chart" uri="{C3380CC4-5D6E-409C-BE32-E72D297353CC}">
              <c16:uniqueId val="{00000009-E42E-4DAB-B42D-6679894FED3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19262</c:v>
                </c:pt>
                <c:pt idx="3">
                  <c:v>19516</c:v>
                </c:pt>
                <c:pt idx="6">
                  <c:v>19683</c:v>
                </c:pt>
                <c:pt idx="9">
                  <c:v>21255</c:v>
                </c:pt>
                <c:pt idx="12">
                  <c:v>25647</c:v>
                </c:pt>
              </c:numCache>
            </c:numRef>
          </c:val>
          <c:extLst>
            <c:ext xmlns:c16="http://schemas.microsoft.com/office/drawing/2014/chart" uri="{C3380CC4-5D6E-409C-BE32-E72D297353CC}">
              <c16:uniqueId val="{0000000A-E42E-4DAB-B42D-6679894FED31}"/>
            </c:ext>
          </c:extLst>
        </c:ser>
        <c:dLbls>
          <c:showLegendKey val="0"/>
          <c:showVal val="0"/>
          <c:showCatName val="0"/>
          <c:showSerName val="0"/>
          <c:showPercent val="0"/>
          <c:showBubbleSize val="0"/>
        </c:dLbls>
        <c:gapWidth val="100"/>
        <c:overlap val="100"/>
        <c:axId val="487872040"/>
        <c:axId val="4878724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10050</c:v>
                </c:pt>
                <c:pt idx="2">
                  <c:v>#N/A</c:v>
                </c:pt>
                <c:pt idx="3">
                  <c:v>#N/A</c:v>
                </c:pt>
                <c:pt idx="4">
                  <c:v>8928</c:v>
                </c:pt>
                <c:pt idx="5">
                  <c:v>#N/A</c:v>
                </c:pt>
                <c:pt idx="6">
                  <c:v>#N/A</c:v>
                </c:pt>
                <c:pt idx="7">
                  <c:v>8248</c:v>
                </c:pt>
                <c:pt idx="8">
                  <c:v>#N/A</c:v>
                </c:pt>
                <c:pt idx="9">
                  <c:v>#N/A</c:v>
                </c:pt>
                <c:pt idx="10">
                  <c:v>8400</c:v>
                </c:pt>
                <c:pt idx="11">
                  <c:v>#N/A</c:v>
                </c:pt>
                <c:pt idx="12">
                  <c:v>#N/A</c:v>
                </c:pt>
                <c:pt idx="13">
                  <c:v>9161</c:v>
                </c:pt>
                <c:pt idx="14">
                  <c:v>#N/A</c:v>
                </c:pt>
              </c:numCache>
            </c:numRef>
          </c:val>
          <c:smooth val="0"/>
          <c:extLst>
            <c:ext xmlns:c16="http://schemas.microsoft.com/office/drawing/2014/chart" uri="{C3380CC4-5D6E-409C-BE32-E72D297353CC}">
              <c16:uniqueId val="{0000000B-E42E-4DAB-B42D-6679894FED31}"/>
            </c:ext>
          </c:extLst>
        </c:ser>
        <c:dLbls>
          <c:showLegendKey val="0"/>
          <c:showVal val="0"/>
          <c:showCatName val="0"/>
          <c:showSerName val="0"/>
          <c:showPercent val="0"/>
          <c:showBubbleSize val="0"/>
        </c:dLbls>
        <c:marker val="1"/>
        <c:smooth val="0"/>
        <c:axId val="487872040"/>
        <c:axId val="487872432"/>
      </c:lineChart>
      <c:catAx>
        <c:axId val="48787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872432"/>
        <c:crosses val="autoZero"/>
        <c:auto val="1"/>
        <c:lblAlgn val="ctr"/>
        <c:lblOffset val="100"/>
        <c:tickLblSkip val="1"/>
        <c:tickMarkSkip val="1"/>
        <c:noMultiLvlLbl val="0"/>
      </c:catAx>
      <c:valAx>
        <c:axId val="48787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72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2956</c:v>
                </c:pt>
                <c:pt idx="1">
                  <c:v>3029</c:v>
                </c:pt>
                <c:pt idx="2">
                  <c:v>3145</c:v>
                </c:pt>
              </c:numCache>
            </c:numRef>
          </c:val>
          <c:extLst>
            <c:ext xmlns:c16="http://schemas.microsoft.com/office/drawing/2014/chart" uri="{C3380CC4-5D6E-409C-BE32-E72D297353CC}">
              <c16:uniqueId val="{00000000-0EE9-4249-A8E6-A6CAFC0CB2D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39</c:v>
                </c:pt>
                <c:pt idx="1">
                  <c:v>39</c:v>
                </c:pt>
                <c:pt idx="2">
                  <c:v>39</c:v>
                </c:pt>
              </c:numCache>
            </c:numRef>
          </c:val>
          <c:extLst>
            <c:ext xmlns:c16="http://schemas.microsoft.com/office/drawing/2014/chart" uri="{C3380CC4-5D6E-409C-BE32-E72D297353CC}">
              <c16:uniqueId val="{00000001-0EE9-4249-A8E6-A6CAFC0CB2D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2965</c:v>
                </c:pt>
                <c:pt idx="1">
                  <c:v>2689</c:v>
                </c:pt>
                <c:pt idx="2">
                  <c:v>1567</c:v>
                </c:pt>
              </c:numCache>
            </c:numRef>
          </c:val>
          <c:extLst>
            <c:ext xmlns:c16="http://schemas.microsoft.com/office/drawing/2014/chart" uri="{C3380CC4-5D6E-409C-BE32-E72D297353CC}">
              <c16:uniqueId val="{00000002-0EE9-4249-A8E6-A6CAFC0CB2D1}"/>
            </c:ext>
          </c:extLst>
        </c:ser>
        <c:dLbls>
          <c:showLegendKey val="0"/>
          <c:showVal val="0"/>
          <c:showCatName val="0"/>
          <c:showSerName val="0"/>
          <c:showPercent val="0"/>
          <c:showBubbleSize val="0"/>
        </c:dLbls>
        <c:gapWidth val="120"/>
        <c:overlap val="100"/>
        <c:axId val="485112000"/>
        <c:axId val="485106512"/>
      </c:barChart>
      <c:catAx>
        <c:axId val="4851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106512"/>
        <c:crosses val="autoZero"/>
        <c:auto val="1"/>
        <c:lblAlgn val="ctr"/>
        <c:lblOffset val="100"/>
        <c:tickLblSkip val="1"/>
        <c:tickMarkSkip val="1"/>
        <c:noMultiLvlLbl val="0"/>
      </c:catAx>
      <c:valAx>
        <c:axId val="485106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1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{F737478B-3588-4F82-8725-3CDC9D28CC30}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2E8-4D68-860E-9828ED69F6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{E9C44293-0716-4613-8234-71E957B7211B}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E8-4D68-860E-9828ED69F6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{31421A82-D9CD-498F-915C-D8EC38F79E5D}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E8-4D68-860E-9828ED69F6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{76726CD1-2379-4664-AD2C-71293B3F3412}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E8-4D68-860E-9828ED69F6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{83F7BFC2-A1E9-49D7-9851-714CA725DD66}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E8-4D68-860E-9828ED69F69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{E7C96141-11AA-465E-95EC-584A121C376A}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2E8-4D68-860E-9828ED69F69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{2B3E0072-B926-4AC6-B17D-A13426C7F4AE}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2E8-4D68-860E-9828ED69F69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{49769544-FA19-4454-AF97-529BC8780436}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2E8-4D68-860E-9828ED69F69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{168B4BD4-86F8-4132-A35C-4A634A17EC90}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2E8-4D68-860E-9828ED69F6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60.7</c:v>
                </c:pt>
                <c:pt idx="16">
                  <c:v>62</c:v>
                </c:pt>
                <c:pt idx="24">
                  <c:v>63.3</c:v>
                </c:pt>
                <c:pt idx="32">
                  <c:v>61.6</c:v>
                </c:pt>
              </c:numCache>
            </c:numRef>
          </c:xVal>
          <c:yVal>
            <c:numRef>
              <c:f>公会計指標分析・財政指標組合せ分析表!$BP$51:$DC$51</c:f>
              <c:numCache>
                <c:formatCode>#,##0.0;"▲ "#,##0.0</c:formatCode>
                <c:ptCount val="40"/>
                <c:pt idx="8">
                  <c:v>73.099999999999994</c:v>
                </c:pt>
                <c:pt idx="16">
                  <c:v>68.599999999999994</c:v>
                </c:pt>
                <c:pt idx="24">
                  <c:v>71.400000000000006</c:v>
                </c:pt>
                <c:pt idx="32">
                  <c:v>77.7</c:v>
                </c:pt>
              </c:numCache>
            </c:numRef>
          </c:yVal>
          <c:smooth val="0"/>
          <c:extLst>
            <c:ext xmlns:c16="http://schemas.microsoft.com/office/drawing/2014/chart" uri="{C3380CC4-5D6E-409C-BE32-E72D297353CC}">
              <c16:uniqueId val="{00000009-C2E8-4D68-860E-9828ED69F6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{C7E93D8B-A63A-48D9-A00E-763A7E021A62}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2E8-4D68-860E-9828ED69F6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{D304F1C0-5A83-4DAF-878B-330671B9A8B7}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E8-4D68-860E-9828ED69F6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{58D97CAC-93BF-4DEC-A511-EA348D8D0744}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E8-4D68-860E-9828ED69F6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{FB76EC6C-E789-4AA1-8324-AE88634722D6}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E8-4D68-860E-9828ED69F6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{4B16313E-9EE5-4493-A5F4-29AD50BF920E}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E8-4D68-860E-9828ED69F69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{DFED533C-CF6E-4C6F-99DC-3A75FFFCACC1}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2E8-4D68-860E-9828ED69F69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{C0978DA2-78F2-4B12-BB0C-16A553A26B6A}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2E8-4D68-860E-9828ED69F69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{5DA701F7-D246-48FC-80C1-CF6EE3A59649}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2E8-4D68-860E-9828ED69F69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{41220D57-0D40-4A4B-98BA-B29E8486665F}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2E8-4D68-860E-9828ED69F6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C2E8-4D68-860E-9828ED69F690}"/>
            </c:ext>
          </c:extLst>
        </c:ser>
        <c:dLbls>
          <c:showLegendKey val="0"/>
          <c:showVal val="1"/>
          <c:showCatName val="0"/>
          <c:showSerName val="0"/>
          <c:showPercent val="0"/>
          <c:showBubbleSize val="0"/>
        </c:dLbls>
        <c:axId val="485113568"/>
        <c:axId val="485107688"/>
      </c:scatterChart>
      <c:valAx>
        <c:axId val="485113568"/>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107688"/>
        <c:crosses val="autoZero"/>
        <c:crossBetween val="midCat"/>
      </c:valAx>
      <c:valAx>
        <c:axId val="485107688"/>
        <c:scaling>
          <c:orientation val="minMax"/>
          <c:max val="83"/>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11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{09D53A47-85D7-4981-A4FD-7437191F9AA4}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6B0-47F9-A405-E33D4E9D2A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{B136DEF1-FD4D-4F6B-AA57-97C498C4A5EA}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B0-47F9-A405-E33D4E9D2A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{BEDC835A-5A0A-433C-8DE0-33F149555D14}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B0-47F9-A405-E33D4E9D2A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{6B9AD4B9-9008-4867-98D0-00AF69BECB33}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B0-47F9-A405-E33D4E9D2A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{6EEA1B4C-3E12-4406-BC6C-43266055279A}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B0-47F9-A405-E33D4E9D2A0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{C990731B-2E57-4C32-BA52-4E02E6CE48AB}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6B0-47F9-A405-E33D4E9D2A0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{DE45847E-CEB3-4CFE-BF02-481ED81420AF}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6B0-47F9-A405-E33D4E9D2A0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{AAEF4BCC-515C-48F7-B53D-9D0557082771}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6B0-47F9-A405-E33D4E9D2A0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{BB2B3F6F-4CD2-4A42-B702-A9FAC80925BB}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6B0-47F9-A405-E33D4E9D2A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10.6</c:v>
                </c:pt>
                <c:pt idx="16">
                  <c:v>9.6999999999999993</c:v>
                </c:pt>
                <c:pt idx="24">
                  <c:v>9.3000000000000007</c:v>
                </c:pt>
                <c:pt idx="32">
                  <c:v>9.1999999999999993</c:v>
                </c:pt>
              </c:numCache>
            </c:numRef>
          </c:xVal>
          <c:yVal>
            <c:numRef>
              <c:f>公会計指標分析・財政指標組合せ分析表!$BP$73:$DC$73</c:f>
              <c:numCache>
                <c:formatCode>#,##0.0;"▲ "#,##0.0</c:formatCode>
                <c:ptCount val="40"/>
                <c:pt idx="0">
                  <c:v>82.9</c:v>
                </c:pt>
                <c:pt idx="8">
                  <c:v>73.099999999999994</c:v>
                </c:pt>
                <c:pt idx="16">
                  <c:v>68.599999999999994</c:v>
                </c:pt>
                <c:pt idx="24">
                  <c:v>71.400000000000006</c:v>
                </c:pt>
                <c:pt idx="32">
                  <c:v>77.7</c:v>
                </c:pt>
              </c:numCache>
            </c:numRef>
          </c:yVal>
          <c:smooth val="0"/>
          <c:extLst>
            <c:ext xmlns:c16="http://schemas.microsoft.com/office/drawing/2014/chart" uri="{C3380CC4-5D6E-409C-BE32-E72D297353CC}">
              <c16:uniqueId val="{00000009-56B0-47F9-A405-E33D4E9D2A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{46D4CD6D-2690-47E3-A83F-B20928BDE198}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6B0-47F9-A405-E33D4E9D2A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{DAFB015D-2107-4EEC-AE0E-55CA5913F3BF}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B0-47F9-A405-E33D4E9D2A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{1BB74B97-7FE2-4DC2-8372-6E79881EED52}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B0-47F9-A405-E33D4E9D2A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{88B44E9E-BCAC-4AE7-9C83-A3FC126326C9}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B0-47F9-A405-E33D4E9D2A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{A42EE60F-A1E1-471F-AE1E-81587452F0AD}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B0-47F9-A405-E33D4E9D2A0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{78099DF0-4DAB-4E5C-A228-2D135A387943}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6B0-47F9-A405-E33D4E9D2A0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{35FDFC4E-62BA-4E12-A08B-E46F502B0023}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6B0-47F9-A405-E33D4E9D2A0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{1751CE3F-477F-4AD5-B035-B9D0BC643642}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6B0-47F9-A405-E33D4E9D2A0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{795490FD-3D1E-4567-B927-A5C1A7620A84}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6B0-47F9-A405-E33D4E9D2A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10.7</c:v>
                </c:pt>
                <c:pt idx="16">
                  <c:v>10</c:v>
                </c:pt>
                <c:pt idx="24">
                  <c:v>9.8000000000000007</c:v>
                </c:pt>
                <c:pt idx="32">
                  <c:v>9.6</c:v>
                </c:pt>
              </c:numCache>
            </c:numRef>
          </c:xVal>
          <c:yVal>
            <c:numRef>
              <c:f>公会計指標分析・財政指標組合せ分析表!$BP$77:$DC$77</c:f>
              <c:numCache>
                <c:formatCode>#,##0.0;"▲ "#,##0.0</c:formatCode>
                <c:ptCount val="40"/>
                <c:pt idx="0">
                  <c:v>45.9</c:v>
                </c:pt>
                <c:pt idx="8">
                  <c:v>58.5</c:v>
                </c:pt>
                <c:pt idx="16">
                  <c:v>54.6</c:v>
                </c:pt>
                <c:pt idx="24">
                  <c:v>53.2</c:v>
                </c:pt>
                <c:pt idx="32">
                  <c:v>47.9</c:v>
                </c:pt>
              </c:numCache>
            </c:numRef>
          </c:yVal>
          <c:smooth val="0"/>
          <c:extLst>
            <c:ext xmlns:c16="http://schemas.microsoft.com/office/drawing/2014/chart" uri="{C3380CC4-5D6E-409C-BE32-E72D297353CC}">
              <c16:uniqueId val="{00000013-56B0-47F9-A405-E33D4E9D2A0F}"/>
            </c:ext>
          </c:extLst>
        </c:ser>
        <c:dLbls>
          <c:showLegendKey val="0"/>
          <c:showVal val="1"/>
          <c:showCatName val="0"/>
          <c:showSerName val="0"/>
          <c:showPercent val="0"/>
          <c:showBubbleSize val="0"/>
        </c:dLbls>
        <c:axId val="485109648"/>
        <c:axId val="485106904"/>
      </c:scatterChart>
      <c:valAx>
        <c:axId val="485109648"/>
        <c:scaling>
          <c:orientation val="minMax"/>
          <c:max val="11.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106904"/>
        <c:crosses val="autoZero"/>
        <c:crossBetween val="midCat"/>
      </c:valAx>
      <c:valAx>
        <c:axId val="485106904"/>
        <c:scaling>
          <c:orientation val="minMax"/>
          <c:max val="90"/>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109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行政改革大綱実施計画に基づき、市債発行額が公債費の元金を上回らないよう配慮して財政の健全化に努めてきたことで、元利償還金が減少してきている。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から庁舎等複合施設整備などの大規模事業に係る借入れが始まったため、今後は、一時的に増加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、その後また減少していく見込みである。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市債に依存しすぎることなく、また、世代間の負担の不均衡が生じないよう、適正で堅実な起債に努める。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減債基金は利用していない。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行政改革大綱実施計画に基づき、市債発行額が公債費の元金を上回らないよう配慮して財政の健全化に努めてきたことで、将来負担額全体は減少傾向にあったが、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度から庁舎等複合施設整備などの大規模事業に係る借入れが始まったため、今後は、一時的に増加し、その後また減少していく見込みである。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将来にわたって、健全で安定した財政運営を行うため、引き続き数値の改善に努める。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市税収入や地方債の発行等、歳入の確保に努めたことで、財政調整基金は約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千万円の増となったが、「合併振興基金」を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千万円、庁舎等複合施設整備事業に伴い「庁舎整備基金」を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短期的には庁舎等複合施設整備事業をはじめとした大型事業の財源として活用するため、減少が続くものと見込まれる。その後の積立等については、大型事業が終了次第順次検討していく。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・合併振興基金：沼田市、白沢村及び利根村の合併に伴う住民の一体感の醸成と地域ごとの個性ある振興を図る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・福祉振興基金：将来の本格的な高齢化社会に備え、福祉事業の振興を図る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・温泉事業基金：沼田市温泉休養施設における温泉事業を円滑に運営し、住民福祉の増進と地域の観光振興を図る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・ふるさとづくり基金：地域の特色を生かし、創意工夫を凝らした独創的かつ個性的なふるさとづくりを推進するもの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沼田城建設基金：沼田城建設に備え、あらかじめ積み立てを行い、その財源とする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・合併振興基金：商店街活性化対策補助事業や観光宣伝事業等の財源として、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取り崩したことにより減となった。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・庁舎整備基金：庁舎等複合施設整備のための財源として、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取り崩したことにより減となった。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・福祉振興基金：今年度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922,640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円の寄付を受け、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・合併振興基金：今後も引き続き、地域振興を推進する各種事業に充当し、ゆるやかに減少していく見込みである。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将来の本格的な高齢化社会に備え、適切な管理を行っていく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・温泉事業基金：老朽化が進行していく温泉休養施設の大規模修繕等に備え、今後も指定管理者からの固定納入金の一部を積み立てていく予定である。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地方交付税が大幅な減となったものの、市税収入の増や人件費・公債費の減などにより、約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利子収入のみ積み立てており、ほぼ同額を維持している。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当面、償還計画上は大幅な増は想定していないが、今後の借入れにより償還額が大幅に増加する見込みとなった場合には、財源不足に備え今後の積立て方法等について検討していく。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高い水準にあ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るものの、市民体育館整備事業等の完了に伴い前年度から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。本市では平成２９年３月に公共施設等総合管理計画を策定、平成２９年度には第一期アクションプランを策定し、取組推進を強化している。また、個別施設計画の策定により、更なる取組を推進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7303</xdr:rowOff>
    </xdr:from>
    <xdr:to>
      <xdr:col>19</xdr:col>
      <xdr:colOff>187325</xdr:colOff>
      <xdr:row>30</xdr:row>
      <xdr:rowOff>108903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58103</xdr:rowOff>
    </xdr:from>
    <xdr:to>
      <xdr:col>23</xdr:col>
      <xdr:colOff>85725</xdr:colOff>
      <xdr:row>30</xdr:row>
      <xdr:rowOff>88688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73128"/>
          <a:ext cx="7112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58103</xdr:rowOff>
    </xdr:from>
    <xdr:to>
      <xdr:col>19</xdr:col>
      <xdr:colOff>136525</xdr:colOff>
      <xdr:row>30</xdr:row>
      <xdr:rowOff>81492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973128"/>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54081</xdr:rowOff>
    </xdr:from>
    <xdr:to>
      <xdr:col>11</xdr:col>
      <xdr:colOff>187325</xdr:colOff>
      <xdr:row>30</xdr:row>
      <xdr:rowOff>155681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104881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99651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125430</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758</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高い水準である。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庁舎整備等の大規模ハード事業に地方債を活用したため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将来負担額が高いことが挙げられる。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大規模ハード事業も一定の区切りとなることから地方債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に依存しすぎることのない財政運営を推進し、数値の改善に努める。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72396</xdr:rowOff>
    </xdr:from>
    <xdr:to>
      <xdr:col>76</xdr:col>
      <xdr:colOff>73025</xdr:colOff>
      <xdr:row>30</xdr:row>
      <xdr:rowOff>2546</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8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95273</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6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166261</xdr:rowOff>
    </xdr:from>
    <xdr:to>
      <xdr:col>72</xdr:col>
      <xdr:colOff>123825</xdr:colOff>
      <xdr:row>30</xdr:row>
      <xdr:rowOff>96411</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9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123196</xdr:rowOff>
    </xdr:from>
    <xdr:to>
      <xdr:col>76</xdr:col>
      <xdr:colOff>22225</xdr:colOff>
      <xdr:row>30</xdr:row>
      <xdr:rowOff>45611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5866771"/>
          <a:ext cx="711200" cy="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112938</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6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31931</xdr:rowOff>
    </xdr:from>
    <xdr:to>
      <xdr:col>24</xdr:col>
      <xdr:colOff>114300</xdr:colOff>
      <xdr:row>36</xdr:row>
      <xdr:rowOff>133531</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54808</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110490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2549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139881</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2826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139881</xdr:rowOff>
    </xdr:from>
    <xdr:to>
      <xdr:col>15</xdr:col>
      <xdr:colOff>50800</xdr:colOff>
      <xdr:row>36</xdr:row>
      <xdr:rowOff>167640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3120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118555</xdr:rowOff>
    </xdr:from>
    <xdr:to>
      <xdr:col>55</xdr:col>
      <xdr:colOff>50800</xdr:colOff>
      <xdr:row>39</xdr:row>
      <xdr:rowOff>48705</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6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141432</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6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128956</xdr:rowOff>
    </xdr:from>
    <xdr:to>
      <xdr:col>50</xdr:col>
      <xdr:colOff>165100</xdr:colOff>
      <xdr:row>39</xdr:row>
      <xdr:rowOff>59106</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66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169355</xdr:rowOff>
    </xdr:from>
    <xdr:to>
      <xdr:col>55</xdr:col>
      <xdr:colOff>0</xdr:colOff>
      <xdr:row>39</xdr:row>
      <xdr:rowOff>8306</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6684455"/>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92532</xdr:rowOff>
    </xdr:from>
    <xdr:to>
      <xdr:col>46</xdr:col>
      <xdr:colOff>38100</xdr:colOff>
      <xdr:row>39</xdr:row>
      <xdr:rowOff>22682</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6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143332</xdr:rowOff>
    </xdr:from>
    <xdr:to>
      <xdr:col>50</xdr:col>
      <xdr:colOff>114300</xdr:colOff>
      <xdr:row>39</xdr:row>
      <xdr:rowOff>8306</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8750300" y="6658432"/>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99238</xdr:rowOff>
    </xdr:from>
    <xdr:to>
      <xdr:col>41</xdr:col>
      <xdr:colOff>101600</xdr:colOff>
      <xdr:row>39</xdr:row>
      <xdr:rowOff>29388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66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143332</xdr:rowOff>
    </xdr:from>
    <xdr:to>
      <xdr:col>45</xdr:col>
      <xdr:colOff>177800</xdr:colOff>
      <xdr:row>38</xdr:row>
      <xdr:rowOff>150038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665843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75633</xdr:rowOff>
    </xdr:from>
    <xdr:ext cx="534377"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59411" y="64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39209</xdr:rowOff>
    </xdr:from>
    <xdr:ext cx="534377"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83111" y="63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45915</xdr:rowOff>
    </xdr:from>
    <xdr:ext cx="534377"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94111" y="63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97972</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1890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122465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2135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96157</xdr:rowOff>
    </xdr:from>
    <xdr:to>
      <xdr:col>10</xdr:col>
      <xdr:colOff>165100</xdr:colOff>
      <xdr:row>60</xdr:row>
      <xdr:rowOff>26307</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146957</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2380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139899</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164392</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17434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8779</xdr:rowOff>
    </xdr:from>
    <xdr:to>
      <xdr:col>55</xdr:col>
      <xdr:colOff>50800</xdr:colOff>
      <xdr:row>62</xdr:row>
      <xdr:rowOff>110379</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6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158656</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61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13646</xdr:rowOff>
    </xdr:from>
    <xdr:to>
      <xdr:col>50</xdr:col>
      <xdr:colOff>165100</xdr:colOff>
      <xdr:row>62</xdr:row>
      <xdr:rowOff>115246</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59579</xdr:rowOff>
    </xdr:from>
    <xdr:to>
      <xdr:col>55</xdr:col>
      <xdr:colOff>0</xdr:colOff>
      <xdr:row>62</xdr:row>
      <xdr:rowOff>64446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639300" y="10689479"/>
          <a:ext cx="8382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17424</xdr:rowOff>
    </xdr:from>
    <xdr:to>
      <xdr:col>46</xdr:col>
      <xdr:colOff>38100</xdr:colOff>
      <xdr:row>62</xdr:row>
      <xdr:rowOff>119024</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6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64446</xdr:rowOff>
    </xdr:from>
    <xdr:to>
      <xdr:col>50</xdr:col>
      <xdr:colOff>114300</xdr:colOff>
      <xdr:row>62</xdr:row>
      <xdr:rowOff>68224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694346"/>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20965</xdr:rowOff>
    </xdr:from>
    <xdr:to>
      <xdr:col>41</xdr:col>
      <xdr:colOff>101600</xdr:colOff>
      <xdr:row>62</xdr:row>
      <xdr:rowOff>122565</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68224</xdr:rowOff>
    </xdr:from>
    <xdr:to>
      <xdr:col>45</xdr:col>
      <xdr:colOff>177800</xdr:colOff>
      <xdr:row>62</xdr:row>
      <xdr:rowOff>71765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698124"/>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106373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7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110151</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74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139092</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42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81</xdr:row>
      <xdr:rowOff>36195</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3797300" y="13836014"/>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38360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11430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019300" y="1386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42163</xdr:rowOff>
    </xdr:from>
    <xdr:to>
      <xdr:col>55</xdr:col>
      <xdr:colOff>50800</xdr:colOff>
      <xdr:row>86</xdr:row>
      <xdr:rowOff>143763</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128540</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470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46410</xdr:rowOff>
    </xdr:from>
    <xdr:to>
      <xdr:col>50</xdr:col>
      <xdr:colOff>165100</xdr:colOff>
      <xdr:row>86</xdr:row>
      <xdr:rowOff>148010</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47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92963</xdr:rowOff>
    </xdr:from>
    <xdr:to>
      <xdr:col>55</xdr:col>
      <xdr:colOff>0</xdr:colOff>
      <xdr:row>86</xdr:row>
      <xdr:rowOff>97210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9639300" y="14837663"/>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48695</xdr:rowOff>
    </xdr:from>
    <xdr:to>
      <xdr:col>46</xdr:col>
      <xdr:colOff>38100</xdr:colOff>
      <xdr:row>86</xdr:row>
      <xdr:rowOff>150295</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47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97210</xdr:rowOff>
    </xdr:from>
    <xdr:to>
      <xdr:col>50</xdr:col>
      <xdr:colOff>114300</xdr:colOff>
      <xdr:row>86</xdr:row>
      <xdr:rowOff>99495</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8750300" y="1484191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48859</xdr:rowOff>
    </xdr:from>
    <xdr:to>
      <xdr:col>41</xdr:col>
      <xdr:colOff>101600</xdr:colOff>
      <xdr:row>86</xdr:row>
      <xdr:rowOff>150459</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47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99495</xdr:rowOff>
    </xdr:from>
    <xdr:to>
      <xdr:col>45</xdr:col>
      <xdr:colOff>177800</xdr:colOff>
      <xdr:row>86</xdr:row>
      <xdr:rowOff>99659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484419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139137</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48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141422</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48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141586</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488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E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E00-000087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E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E00-00008B01000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33564</xdr:rowOff>
    </xdr:from>
    <xdr:to>
      <xdr:col>85</xdr:col>
      <xdr:colOff>177800</xdr:colOff>
      <xdr:row>34</xdr:row>
      <xdr:rowOff>135164</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62687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56441</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E00-000096010000}"/>
            </a:ext>
          </a:extLst>
        </xdr:cNvPr>
        <xdr:cNvSpPr txBox="1"/>
      </xdr:nvSpPr>
      <xdr:spPr>
        <a:xfrm>
          <a:off x="16357600" y="57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74386</xdr:rowOff>
    </xdr:from>
    <xdr:to>
      <xdr:col>81</xdr:col>
      <xdr:colOff>101600</xdr:colOff>
      <xdr:row>35</xdr:row>
      <xdr:rowOff>4536</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5430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84364</xdr:rowOff>
    </xdr:from>
    <xdr:to>
      <xdr:col>85</xdr:col>
      <xdr:colOff>127000</xdr:colOff>
      <xdr:row>34</xdr:row>
      <xdr:rowOff>125186</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5481300" y="59136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118473</xdr:rowOff>
    </xdr:from>
    <xdr:to>
      <xdr:col>76</xdr:col>
      <xdr:colOff>165100</xdr:colOff>
      <xdr:row>35</xdr:row>
      <xdr:rowOff>48623</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4541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125186</xdr:rowOff>
    </xdr:from>
    <xdr:to>
      <xdr:col>81</xdr:col>
      <xdr:colOff>50800</xdr:colOff>
      <xdr:row>34</xdr:row>
      <xdr:rowOff>169273</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4592300" y="59544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164193</xdr:rowOff>
    </xdr:from>
    <xdr:to>
      <xdr:col>72</xdr:col>
      <xdr:colOff>38100</xdr:colOff>
      <xdr:row>35</xdr:row>
      <xdr:rowOff>94343</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3652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169273</xdr:rowOff>
    </xdr:from>
    <xdr:to>
      <xdr:col>76</xdr:col>
      <xdr:colOff>114300</xdr:colOff>
      <xdr:row>35</xdr:row>
      <xdr:rowOff>43543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3703300" y="59985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21063</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5266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65150</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4389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110870</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3500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E00-0000B9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E00-0000BB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E00-0000BD01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E00-0000C8010000}"/>
            </a:ext>
          </a:extLst>
        </xdr:cNvPr>
        <xdr:cNvSpPr txBox="1"/>
      </xdr:nvSpPr>
      <xdr:spPr>
        <a:xfrm>
          <a:off x="22199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103124</xdr:rowOff>
    </xdr:from>
    <xdr:to>
      <xdr:col>112</xdr:col>
      <xdr:colOff>38100</xdr:colOff>
      <xdr:row>40</xdr:row>
      <xdr:rowOff>33274</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1272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39</xdr:row>
      <xdr:rowOff>153924</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1323300" y="68381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107696</xdr:rowOff>
    </xdr:from>
    <xdr:to>
      <xdr:col>107</xdr:col>
      <xdr:colOff>101600</xdr:colOff>
      <xdr:row>40</xdr:row>
      <xdr:rowOff>37846</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0383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153924</xdr:rowOff>
    </xdr:from>
    <xdr:to>
      <xdr:col>111</xdr:col>
      <xdr:colOff>177800</xdr:colOff>
      <xdr:row>39</xdr:row>
      <xdr:rowOff>158496</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20434300" y="684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158496</xdr:rowOff>
    </xdr:from>
    <xdr:to>
      <xdr:col>107</xdr:col>
      <xdr:colOff>50800</xdr:colOff>
      <xdr:row>39</xdr:row>
      <xdr:rowOff>160782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9545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24401</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10757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28973</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01994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92092</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E00-0000FD010000}"/>
            </a:ext>
          </a:extLst>
        </xdr:cNvPr>
        <xdr:cNvSpPr txBox="1"/>
      </xdr:nvSpPr>
      <xdr:spPr>
        <a:xfrm>
          <a:off x="16357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120015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5481300" y="102203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139065</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4592300" y="1022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59</xdr:row>
      <xdr:rowOff>150495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3703300" y="102546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E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E00-000020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00000000-0008-0000-0E00-000022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E00-000024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18511</xdr:rowOff>
    </xdr:from>
    <xdr:to>
      <xdr:col>116</xdr:col>
      <xdr:colOff>114300</xdr:colOff>
      <xdr:row>63</xdr:row>
      <xdr:rowOff>120111</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2110700" y="108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E00-00002F020000}"/>
            </a:ext>
          </a:extLst>
        </xdr:cNvPr>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18328</xdr:rowOff>
    </xdr:from>
    <xdr:to>
      <xdr:col>112</xdr:col>
      <xdr:colOff>38100</xdr:colOff>
      <xdr:row>63</xdr:row>
      <xdr:rowOff>119928</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1272500" y="108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69128</xdr:rowOff>
    </xdr:from>
    <xdr:to>
      <xdr:col>116</xdr:col>
      <xdr:colOff>63500</xdr:colOff>
      <xdr:row>63</xdr:row>
      <xdr:rowOff>69311</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21323300" y="1087047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19883</xdr:rowOff>
    </xdr:from>
    <xdr:to>
      <xdr:col>107</xdr:col>
      <xdr:colOff>101600</xdr:colOff>
      <xdr:row>63</xdr:row>
      <xdr:rowOff>121483</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0383500" y="108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69128</xdr:rowOff>
    </xdr:from>
    <xdr:to>
      <xdr:col>111</xdr:col>
      <xdr:colOff>177800</xdr:colOff>
      <xdr:row>63</xdr:row>
      <xdr:rowOff>70683</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0434300" y="1087047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21163</xdr:rowOff>
    </xdr:from>
    <xdr:to>
      <xdr:col>102</xdr:col>
      <xdr:colOff>165100</xdr:colOff>
      <xdr:row>63</xdr:row>
      <xdr:rowOff>122763</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9494500" y="108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70683</xdr:rowOff>
    </xdr:from>
    <xdr:to>
      <xdr:col>107</xdr:col>
      <xdr:colOff>50800</xdr:colOff>
      <xdr:row>63</xdr:row>
      <xdr:rowOff>71963</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9545300" y="1087203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id="{00000000-0008-0000-0E00-000036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id="{00000000-0008-0000-0E00-000037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id="{00000000-0008-0000-0E00-000038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111055</xdr:rowOff>
    </xdr:from>
    <xdr:ext cx="469744" cy="259045"/>
    <xdr:sp macro="" textlink="">
      <xdr:nvSpPr>
        <xdr:cNvPr id="569" name="n_1mainValue【学校施設】&#10;一人当たり面積">
          <a:extLst>
            <a:ext uri="{FF2B5EF4-FFF2-40B4-BE49-F238E27FC236}">
              <a16:creationId xmlns:a16="http://schemas.microsoft.com/office/drawing/2014/main" id="{00000000-0008-0000-0E00-000039020000}"/>
            </a:ext>
          </a:extLst>
        </xdr:cNvPr>
        <xdr:cNvSpPr txBox="1"/>
      </xdr:nvSpPr>
      <xdr:spPr>
        <a:xfrm>
          <a:off x="21075727" y="1091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112610</xdr:rowOff>
    </xdr:from>
    <xdr:ext cx="469744" cy="259045"/>
    <xdr:sp macro="" textlink="">
      <xdr:nvSpPr>
        <xdr:cNvPr id="570" name="n_2mainValue【学校施設】&#10;一人当たり面積">
          <a:extLst>
            <a:ext uri="{FF2B5EF4-FFF2-40B4-BE49-F238E27FC236}">
              <a16:creationId xmlns:a16="http://schemas.microsoft.com/office/drawing/2014/main" id="{00000000-0008-0000-0E00-00003A020000}"/>
            </a:ext>
          </a:extLst>
        </xdr:cNvPr>
        <xdr:cNvSpPr txBox="1"/>
      </xdr:nvSpPr>
      <xdr:spPr>
        <a:xfrm>
          <a:off x="20199427" y="109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113890</xdr:rowOff>
    </xdr:from>
    <xdr:ext cx="469744" cy="259045"/>
    <xdr:sp macro="" textlink="">
      <xdr:nvSpPr>
        <xdr:cNvPr id="571" name="n_3mainValue【学校施設】&#10;一人当たり面積">
          <a:extLst>
            <a:ext uri="{FF2B5EF4-FFF2-40B4-BE49-F238E27FC236}">
              <a16:creationId xmlns:a16="http://schemas.microsoft.com/office/drawing/2014/main" id="{00000000-0008-0000-0E00-00003B020000}"/>
            </a:ext>
          </a:extLst>
        </xdr:cNvPr>
        <xdr:cNvSpPr txBox="1"/>
      </xdr:nvSpPr>
      <xdr:spPr>
        <a:xfrm>
          <a:off x="19310427" y="1091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id="{00000000-0008-0000-0E00-00006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14" name="【公民館】&#10;有形固定資産減価償却率最小値テキスト">
          <a:extLst>
            <a:ext uri="{FF2B5EF4-FFF2-40B4-BE49-F238E27FC236}">
              <a16:creationId xmlns:a16="http://schemas.microsoft.com/office/drawing/2014/main" id="{00000000-0008-0000-0E00-000066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公民館】&#10;有形固定資産減価償却率最大値テキスト">
          <a:extLst>
            <a:ext uri="{FF2B5EF4-FFF2-40B4-BE49-F238E27FC236}">
              <a16:creationId xmlns:a16="http://schemas.microsoft.com/office/drawing/2014/main" id="{00000000-0008-0000-0E00-00006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18" name="【公民館】&#10;有形固定資産減価償却率平均値テキスト">
          <a:extLst>
            <a:ext uri="{FF2B5EF4-FFF2-40B4-BE49-F238E27FC236}">
              <a16:creationId xmlns:a16="http://schemas.microsoft.com/office/drawing/2014/main" id="{00000000-0008-0000-0E00-00006A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629" name="【公民館】&#10;有形固定資産減価償却率該当値テキスト">
          <a:extLst>
            <a:ext uri="{FF2B5EF4-FFF2-40B4-BE49-F238E27FC236}">
              <a16:creationId xmlns:a16="http://schemas.microsoft.com/office/drawing/2014/main" id="{00000000-0008-0000-0E00-000075020000}"/>
            </a:ext>
          </a:extLst>
        </xdr:cNvPr>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72752</xdr:rowOff>
    </xdr:from>
    <xdr:to>
      <xdr:col>81</xdr:col>
      <xdr:colOff>101600</xdr:colOff>
      <xdr:row>102</xdr:row>
      <xdr:rowOff>2902</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5430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123552</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5481300" y="174057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111942</xdr:rowOff>
    </xdr:from>
    <xdr:to>
      <xdr:col>76</xdr:col>
      <xdr:colOff>165100</xdr:colOff>
      <xdr:row>102</xdr:row>
      <xdr:rowOff>42092</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4541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123552</xdr:rowOff>
    </xdr:from>
    <xdr:to>
      <xdr:col>81</xdr:col>
      <xdr:colOff>50800</xdr:colOff>
      <xdr:row>101</xdr:row>
      <xdr:rowOff>162742</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4592300" y="174400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146231</xdr:rowOff>
    </xdr:from>
    <xdr:to>
      <xdr:col>72</xdr:col>
      <xdr:colOff>38100</xdr:colOff>
      <xdr:row>102</xdr:row>
      <xdr:rowOff>76381</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13652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162742</xdr:rowOff>
    </xdr:from>
    <xdr:to>
      <xdr:col>76</xdr:col>
      <xdr:colOff>114300</xdr:colOff>
      <xdr:row>102</xdr:row>
      <xdr:rowOff>25581</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3703300" y="174791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36" name="n_1aveValue【公民館】&#10;有形固定資産減価償却率">
          <a:extLst>
            <a:ext uri="{FF2B5EF4-FFF2-40B4-BE49-F238E27FC236}">
              <a16:creationId xmlns:a16="http://schemas.microsoft.com/office/drawing/2014/main" id="{00000000-0008-0000-0E00-00007C02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37" name="n_2aveValue【公民館】&#10;有形固定資産減価償却率">
          <a:extLst>
            <a:ext uri="{FF2B5EF4-FFF2-40B4-BE49-F238E27FC236}">
              <a16:creationId xmlns:a16="http://schemas.microsoft.com/office/drawing/2014/main" id="{00000000-0008-0000-0E00-00007D02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638" name="n_3aveValue【公民館】&#10;有形固定資産減価償却率">
          <a:extLst>
            <a:ext uri="{FF2B5EF4-FFF2-40B4-BE49-F238E27FC236}">
              <a16:creationId xmlns:a16="http://schemas.microsoft.com/office/drawing/2014/main" id="{00000000-0008-0000-0E00-00007E020000}"/>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19429</xdr:rowOff>
    </xdr:from>
    <xdr:ext cx="405111" cy="259045"/>
    <xdr:sp macro="" textlink="">
      <xdr:nvSpPr>
        <xdr:cNvPr id="639" name="n_1mainValue【公民館】&#10;有形固定資産減価償却率">
          <a:extLst>
            <a:ext uri="{FF2B5EF4-FFF2-40B4-BE49-F238E27FC236}">
              <a16:creationId xmlns:a16="http://schemas.microsoft.com/office/drawing/2014/main" id="{00000000-0008-0000-0E00-00007F020000}"/>
            </a:ext>
          </a:extLst>
        </xdr:cNvPr>
        <xdr:cNvSpPr txBox="1"/>
      </xdr:nvSpPr>
      <xdr:spPr>
        <a:xfrm>
          <a:off x="15266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58619</xdr:rowOff>
    </xdr:from>
    <xdr:ext cx="405111" cy="259045"/>
    <xdr:sp macro="" textlink="">
      <xdr:nvSpPr>
        <xdr:cNvPr id="640" name="n_2mainValue【公民館】&#10;有形固定資産減価償却率">
          <a:extLst>
            <a:ext uri="{FF2B5EF4-FFF2-40B4-BE49-F238E27FC236}">
              <a16:creationId xmlns:a16="http://schemas.microsoft.com/office/drawing/2014/main" id="{00000000-0008-0000-0E00-000080020000}"/>
            </a:ext>
          </a:extLst>
        </xdr:cNvPr>
        <xdr:cNvSpPr txBox="1"/>
      </xdr:nvSpPr>
      <xdr:spPr>
        <a:xfrm>
          <a:off x="14389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92908</xdr:rowOff>
    </xdr:from>
    <xdr:ext cx="405111" cy="259045"/>
    <xdr:sp macro="" textlink="">
      <xdr:nvSpPr>
        <xdr:cNvPr id="641" name="n_3mainValue【公民館】&#10;有形固定資産減価償却率">
          <a:extLst>
            <a:ext uri="{FF2B5EF4-FFF2-40B4-BE49-F238E27FC236}">
              <a16:creationId xmlns:a16="http://schemas.microsoft.com/office/drawing/2014/main" id="{00000000-0008-0000-0E00-000081020000}"/>
            </a:ext>
          </a:extLst>
        </xdr:cNvPr>
        <xdr:cNvSpPr txBox="1"/>
      </xdr:nvSpPr>
      <xdr:spPr>
        <a:xfrm>
          <a:off x="13500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a:extLst>
            <a:ext uri="{FF2B5EF4-FFF2-40B4-BE49-F238E27FC236}">
              <a16:creationId xmlns:a16="http://schemas.microsoft.com/office/drawing/2014/main" id="{00000000-0008-0000-0E00-00009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68" name="【公民館】&#10;一人当たり面積最小値テキスト">
          <a:extLst>
            <a:ext uri="{FF2B5EF4-FFF2-40B4-BE49-F238E27FC236}">
              <a16:creationId xmlns:a16="http://schemas.microsoft.com/office/drawing/2014/main" id="{00000000-0008-0000-0E00-00009C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70" name="【公民館】&#10;一人当たり面積最大値テキスト">
          <a:extLst>
            <a:ext uri="{FF2B5EF4-FFF2-40B4-BE49-F238E27FC236}">
              <a16:creationId xmlns:a16="http://schemas.microsoft.com/office/drawing/2014/main" id="{00000000-0008-0000-0E00-00009E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72" name="【公民館】&#10;一人当たり面積平均値テキスト">
          <a:extLst>
            <a:ext uri="{FF2B5EF4-FFF2-40B4-BE49-F238E27FC236}">
              <a16:creationId xmlns:a16="http://schemas.microsoft.com/office/drawing/2014/main" id="{00000000-0008-0000-0E00-0000A0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58057</xdr:rowOff>
    </xdr:from>
    <xdr:to>
      <xdr:col>116</xdr:col>
      <xdr:colOff>114300</xdr:colOff>
      <xdr:row>107</xdr:row>
      <xdr:rowOff>159657</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22110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36484</xdr:rowOff>
    </xdr:from>
    <xdr:ext cx="469744" cy="259045"/>
    <xdr:sp macro="" textlink="">
      <xdr:nvSpPr>
        <xdr:cNvPr id="683" name="【公民館】&#10;一人当たり面積該当値テキスト">
          <a:extLst>
            <a:ext uri="{FF2B5EF4-FFF2-40B4-BE49-F238E27FC236}">
              <a16:creationId xmlns:a16="http://schemas.microsoft.com/office/drawing/2014/main" id="{00000000-0008-0000-0E00-0000AB020000}"/>
            </a:ext>
          </a:extLst>
        </xdr:cNvPr>
        <xdr:cNvSpPr txBox="1"/>
      </xdr:nvSpPr>
      <xdr:spPr>
        <a:xfrm>
          <a:off x="22199600"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108857</xdr:rowOff>
    </xdr:from>
    <xdr:to>
      <xdr:col>116</xdr:col>
      <xdr:colOff>63500</xdr:colOff>
      <xdr:row>107</xdr:row>
      <xdr:rowOff>113756</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21323300" y="184540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117021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0434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9494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117021</xdr:rowOff>
    </xdr:from>
    <xdr:to>
      <xdr:col>107</xdr:col>
      <xdr:colOff>50800</xdr:colOff>
      <xdr:row>107</xdr:row>
      <xdr:rowOff>120287</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9545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690" name="n_1aveValue【公民館】&#10;一人当たり面積">
          <a:extLst>
            <a:ext uri="{FF2B5EF4-FFF2-40B4-BE49-F238E27FC236}">
              <a16:creationId xmlns:a16="http://schemas.microsoft.com/office/drawing/2014/main" id="{00000000-0008-0000-0E00-0000B202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91" name="n_2aveValue【公民館】&#10;一人当たり面積">
          <a:extLst>
            <a:ext uri="{FF2B5EF4-FFF2-40B4-BE49-F238E27FC236}">
              <a16:creationId xmlns:a16="http://schemas.microsoft.com/office/drawing/2014/main" id="{00000000-0008-0000-0E00-0000B3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692" name="n_3aveValue【公民館】&#10;一人当たり面積">
          <a:extLst>
            <a:ext uri="{FF2B5EF4-FFF2-40B4-BE49-F238E27FC236}">
              <a16:creationId xmlns:a16="http://schemas.microsoft.com/office/drawing/2014/main" id="{00000000-0008-0000-0E00-0000B402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693" name="n_1mainValue【公民館】&#10;一人当たり面積">
          <a:extLst>
            <a:ext uri="{FF2B5EF4-FFF2-40B4-BE49-F238E27FC236}">
              <a16:creationId xmlns:a16="http://schemas.microsoft.com/office/drawing/2014/main" id="{00000000-0008-0000-0E00-0000B5020000}"/>
            </a:ext>
          </a:extLst>
        </xdr:cNvPr>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694" name="n_2mainValue【公民館】&#10;一人当たり面積">
          <a:extLst>
            <a:ext uri="{FF2B5EF4-FFF2-40B4-BE49-F238E27FC236}">
              <a16:creationId xmlns:a16="http://schemas.microsoft.com/office/drawing/2014/main" id="{00000000-0008-0000-0E00-0000B6020000}"/>
            </a:ext>
          </a:extLst>
        </xdr:cNvPr>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695" name="n_3mainValue【公民館】&#10;一人当たり面積">
          <a:extLst>
            <a:ext uri="{FF2B5EF4-FFF2-40B4-BE49-F238E27FC236}">
              <a16:creationId xmlns:a16="http://schemas.microsoft.com/office/drawing/2014/main" id="{00000000-0008-0000-0E00-0000B7020000}"/>
            </a:ext>
          </a:extLst>
        </xdr:cNvPr>
        <xdr:cNvSpPr txBox="1"/>
      </xdr:nvSpPr>
      <xdr:spPr>
        <a:xfrm>
          <a:off x="19310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有形固定資産減価償却率が高い施設は、道路、幼稚園、保育園及び公民館である。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公営住宅は、老朽化していることから退居した建物から順次解体している。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幼稚園、保育園施設は、公共施設等総合管理計画に基づくアクションプランを策定し、統廃合、民営化に取り組んでいる。また、公民館についても長寿命化に取り組みはじめたところである。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道路は、「道路整備基本計画」や「舗装長寿命化修繕計画」に基づき整備を進める予定である。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146050</xdr:rowOff>
    </xdr:from>
    <xdr:to>
      <xdr:col>24</xdr:col>
      <xdr:colOff>114300</xdr:colOff>
      <xdr:row>38</xdr:row>
      <xdr:rowOff>76200</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4584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168927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F00-000047000000}"/>
            </a:ext>
          </a:extLst>
        </xdr:cNvPr>
        <xdr:cNvSpPr txBox="1"/>
      </xdr:nvSpPr>
      <xdr:spPr>
        <a:xfrm>
          <a:off x="4673600"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25400</xdr:rowOff>
    </xdr:from>
    <xdr:to>
      <xdr:col>24</xdr:col>
      <xdr:colOff>63500</xdr:colOff>
      <xdr:row>38</xdr:row>
      <xdr:rowOff>53340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3797300" y="65405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30480</xdr:rowOff>
    </xdr:from>
    <xdr:to>
      <xdr:col>15</xdr:col>
      <xdr:colOff>101600</xdr:colOff>
      <xdr:row>38</xdr:row>
      <xdr:rowOff>132080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81280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5684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58420</xdr:rowOff>
    </xdr:from>
    <xdr:to>
      <xdr:col>10</xdr:col>
      <xdr:colOff>165100</xdr:colOff>
      <xdr:row>38</xdr:row>
      <xdr:rowOff>160020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1968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81280</xdr:rowOff>
    </xdr:from>
    <xdr:to>
      <xdr:col>15</xdr:col>
      <xdr:colOff>50800</xdr:colOff>
      <xdr:row>38</xdr:row>
      <xdr:rowOff>109220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019300" y="6596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120667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148607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5097</xdr:rowOff>
    </xdr:from>
    <xdr:ext cx="405111" cy="259045"/>
    <xdr:sp macro="" textlink="">
      <xdr:nvSpPr>
        <xdr:cNvPr id="83" name="n_3main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65405</xdr:rowOff>
    </xdr:from>
    <xdr:to>
      <xdr:col>55</xdr:col>
      <xdr:colOff>50800</xdr:colOff>
      <xdr:row>37</xdr:row>
      <xdr:rowOff>167005</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88282</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71120</xdr:rowOff>
    </xdr:from>
    <xdr:to>
      <xdr:col>50</xdr:col>
      <xdr:colOff>165100</xdr:colOff>
      <xdr:row>38</xdr:row>
      <xdr:rowOff>1270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116205</xdr:rowOff>
    </xdr:from>
    <xdr:to>
      <xdr:col>55</xdr:col>
      <xdr:colOff>0</xdr:colOff>
      <xdr:row>37</xdr:row>
      <xdr:rowOff>121920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9639300" y="64598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76835</xdr:rowOff>
    </xdr:from>
    <xdr:to>
      <xdr:col>46</xdr:col>
      <xdr:colOff>38100</xdr:colOff>
      <xdr:row>38</xdr:row>
      <xdr:rowOff>6985</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869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121920</xdr:rowOff>
    </xdr:from>
    <xdr:to>
      <xdr:col>50</xdr:col>
      <xdr:colOff>114300</xdr:colOff>
      <xdr:row>37</xdr:row>
      <xdr:rowOff>127635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8750300" y="64655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88265</xdr:rowOff>
    </xdr:from>
    <xdr:to>
      <xdr:col>41</xdr:col>
      <xdr:colOff>101600</xdr:colOff>
      <xdr:row>38</xdr:row>
      <xdr:rowOff>18415</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781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127635</xdr:rowOff>
    </xdr:from>
    <xdr:to>
      <xdr:col>45</xdr:col>
      <xdr:colOff>177800</xdr:colOff>
      <xdr:row>37</xdr:row>
      <xdr:rowOff>139065</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7861300" y="64712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a:extLst>
            <a:ext uri="{FF2B5EF4-FFF2-40B4-BE49-F238E27FC236}">
              <a16:creationId xmlns:a16="http://schemas.microsoft.com/office/drawing/2014/main" id="{00000000-0008-0000-0F00-00007E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a:extLst>
            <a:ext uri="{FF2B5EF4-FFF2-40B4-BE49-F238E27FC236}">
              <a16:creationId xmlns:a16="http://schemas.microsoft.com/office/drawing/2014/main" id="{00000000-0008-0000-0F00-00007F000000}"/>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a:extLst>
            <a:ext uri="{FF2B5EF4-FFF2-40B4-BE49-F238E27FC236}">
              <a16:creationId xmlns:a16="http://schemas.microsoft.com/office/drawing/2014/main" id="{00000000-0008-0000-0F00-000080000000}"/>
            </a:ext>
          </a:extLst>
        </xdr:cNvPr>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17797</xdr:rowOff>
    </xdr:from>
    <xdr:ext cx="469744" cy="259045"/>
    <xdr:sp macro="" textlink="">
      <xdr:nvSpPr>
        <xdr:cNvPr id="129" name="n_1mainValue【図書館】&#10;一人当たり面積">
          <a:extLst>
            <a:ext uri="{FF2B5EF4-FFF2-40B4-BE49-F238E27FC236}">
              <a16:creationId xmlns:a16="http://schemas.microsoft.com/office/drawing/2014/main" id="{00000000-0008-0000-0F00-000081000000}"/>
            </a:ext>
          </a:extLst>
        </xdr:cNvPr>
        <xdr:cNvSpPr txBox="1"/>
      </xdr:nvSpPr>
      <xdr:spPr>
        <a:xfrm>
          <a:off x="9391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30" name="n_2mainValue【図書館】&#10;一人当たり面積">
          <a:extLst>
            <a:ext uri="{FF2B5EF4-FFF2-40B4-BE49-F238E27FC236}">
              <a16:creationId xmlns:a16="http://schemas.microsoft.com/office/drawing/2014/main" id="{00000000-0008-0000-0F00-000082000000}"/>
            </a:ext>
          </a:extLst>
        </xdr:cNvPr>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34942</xdr:rowOff>
    </xdr:from>
    <xdr:ext cx="469744" cy="259045"/>
    <xdr:sp macro="" textlink="">
      <xdr:nvSpPr>
        <xdr:cNvPr id="131" name="n_3mainValue【図書館】&#10;一人当たり面積">
          <a:extLst>
            <a:ext uri="{FF2B5EF4-FFF2-40B4-BE49-F238E27FC236}">
              <a16:creationId xmlns:a16="http://schemas.microsoft.com/office/drawing/2014/main" id="{00000000-0008-0000-0F00-000083000000}"/>
            </a:ext>
          </a:extLst>
        </xdr:cNvPr>
        <xdr:cNvSpPr txBox="1"/>
      </xdr:nvSpPr>
      <xdr:spPr>
        <a:xfrm>
          <a:off x="76264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F00-00009D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F00-00009F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F00-0000A1000000}"/>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F00-0000AC000000}"/>
            </a:ext>
          </a:extLst>
        </xdr:cNvPr>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60</xdr:row>
      <xdr:rowOff>60960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3797300" y="1001649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57785</xdr:rowOff>
    </xdr:from>
    <xdr:to>
      <xdr:col>15</xdr:col>
      <xdr:colOff>101600</xdr:colOff>
      <xdr:row>58</xdr:row>
      <xdr:rowOff>159385</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2857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72390</xdr:rowOff>
    </xdr:from>
    <xdr:to>
      <xdr:col>19</xdr:col>
      <xdr:colOff>177800</xdr:colOff>
      <xdr:row>58</xdr:row>
      <xdr:rowOff>108585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2908300" y="10016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95885</xdr:rowOff>
    </xdr:from>
    <xdr:to>
      <xdr:col>10</xdr:col>
      <xdr:colOff>165100</xdr:colOff>
      <xdr:row>59</xdr:row>
      <xdr:rowOff>26035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1968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108585</xdr:rowOff>
    </xdr:from>
    <xdr:to>
      <xdr:col>15</xdr:col>
      <xdr:colOff>50800</xdr:colOff>
      <xdr:row>58</xdr:row>
      <xdr:rowOff>146685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019300" y="10052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139717</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4462</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705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42562</xdr:rowOff>
    </xdr:from>
    <xdr:ext cx="405111" cy="259045"/>
    <xdr:sp macro="" textlink="">
      <xdr:nvSpPr>
        <xdr:cNvPr id="184" name="n_3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1816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F00-0000CF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F00-0000D1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F00-0000D3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128422</xdr:rowOff>
    </xdr:from>
    <xdr:to>
      <xdr:col>55</xdr:col>
      <xdr:colOff>50800</xdr:colOff>
      <xdr:row>63</xdr:row>
      <xdr:rowOff>58572</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104267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151299</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F00-0000DE000000}"/>
            </a:ext>
          </a:extLst>
        </xdr:cNvPr>
        <xdr:cNvSpPr txBox="1"/>
      </xdr:nvSpPr>
      <xdr:spPr>
        <a:xfrm>
          <a:off x="10515600" y="106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131623</xdr:rowOff>
    </xdr:from>
    <xdr:to>
      <xdr:col>50</xdr:col>
      <xdr:colOff>165100</xdr:colOff>
      <xdr:row>63</xdr:row>
      <xdr:rowOff>61773</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9588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7772</xdr:rowOff>
    </xdr:from>
    <xdr:to>
      <xdr:col>55</xdr:col>
      <xdr:colOff>0</xdr:colOff>
      <xdr:row>63</xdr:row>
      <xdr:rowOff>10973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9639300" y="1080912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133452</xdr:rowOff>
    </xdr:from>
    <xdr:to>
      <xdr:col>46</xdr:col>
      <xdr:colOff>38100</xdr:colOff>
      <xdr:row>63</xdr:row>
      <xdr:rowOff>63602</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86995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10973</xdr:rowOff>
    </xdr:from>
    <xdr:to>
      <xdr:col>50</xdr:col>
      <xdr:colOff>114300</xdr:colOff>
      <xdr:row>63</xdr:row>
      <xdr:rowOff>12802</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8750300" y="108123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135737</xdr:rowOff>
    </xdr:from>
    <xdr:to>
      <xdr:col>41</xdr:col>
      <xdr:colOff>101600</xdr:colOff>
      <xdr:row>63</xdr:row>
      <xdr:rowOff>65887</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7810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12802</xdr:rowOff>
    </xdr:from>
    <xdr:to>
      <xdr:col>45</xdr:col>
      <xdr:colOff>177800</xdr:colOff>
      <xdr:row>63</xdr:row>
      <xdr:rowOff>15087</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7861300" y="10814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F00-0000E5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F00-0000E6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F00-0000E7000000}"/>
            </a:ext>
          </a:extLst>
        </xdr:cNvPr>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78300</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F00-0000E8000000}"/>
            </a:ext>
          </a:extLst>
        </xdr:cNvPr>
        <xdr:cNvSpPr txBox="1"/>
      </xdr:nvSpPr>
      <xdr:spPr>
        <a:xfrm>
          <a:off x="93917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80129</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F00-0000E9000000}"/>
            </a:ext>
          </a:extLst>
        </xdr:cNvPr>
        <xdr:cNvSpPr txBox="1"/>
      </xdr:nvSpPr>
      <xdr:spPr>
        <a:xfrm>
          <a:off x="8515427" y="1053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82414</xdr:rowOff>
    </xdr:from>
    <xdr:ext cx="469744" cy="259045"/>
    <xdr:sp macro="" textlink="">
      <xdr:nvSpPr>
        <xdr:cNvPr id="234" name="n_3mainValue【体育館・プール】&#10;一人当たり面積">
          <a:extLst>
            <a:ext uri="{FF2B5EF4-FFF2-40B4-BE49-F238E27FC236}">
              <a16:creationId xmlns:a16="http://schemas.microsoft.com/office/drawing/2014/main" id="{00000000-0008-0000-0F00-0000EA000000}"/>
            </a:ext>
          </a:extLst>
        </xdr:cNvPr>
        <xdr:cNvSpPr txBox="1"/>
      </xdr:nvSpPr>
      <xdr:spPr>
        <a:xfrm>
          <a:off x="7626427" y="10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00000000-0008-0000-0F00-00001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a:extLst>
            <a:ext uri="{FF2B5EF4-FFF2-40B4-BE49-F238E27FC236}">
              <a16:creationId xmlns:a16="http://schemas.microsoft.com/office/drawing/2014/main" id="{00000000-0008-0000-0F00-000013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a:extLst>
            <a:ext uri="{FF2B5EF4-FFF2-40B4-BE49-F238E27FC236}">
              <a16:creationId xmlns:a16="http://schemas.microsoft.com/office/drawing/2014/main" id="{00000000-0008-0000-0F00-000015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00000000-0008-0000-0F00-000017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63500</xdr:rowOff>
    </xdr:from>
    <xdr:to>
      <xdr:col>24</xdr:col>
      <xdr:colOff>114300</xdr:colOff>
      <xdr:row>102</xdr:row>
      <xdr:rowOff>165100</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4584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86377</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00000000-0008-0000-0F00-000022010000}"/>
            </a:ext>
          </a:extLst>
        </xdr:cNvPr>
        <xdr:cNvSpPr txBox="1"/>
      </xdr:nvSpPr>
      <xdr:spPr>
        <a:xfrm>
          <a:off x="46736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101600</xdr:rowOff>
    </xdr:from>
    <xdr:to>
      <xdr:col>20</xdr:col>
      <xdr:colOff>38100</xdr:colOff>
      <xdr:row>103</xdr:row>
      <xdr:rowOff>31750</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3746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114300</xdr:rowOff>
    </xdr:from>
    <xdr:to>
      <xdr:col>24</xdr:col>
      <xdr:colOff>63500</xdr:colOff>
      <xdr:row>102</xdr:row>
      <xdr:rowOff>152400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3797300" y="1760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19050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2908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xdr:rowOff>
    </xdr:from>
    <xdr:to>
      <xdr:col>10</xdr:col>
      <xdr:colOff>165100</xdr:colOff>
      <xdr:row>103</xdr:row>
      <xdr:rowOff>107950</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1968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57150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2019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a:extLst>
            <a:ext uri="{FF2B5EF4-FFF2-40B4-BE49-F238E27FC236}">
              <a16:creationId xmlns:a16="http://schemas.microsoft.com/office/drawing/2014/main" id="{00000000-0008-0000-0F00-000029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98" name="n_2aveValue【市民会館】&#10;有形固定資産減価償却率">
          <a:extLst>
            <a:ext uri="{FF2B5EF4-FFF2-40B4-BE49-F238E27FC236}">
              <a16:creationId xmlns:a16="http://schemas.microsoft.com/office/drawing/2014/main" id="{00000000-0008-0000-0F00-00002A010000}"/>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299" name="n_3aveValue【市民会館】&#10;有形固定資産減価償却率">
          <a:extLst>
            <a:ext uri="{FF2B5EF4-FFF2-40B4-BE49-F238E27FC236}">
              <a16:creationId xmlns:a16="http://schemas.microsoft.com/office/drawing/2014/main" id="{00000000-0008-0000-0F00-00002B010000}"/>
            </a:ext>
          </a:extLst>
        </xdr:cNvPr>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48277</xdr:rowOff>
    </xdr:from>
    <xdr:ext cx="405111" cy="259045"/>
    <xdr:sp macro="" textlink="">
      <xdr:nvSpPr>
        <xdr:cNvPr id="300" name="n_1mainValue【市民会館】&#10;有形固定資産減価償却率">
          <a:extLst>
            <a:ext uri="{FF2B5EF4-FFF2-40B4-BE49-F238E27FC236}">
              <a16:creationId xmlns:a16="http://schemas.microsoft.com/office/drawing/2014/main" id="{00000000-0008-0000-0F00-00002C010000}"/>
            </a:ext>
          </a:extLst>
        </xdr:cNvPr>
        <xdr:cNvSpPr txBox="1"/>
      </xdr:nvSpPr>
      <xdr:spPr>
        <a:xfrm>
          <a:off x="3582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301" name="n_2mainValue【市民会館】&#10;有形固定資産減価償却率">
          <a:extLst>
            <a:ext uri="{FF2B5EF4-FFF2-40B4-BE49-F238E27FC236}">
              <a16:creationId xmlns:a16="http://schemas.microsoft.com/office/drawing/2014/main" id="{00000000-0008-0000-0F00-00002D010000}"/>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124477</xdr:rowOff>
    </xdr:from>
    <xdr:ext cx="405111" cy="259045"/>
    <xdr:sp macro="" textlink="">
      <xdr:nvSpPr>
        <xdr:cNvPr id="302" name="n_3mainValue【市民会館】&#10;有形固定資産減価償却率">
          <a:extLst>
            <a:ext uri="{FF2B5EF4-FFF2-40B4-BE49-F238E27FC236}">
              <a16:creationId xmlns:a16="http://schemas.microsoft.com/office/drawing/2014/main" id="{00000000-0008-0000-0F00-00002E010000}"/>
            </a:ext>
          </a:extLst>
        </xdr:cNvPr>
        <xdr:cNvSpPr txBox="1"/>
      </xdr:nvSpPr>
      <xdr:spPr>
        <a:xfrm>
          <a:off x="1816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a:extLst>
            <a:ext uri="{FF2B5EF4-FFF2-40B4-BE49-F238E27FC236}">
              <a16:creationId xmlns:a16="http://schemas.microsoft.com/office/drawing/2014/main" id="{00000000-0008-0000-0F00-00004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a:extLst>
            <a:ext uri="{FF2B5EF4-FFF2-40B4-BE49-F238E27FC236}">
              <a16:creationId xmlns:a16="http://schemas.microsoft.com/office/drawing/2014/main" id="{00000000-0008-0000-0F00-000047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a:extLst>
            <a:ext uri="{FF2B5EF4-FFF2-40B4-BE49-F238E27FC236}">
              <a16:creationId xmlns:a16="http://schemas.microsoft.com/office/drawing/2014/main" id="{00000000-0008-0000-0F00-000049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1" name="【市民会館】&#10;一人当たり面積平均値テキスト">
          <a:extLst>
            <a:ext uri="{FF2B5EF4-FFF2-40B4-BE49-F238E27FC236}">
              <a16:creationId xmlns:a16="http://schemas.microsoft.com/office/drawing/2014/main" id="{00000000-0008-0000-0F00-00004B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42545</xdr:rowOff>
    </xdr:from>
    <xdr:to>
      <xdr:col>55</xdr:col>
      <xdr:colOff>50800</xdr:colOff>
      <xdr:row>108</xdr:row>
      <xdr:rowOff>144145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0426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128922</xdr:rowOff>
    </xdr:from>
    <xdr:ext cx="469744" cy="259045"/>
    <xdr:sp macro="" textlink="">
      <xdr:nvSpPr>
        <xdr:cNvPr id="342" name="【市民会館】&#10;一人当たり面積該当値テキスト">
          <a:extLst>
            <a:ext uri="{FF2B5EF4-FFF2-40B4-BE49-F238E27FC236}">
              <a16:creationId xmlns:a16="http://schemas.microsoft.com/office/drawing/2014/main" id="{00000000-0008-0000-0F00-000056010000}"/>
            </a:ext>
          </a:extLst>
        </xdr:cNvPr>
        <xdr:cNvSpPr txBox="1"/>
      </xdr:nvSpPr>
      <xdr:spPr>
        <a:xfrm>
          <a:off x="10515600" y="184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44450</xdr:rowOff>
    </xdr:from>
    <xdr:to>
      <xdr:col>50</xdr:col>
      <xdr:colOff>165100</xdr:colOff>
      <xdr:row>108</xdr:row>
      <xdr:rowOff>146050</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9588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93345</xdr:rowOff>
    </xdr:from>
    <xdr:to>
      <xdr:col>55</xdr:col>
      <xdr:colOff>0</xdr:colOff>
      <xdr:row>108</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639300" y="186099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44450</xdr:rowOff>
    </xdr:from>
    <xdr:to>
      <xdr:col>46</xdr:col>
      <xdr:colOff>38100</xdr:colOff>
      <xdr:row>108</xdr:row>
      <xdr:rowOff>146050</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8699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95250</xdr:rowOff>
    </xdr:from>
    <xdr:to>
      <xdr:col>50</xdr:col>
      <xdr:colOff>114300</xdr:colOff>
      <xdr:row>108</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8750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46355</xdr:rowOff>
    </xdr:from>
    <xdr:to>
      <xdr:col>41</xdr:col>
      <xdr:colOff>101600</xdr:colOff>
      <xdr:row>108</xdr:row>
      <xdr:rowOff>147955</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7810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95250</xdr:rowOff>
    </xdr:from>
    <xdr:to>
      <xdr:col>45</xdr:col>
      <xdr:colOff>177800</xdr:colOff>
      <xdr:row>108</xdr:row>
      <xdr:rowOff>97155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7861300" y="18611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a:extLst>
            <a:ext uri="{FF2B5EF4-FFF2-40B4-BE49-F238E27FC236}">
              <a16:creationId xmlns:a16="http://schemas.microsoft.com/office/drawing/2014/main" id="{00000000-0008-0000-0F00-00005D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a:extLst>
            <a:ext uri="{FF2B5EF4-FFF2-40B4-BE49-F238E27FC236}">
              <a16:creationId xmlns:a16="http://schemas.microsoft.com/office/drawing/2014/main" id="{00000000-0008-0000-0F00-00005E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1" name="n_3aveValue【市民会館】&#10;一人当たり面積">
          <a:extLst>
            <a:ext uri="{FF2B5EF4-FFF2-40B4-BE49-F238E27FC236}">
              <a16:creationId xmlns:a16="http://schemas.microsoft.com/office/drawing/2014/main" id="{00000000-0008-0000-0F00-00005F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137177</xdr:rowOff>
    </xdr:from>
    <xdr:ext cx="469744" cy="259045"/>
    <xdr:sp macro="" textlink="">
      <xdr:nvSpPr>
        <xdr:cNvPr id="352" name="n_1mainValue【市民会館】&#10;一人当たり面積">
          <a:extLst>
            <a:ext uri="{FF2B5EF4-FFF2-40B4-BE49-F238E27FC236}">
              <a16:creationId xmlns:a16="http://schemas.microsoft.com/office/drawing/2014/main" id="{00000000-0008-0000-0F00-000060010000}"/>
            </a:ext>
          </a:extLst>
        </xdr:cNvPr>
        <xdr:cNvSpPr txBox="1"/>
      </xdr:nvSpPr>
      <xdr:spPr>
        <a:xfrm>
          <a:off x="9391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137177</xdr:rowOff>
    </xdr:from>
    <xdr:ext cx="469744" cy="259045"/>
    <xdr:sp macro="" textlink="">
      <xdr:nvSpPr>
        <xdr:cNvPr id="353" name="n_2mainValue【市民会館】&#10;一人当たり面積">
          <a:extLst>
            <a:ext uri="{FF2B5EF4-FFF2-40B4-BE49-F238E27FC236}">
              <a16:creationId xmlns:a16="http://schemas.microsoft.com/office/drawing/2014/main" id="{00000000-0008-0000-0F00-000061010000}"/>
            </a:ext>
          </a:extLst>
        </xdr:cNvPr>
        <xdr:cNvSpPr txBox="1"/>
      </xdr:nvSpPr>
      <xdr:spPr>
        <a:xfrm>
          <a:off x="8515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139082</xdr:rowOff>
    </xdr:from>
    <xdr:ext cx="469744" cy="259045"/>
    <xdr:sp macro="" textlink="">
      <xdr:nvSpPr>
        <xdr:cNvPr id="354" name="n_3mainValue【市民会館】&#10;一人当たり面積">
          <a:extLst>
            <a:ext uri="{FF2B5EF4-FFF2-40B4-BE49-F238E27FC236}">
              <a16:creationId xmlns:a16="http://schemas.microsoft.com/office/drawing/2014/main" id="{00000000-0008-0000-0F00-000062010000}"/>
            </a:ext>
          </a:extLst>
        </xdr:cNvPr>
        <xdr:cNvSpPr txBox="1"/>
      </xdr:nvSpPr>
      <xdr:spPr>
        <a:xfrm>
          <a:off x="7626427"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a:extLst>
            <a:ext uri="{FF2B5EF4-FFF2-40B4-BE49-F238E27FC236}">
              <a16:creationId xmlns:a16="http://schemas.microsoft.com/office/drawing/2014/main" id="{00000000-0008-0000-0F00-00007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a:extLst>
            <a:ext uri="{FF2B5EF4-FFF2-40B4-BE49-F238E27FC236}">
              <a16:creationId xmlns:a16="http://schemas.microsoft.com/office/drawing/2014/main" id="{00000000-0008-0000-0F00-00007D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a:extLst>
            <a:ext uri="{FF2B5EF4-FFF2-40B4-BE49-F238E27FC236}">
              <a16:creationId xmlns:a16="http://schemas.microsoft.com/office/drawing/2014/main" id="{00000000-0008-0000-0F00-00007F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a:extLst>
            <a:ext uri="{FF2B5EF4-FFF2-40B4-BE49-F238E27FC236}">
              <a16:creationId xmlns:a16="http://schemas.microsoft.com/office/drawing/2014/main" id="{00000000-0008-0000-0F00-000081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396" name="【一般廃棄物処理施設】&#10;有形固定資産減価償却率該当値テキスト">
          <a:extLst>
            <a:ext uri="{FF2B5EF4-FFF2-40B4-BE49-F238E27FC236}">
              <a16:creationId xmlns:a16="http://schemas.microsoft.com/office/drawing/2014/main" id="{00000000-0008-0000-0F00-00008C010000}"/>
            </a:ext>
          </a:extLst>
        </xdr:cNvPr>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5430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105592</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5481300" y="60769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399" name="n_1aveValue【一般廃棄物処理施設】&#10;有形固定資産減価償却率">
          <a:extLst>
            <a:ext uri="{FF2B5EF4-FFF2-40B4-BE49-F238E27FC236}">
              <a16:creationId xmlns:a16="http://schemas.microsoft.com/office/drawing/2014/main" id="{00000000-0008-0000-0F00-00008F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0" name="n_2aveValue【一般廃棄物処理施設】&#10;有形固定資産減価償却率">
          <a:extLst>
            <a:ext uri="{FF2B5EF4-FFF2-40B4-BE49-F238E27FC236}">
              <a16:creationId xmlns:a16="http://schemas.microsoft.com/office/drawing/2014/main" id="{00000000-0008-0000-0F00-00009001000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1" name="n_3aveValue【一般廃棄物処理施設】&#10;有形固定資産減価償却率">
          <a:extLst>
            <a:ext uri="{FF2B5EF4-FFF2-40B4-BE49-F238E27FC236}">
              <a16:creationId xmlns:a16="http://schemas.microsoft.com/office/drawing/2014/main" id="{00000000-0008-0000-0F00-000091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1469</xdr:rowOff>
    </xdr:from>
    <xdr:ext cx="405111" cy="259045"/>
    <xdr:sp macro="" textlink="">
      <xdr:nvSpPr>
        <xdr:cNvPr id="402" name="n_1mainValue【一般廃棄物処理施設】&#10;有形固定資産減価償却率">
          <a:extLst>
            <a:ext uri="{FF2B5EF4-FFF2-40B4-BE49-F238E27FC236}">
              <a16:creationId xmlns:a16="http://schemas.microsoft.com/office/drawing/2014/main" id="{00000000-0008-0000-0F00-000092010000}"/>
            </a:ext>
          </a:extLst>
        </xdr:cNvPr>
        <xdr:cNvSpPr txBox="1"/>
      </xdr:nvSpPr>
      <xdr:spPr>
        <a:xfrm>
          <a:off x="15266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一般廃棄物処理施設】&#10;一人当たり有形固定資産（償却資産）額グラフ枠">
          <a:extLst>
            <a:ext uri="{FF2B5EF4-FFF2-40B4-BE49-F238E27FC236}">
              <a16:creationId xmlns:a16="http://schemas.microsoft.com/office/drawing/2014/main" id="{00000000-0008-0000-0F00-0000A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29" name="【一般廃棄物処理施設】&#10;一人当たり有形固定資産（償却資産）額最小値テキスト">
          <a:extLst>
            <a:ext uri="{FF2B5EF4-FFF2-40B4-BE49-F238E27FC236}">
              <a16:creationId xmlns:a16="http://schemas.microsoft.com/office/drawing/2014/main" id="{00000000-0008-0000-0F00-0000AD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1" name="【一般廃棄物処理施設】&#10;一人当たり有形固定資産（償却資産）額最大値テキスト">
          <a:extLst>
            <a:ext uri="{FF2B5EF4-FFF2-40B4-BE49-F238E27FC236}">
              <a16:creationId xmlns:a16="http://schemas.microsoft.com/office/drawing/2014/main" id="{00000000-0008-0000-0F00-0000AF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33" name="【一般廃棄物処理施設】&#10;一人当たり有形固定資産（償却資産）額平均値テキスト">
          <a:extLst>
            <a:ext uri="{FF2B5EF4-FFF2-40B4-BE49-F238E27FC236}">
              <a16:creationId xmlns:a16="http://schemas.microsoft.com/office/drawing/2014/main" id="{00000000-0008-0000-0F00-0000B1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15345</xdr:rowOff>
    </xdr:from>
    <xdr:to>
      <xdr:col>116</xdr:col>
      <xdr:colOff>114300</xdr:colOff>
      <xdr:row>42</xdr:row>
      <xdr:rowOff>116945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22110700" y="7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444" name="【一般廃棄物処理施設】&#10;一人当たり有形固定資産（償却資産）額該当値テキスト">
          <a:extLst>
            <a:ext uri="{FF2B5EF4-FFF2-40B4-BE49-F238E27FC236}">
              <a16:creationId xmlns:a16="http://schemas.microsoft.com/office/drawing/2014/main" id="{00000000-0008-0000-0F00-0000BC010000}"/>
            </a:ext>
          </a:extLst>
        </xdr:cNvPr>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16934</xdr:rowOff>
    </xdr:from>
    <xdr:to>
      <xdr:col>112</xdr:col>
      <xdr:colOff>38100</xdr:colOff>
      <xdr:row>42</xdr:row>
      <xdr:rowOff>118534</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21272500" y="72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66145</xdr:rowOff>
    </xdr:from>
    <xdr:to>
      <xdr:col>116</xdr:col>
      <xdr:colOff>63500</xdr:colOff>
      <xdr:row>42</xdr:row>
      <xdr:rowOff>67734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21323300" y="7267045"/>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47" name="n_1aveValue【一般廃棄物処理施設】&#10;一人当たり有形固定資産（償却資産）額">
          <a:extLst>
            <a:ext uri="{FF2B5EF4-FFF2-40B4-BE49-F238E27FC236}">
              <a16:creationId xmlns:a16="http://schemas.microsoft.com/office/drawing/2014/main" id="{00000000-0008-0000-0F00-0000BF01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48" name="n_2aveValue【一般廃棄物処理施設】&#10;一人当たり有形固定資産（償却資産）額">
          <a:extLst>
            <a:ext uri="{FF2B5EF4-FFF2-40B4-BE49-F238E27FC236}">
              <a16:creationId xmlns:a16="http://schemas.microsoft.com/office/drawing/2014/main" id="{00000000-0008-0000-0F00-0000C001000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49" name="n_3aveValue【一般廃棄物処理施設】&#10;一人当たり有形固定資産（償却資産）額">
          <a:extLst>
            <a:ext uri="{FF2B5EF4-FFF2-40B4-BE49-F238E27FC236}">
              <a16:creationId xmlns:a16="http://schemas.microsoft.com/office/drawing/2014/main" id="{00000000-0008-0000-0F00-0000C101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109661</xdr:rowOff>
    </xdr:from>
    <xdr:ext cx="599010" cy="259045"/>
    <xdr:sp macro="" textlink="">
      <xdr:nvSpPr>
        <xdr:cNvPr id="450" name="n_1mainValue【一般廃棄物処理施設】&#10;一人当たり有形固定資産（償却資産）額">
          <a:extLst>
            <a:ext uri="{FF2B5EF4-FFF2-40B4-BE49-F238E27FC236}">
              <a16:creationId xmlns:a16="http://schemas.microsoft.com/office/drawing/2014/main" id="{00000000-0008-0000-0F00-0000C2010000}"/>
            </a:ext>
          </a:extLst>
        </xdr:cNvPr>
        <xdr:cNvSpPr txBox="1"/>
      </xdr:nvSpPr>
      <xdr:spPr>
        <a:xfrm>
          <a:off x="21011095" y="731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a:extLst>
            <a:ext uri="{FF2B5EF4-FFF2-40B4-BE49-F238E27FC236}">
              <a16:creationId xmlns:a16="http://schemas.microsoft.com/office/drawing/2014/main" id="{00000000-0008-0000-0F00-0000D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77" name="【保健センター・保健所】&#10;有形固定資産減価償却率最小値テキスト">
          <a:extLst>
            <a:ext uri="{FF2B5EF4-FFF2-40B4-BE49-F238E27FC236}">
              <a16:creationId xmlns:a16="http://schemas.microsoft.com/office/drawing/2014/main" id="{00000000-0008-0000-0F00-0000DD01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9" name="【保健センター・保健所】&#10;有形固定資産減価償却率最大値テキスト">
          <a:extLst>
            <a:ext uri="{FF2B5EF4-FFF2-40B4-BE49-F238E27FC236}">
              <a16:creationId xmlns:a16="http://schemas.microsoft.com/office/drawing/2014/main" id="{00000000-0008-0000-0F00-0000DF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81" name="【保健センター・保健所】&#10;有形固定資産減価償却率平均値テキスト">
          <a:extLst>
            <a:ext uri="{FF2B5EF4-FFF2-40B4-BE49-F238E27FC236}">
              <a16:creationId xmlns:a16="http://schemas.microsoft.com/office/drawing/2014/main" id="{00000000-0008-0000-0F00-0000E1010000}"/>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107587</xdr:rowOff>
    </xdr:from>
    <xdr:to>
      <xdr:col>85</xdr:col>
      <xdr:colOff>177800</xdr:colOff>
      <xdr:row>61</xdr:row>
      <xdr:rowOff>37737</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6268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86014</xdr:rowOff>
    </xdr:from>
    <xdr:ext cx="405111" cy="259045"/>
    <xdr:sp macro="" textlink="">
      <xdr:nvSpPr>
        <xdr:cNvPr id="492" name="【保健センター・保健所】&#10;有形固定資産減価償却率該当値テキスト">
          <a:extLst>
            <a:ext uri="{FF2B5EF4-FFF2-40B4-BE49-F238E27FC236}">
              <a16:creationId xmlns:a16="http://schemas.microsoft.com/office/drawing/2014/main" id="{00000000-0008-0000-0F00-0000EC010000}"/>
            </a:ext>
          </a:extLst>
        </xdr:cNvPr>
        <xdr:cNvSpPr txBox="1"/>
      </xdr:nvSpPr>
      <xdr:spPr>
        <a:xfrm>
          <a:off x="16357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29391</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5481300" y="1044538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21046</xdr:rowOff>
    </xdr:from>
    <xdr:to>
      <xdr:col>76</xdr:col>
      <xdr:colOff>165100</xdr:colOff>
      <xdr:row>61</xdr:row>
      <xdr:rowOff>122646</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71846</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4592300" y="1048784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71846</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3703300" y="1042416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499" name="n_1aveValue【保健センター・保健所】&#10;有形固定資産減価償却率">
          <a:extLst>
            <a:ext uri="{FF2B5EF4-FFF2-40B4-BE49-F238E27FC236}">
              <a16:creationId xmlns:a16="http://schemas.microsoft.com/office/drawing/2014/main" id="{00000000-0008-0000-0F00-0000F301000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00" name="n_2aveValue【保健センター・保健所】&#10;有形固定資産減価償却率">
          <a:extLst>
            <a:ext uri="{FF2B5EF4-FFF2-40B4-BE49-F238E27FC236}">
              <a16:creationId xmlns:a16="http://schemas.microsoft.com/office/drawing/2014/main" id="{00000000-0008-0000-0F00-0000F401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01" name="n_3aveValue【保健センター・保健所】&#10;有形固定資産減価償却率">
          <a:extLst>
            <a:ext uri="{FF2B5EF4-FFF2-40B4-BE49-F238E27FC236}">
              <a16:creationId xmlns:a16="http://schemas.microsoft.com/office/drawing/2014/main" id="{00000000-0008-0000-0F00-0000F501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502" name="n_1mainValue【保健センター・保健所】&#10;有形固定資産減価償却率">
          <a:extLst>
            <a:ext uri="{FF2B5EF4-FFF2-40B4-BE49-F238E27FC236}">
              <a16:creationId xmlns:a16="http://schemas.microsoft.com/office/drawing/2014/main" id="{00000000-0008-0000-0F00-0000F6010000}"/>
            </a:ext>
          </a:extLst>
        </xdr:cNvPr>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03" name="n_2mainValue【保健センター・保健所】&#10;有形固定資産減価償却率">
          <a:extLst>
            <a:ext uri="{FF2B5EF4-FFF2-40B4-BE49-F238E27FC236}">
              <a16:creationId xmlns:a16="http://schemas.microsoft.com/office/drawing/2014/main" id="{00000000-0008-0000-0F00-0000F7010000}"/>
            </a:ext>
          </a:extLst>
        </xdr:cNvPr>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04" name="n_3mainValue【保健センター・保健所】&#10;有形固定資産減価償却率">
          <a:extLst>
            <a:ext uri="{FF2B5EF4-FFF2-40B4-BE49-F238E27FC236}">
              <a16:creationId xmlns:a16="http://schemas.microsoft.com/office/drawing/2014/main" id="{00000000-0008-0000-0F00-0000F801000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保健センター・保健所】&#10;一人当たり面積グラフ枠">
          <a:extLst>
            <a:ext uri="{FF2B5EF4-FFF2-40B4-BE49-F238E27FC236}">
              <a16:creationId xmlns:a16="http://schemas.microsoft.com/office/drawing/2014/main" id="{00000000-0008-0000-0F00-00000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29" name="【保健センター・保健所】&#10;一人当たり面積最小値テキスト">
          <a:extLst>
            <a:ext uri="{FF2B5EF4-FFF2-40B4-BE49-F238E27FC236}">
              <a16:creationId xmlns:a16="http://schemas.microsoft.com/office/drawing/2014/main" id="{00000000-0008-0000-0F00-000011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31" name="【保健センター・保健所】&#10;一人当たり面積最大値テキスト">
          <a:extLst>
            <a:ext uri="{FF2B5EF4-FFF2-40B4-BE49-F238E27FC236}">
              <a16:creationId xmlns:a16="http://schemas.microsoft.com/office/drawing/2014/main" id="{00000000-0008-0000-0F00-000013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33" name="【保健センター・保健所】&#10;一人当たり面積平均値テキスト">
          <a:extLst>
            <a:ext uri="{FF2B5EF4-FFF2-40B4-BE49-F238E27FC236}">
              <a16:creationId xmlns:a16="http://schemas.microsoft.com/office/drawing/2014/main" id="{00000000-0008-0000-0F00-000015020000}"/>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86377</xdr:rowOff>
    </xdr:from>
    <xdr:ext cx="469744" cy="259045"/>
    <xdr:sp macro="" textlink="">
      <xdr:nvSpPr>
        <xdr:cNvPr id="544" name="【保健センター・保健所】&#10;一人当たり面積該当値テキスト">
          <a:extLst>
            <a:ext uri="{FF2B5EF4-FFF2-40B4-BE49-F238E27FC236}">
              <a16:creationId xmlns:a16="http://schemas.microsoft.com/office/drawing/2014/main" id="{00000000-0008-0000-0F00-000020020000}"/>
            </a:ext>
          </a:extLst>
        </xdr:cNvPr>
        <xdr:cNvSpPr txBox="1"/>
      </xdr:nvSpPr>
      <xdr:spPr>
        <a:xfrm>
          <a:off x="22199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125730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1323300" y="1057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78740</xdr:rowOff>
    </xdr:from>
    <xdr:to>
      <xdr:col>107</xdr:col>
      <xdr:colOff>101600</xdr:colOff>
      <xdr:row>62</xdr:row>
      <xdr:rowOff>8890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038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129540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20434300" y="1058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129540</xdr:rowOff>
    </xdr:from>
    <xdr:to>
      <xdr:col>107</xdr:col>
      <xdr:colOff>50800</xdr:colOff>
      <xdr:row>61</xdr:row>
      <xdr:rowOff>137160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9545300" y="1058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51" name="n_1aveValue【保健センター・保健所】&#10;一人当たり面積">
          <a:extLst>
            <a:ext uri="{FF2B5EF4-FFF2-40B4-BE49-F238E27FC236}">
              <a16:creationId xmlns:a16="http://schemas.microsoft.com/office/drawing/2014/main" id="{00000000-0008-0000-0F00-000027020000}"/>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52" name="n_2aveValue【保健センター・保健所】&#10;一人当たり面積">
          <a:extLst>
            <a:ext uri="{FF2B5EF4-FFF2-40B4-BE49-F238E27FC236}">
              <a16:creationId xmlns:a16="http://schemas.microsoft.com/office/drawing/2014/main" id="{00000000-0008-0000-0F00-000028020000}"/>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553" name="n_3aveValue【保健センター・保健所】&#10;一人当たり面積">
          <a:extLst>
            <a:ext uri="{FF2B5EF4-FFF2-40B4-BE49-F238E27FC236}">
              <a16:creationId xmlns:a16="http://schemas.microsoft.com/office/drawing/2014/main" id="{00000000-0008-0000-0F00-000029020000}"/>
            </a:ext>
          </a:extLst>
        </xdr:cNvPr>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554" name="n_1mainValue【保健センター・保健所】&#10;一人当たり面積">
          <a:extLst>
            <a:ext uri="{FF2B5EF4-FFF2-40B4-BE49-F238E27FC236}">
              <a16:creationId xmlns:a16="http://schemas.microsoft.com/office/drawing/2014/main" id="{00000000-0008-0000-0F00-00002A020000}"/>
            </a:ext>
          </a:extLst>
        </xdr:cNvPr>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25417</xdr:rowOff>
    </xdr:from>
    <xdr:ext cx="469744" cy="259045"/>
    <xdr:sp macro="" textlink="">
      <xdr:nvSpPr>
        <xdr:cNvPr id="555" name="n_2mainValue【保健センター・保健所】&#10;一人当たり面積">
          <a:extLst>
            <a:ext uri="{FF2B5EF4-FFF2-40B4-BE49-F238E27FC236}">
              <a16:creationId xmlns:a16="http://schemas.microsoft.com/office/drawing/2014/main" id="{00000000-0008-0000-0F00-00002B020000}"/>
            </a:ext>
          </a:extLst>
        </xdr:cNvPr>
        <xdr:cNvSpPr txBox="1"/>
      </xdr:nvSpPr>
      <xdr:spPr>
        <a:xfrm>
          <a:off x="20199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33037</xdr:rowOff>
    </xdr:from>
    <xdr:ext cx="469744" cy="259045"/>
    <xdr:sp macro="" textlink="">
      <xdr:nvSpPr>
        <xdr:cNvPr id="556" name="n_3mainValue【保健センター・保健所】&#10;一人当たり面積">
          <a:extLst>
            <a:ext uri="{FF2B5EF4-FFF2-40B4-BE49-F238E27FC236}">
              <a16:creationId xmlns:a16="http://schemas.microsoft.com/office/drawing/2014/main" id="{00000000-0008-0000-0F00-00002C020000}"/>
            </a:ext>
          </a:extLst>
        </xdr:cNvPr>
        <xdr:cNvSpPr txBox="1"/>
      </xdr:nvSpPr>
      <xdr:spPr>
        <a:xfrm>
          <a:off x="19310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a:extLst>
            <a:ext uri="{FF2B5EF4-FFF2-40B4-BE49-F238E27FC236}">
              <a16:creationId xmlns:a16="http://schemas.microsoft.com/office/drawing/2014/main" id="{00000000-0008-0000-0F00-00004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83" name="【消防施設】&#10;有形固定資産減価償却率最小値テキスト">
          <a:extLst>
            <a:ext uri="{FF2B5EF4-FFF2-40B4-BE49-F238E27FC236}">
              <a16:creationId xmlns:a16="http://schemas.microsoft.com/office/drawing/2014/main" id="{00000000-0008-0000-0F00-000047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85" name="【消防施設】&#10;有形固定資産減価償却率最大値テキスト">
          <a:extLst>
            <a:ext uri="{FF2B5EF4-FFF2-40B4-BE49-F238E27FC236}">
              <a16:creationId xmlns:a16="http://schemas.microsoft.com/office/drawing/2014/main" id="{00000000-0008-0000-0F00-000049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87" name="【消防施設】&#10;有形固定資産減価償却率平均値テキスト">
          <a:extLst>
            <a:ext uri="{FF2B5EF4-FFF2-40B4-BE49-F238E27FC236}">
              <a16:creationId xmlns:a16="http://schemas.microsoft.com/office/drawing/2014/main" id="{00000000-0008-0000-0F00-00004B02000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6268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150603</xdr:rowOff>
    </xdr:from>
    <xdr:ext cx="405111" cy="259045"/>
    <xdr:sp macro="" textlink="">
      <xdr:nvSpPr>
        <xdr:cNvPr id="598" name="【消防施設】&#10;有形固定資産減価償却率該当値テキスト">
          <a:extLst>
            <a:ext uri="{FF2B5EF4-FFF2-40B4-BE49-F238E27FC236}">
              <a16:creationId xmlns:a16="http://schemas.microsoft.com/office/drawing/2014/main" id="{00000000-0008-0000-0F00-000056020000}"/>
            </a:ext>
          </a:extLst>
        </xdr:cNvPr>
        <xdr:cNvSpPr txBox="1"/>
      </xdr:nvSpPr>
      <xdr:spPr>
        <a:xfrm>
          <a:off x="16357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7076</xdr:rowOff>
    </xdr:from>
    <xdr:to>
      <xdr:col>85</xdr:col>
      <xdr:colOff>127000</xdr:colOff>
      <xdr:row>81</xdr:row>
      <xdr:rowOff>47898</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5481300" y="1389452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47898</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4592300" y="139141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16692</xdr:rowOff>
    </xdr:from>
    <xdr:to>
      <xdr:col>72</xdr:col>
      <xdr:colOff>38100</xdr:colOff>
      <xdr:row>81</xdr:row>
      <xdr:rowOff>118292</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3652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67492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3703300" y="139141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05" name="n_1aveValue【消防施設】&#10;有形固定資産減価償却率">
          <a:extLst>
            <a:ext uri="{FF2B5EF4-FFF2-40B4-BE49-F238E27FC236}">
              <a16:creationId xmlns:a16="http://schemas.microsoft.com/office/drawing/2014/main" id="{00000000-0008-0000-0F00-00005D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06" name="n_2aveValue【消防施設】&#10;有形固定資産減価償却率">
          <a:extLst>
            <a:ext uri="{FF2B5EF4-FFF2-40B4-BE49-F238E27FC236}">
              <a16:creationId xmlns:a16="http://schemas.microsoft.com/office/drawing/2014/main" id="{00000000-0008-0000-0F00-00005E020000}"/>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07" name="n_3aveValue【消防施設】&#10;有形固定資産減価償却率">
          <a:extLst>
            <a:ext uri="{FF2B5EF4-FFF2-40B4-BE49-F238E27FC236}">
              <a16:creationId xmlns:a16="http://schemas.microsoft.com/office/drawing/2014/main" id="{00000000-0008-0000-0F00-00005F020000}"/>
            </a:ext>
          </a:extLst>
        </xdr:cNvPr>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608" name="n_1mainValue【消防施設】&#10;有形固定資産減価償却率">
          <a:extLst>
            <a:ext uri="{FF2B5EF4-FFF2-40B4-BE49-F238E27FC236}">
              <a16:creationId xmlns:a16="http://schemas.microsoft.com/office/drawing/2014/main" id="{00000000-0008-0000-0F00-000060020000}"/>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09" name="n_2mainValue【消防施設】&#10;有形固定資産減価償却率">
          <a:extLst>
            <a:ext uri="{FF2B5EF4-FFF2-40B4-BE49-F238E27FC236}">
              <a16:creationId xmlns:a16="http://schemas.microsoft.com/office/drawing/2014/main" id="{00000000-0008-0000-0F00-000061020000}"/>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134819</xdr:rowOff>
    </xdr:from>
    <xdr:ext cx="405111" cy="259045"/>
    <xdr:sp macro="" textlink="">
      <xdr:nvSpPr>
        <xdr:cNvPr id="610" name="n_3mainValue【消防施設】&#10;有形固定資産減価償却率">
          <a:extLst>
            <a:ext uri="{FF2B5EF4-FFF2-40B4-BE49-F238E27FC236}">
              <a16:creationId xmlns:a16="http://schemas.microsoft.com/office/drawing/2014/main" id="{00000000-0008-0000-0F00-000062020000}"/>
            </a:ext>
          </a:extLst>
        </xdr:cNvPr>
        <xdr:cNvSpPr txBox="1"/>
      </xdr:nvSpPr>
      <xdr:spPr>
        <a:xfrm>
          <a:off x="13500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a:extLst>
            <a:ext uri="{FF2B5EF4-FFF2-40B4-BE49-F238E27FC236}">
              <a16:creationId xmlns:a16="http://schemas.microsoft.com/office/drawing/2014/main" id="{00000000-0008-0000-0F00-00007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33" name="【消防施設】&#10;一人当たり面積最小値テキスト">
          <a:extLst>
            <a:ext uri="{FF2B5EF4-FFF2-40B4-BE49-F238E27FC236}">
              <a16:creationId xmlns:a16="http://schemas.microsoft.com/office/drawing/2014/main" id="{00000000-0008-0000-0F00-000079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35" name="【消防施設】&#10;一人当たり面積最大値テキスト">
          <a:extLst>
            <a:ext uri="{FF2B5EF4-FFF2-40B4-BE49-F238E27FC236}">
              <a16:creationId xmlns:a16="http://schemas.microsoft.com/office/drawing/2014/main" id="{00000000-0008-0000-0F00-00007B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37" name="【消防施設】&#10;一人当たり面積平均値テキスト">
          <a:extLst>
            <a:ext uri="{FF2B5EF4-FFF2-40B4-BE49-F238E27FC236}">
              <a16:creationId xmlns:a16="http://schemas.microsoft.com/office/drawing/2014/main" id="{00000000-0008-0000-0F00-00007D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75540</xdr:rowOff>
    </xdr:from>
    <xdr:to>
      <xdr:col>116</xdr:col>
      <xdr:colOff>114300</xdr:colOff>
      <xdr:row>86</xdr:row>
      <xdr:rowOff>5690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21107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48" name="【消防施設】&#10;一人当たり面積該当値テキスト">
          <a:extLst>
            <a:ext uri="{FF2B5EF4-FFF2-40B4-BE49-F238E27FC236}">
              <a16:creationId xmlns:a16="http://schemas.microsoft.com/office/drawing/2014/main" id="{00000000-0008-0000-0F00-000088020000}"/>
            </a:ext>
          </a:extLst>
        </xdr:cNvPr>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77369</xdr:rowOff>
    </xdr:from>
    <xdr:to>
      <xdr:col>112</xdr:col>
      <xdr:colOff>38100</xdr:colOff>
      <xdr:row>86</xdr:row>
      <xdr:rowOff>7519</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1272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126340</xdr:rowOff>
    </xdr:from>
    <xdr:to>
      <xdr:col>116</xdr:col>
      <xdr:colOff>63500</xdr:colOff>
      <xdr:row>85</xdr:row>
      <xdr:rowOff>128169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21323300" y="1469959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128169</xdr:rowOff>
    </xdr:from>
    <xdr:to>
      <xdr:col>111</xdr:col>
      <xdr:colOff>177800</xdr:colOff>
      <xdr:row>85</xdr:row>
      <xdr:rowOff>131826</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0434300" y="147014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81941</xdr:rowOff>
    </xdr:from>
    <xdr:to>
      <xdr:col>102</xdr:col>
      <xdr:colOff>165100</xdr:colOff>
      <xdr:row>86</xdr:row>
      <xdr:rowOff>12091</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9494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132741</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9545300" y="147050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55" name="n_1aveValue【消防施設】&#10;一人当たり面積">
          <a:extLst>
            <a:ext uri="{FF2B5EF4-FFF2-40B4-BE49-F238E27FC236}">
              <a16:creationId xmlns:a16="http://schemas.microsoft.com/office/drawing/2014/main" id="{00000000-0008-0000-0F00-00008F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56" name="n_2aveValue【消防施設】&#10;一人当たり面積">
          <a:extLst>
            <a:ext uri="{FF2B5EF4-FFF2-40B4-BE49-F238E27FC236}">
              <a16:creationId xmlns:a16="http://schemas.microsoft.com/office/drawing/2014/main" id="{00000000-0008-0000-0F00-000090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57" name="n_3aveValue【消防施設】&#10;一人当たり面積">
          <a:extLst>
            <a:ext uri="{FF2B5EF4-FFF2-40B4-BE49-F238E27FC236}">
              <a16:creationId xmlns:a16="http://schemas.microsoft.com/office/drawing/2014/main" id="{00000000-0008-0000-0F00-000091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170096</xdr:rowOff>
    </xdr:from>
    <xdr:ext cx="469744" cy="259045"/>
    <xdr:sp macro="" textlink="">
      <xdr:nvSpPr>
        <xdr:cNvPr id="658" name="n_1mainValue【消防施設】&#10;一人当たり面積">
          <a:extLst>
            <a:ext uri="{FF2B5EF4-FFF2-40B4-BE49-F238E27FC236}">
              <a16:creationId xmlns:a16="http://schemas.microsoft.com/office/drawing/2014/main" id="{00000000-0008-0000-0F00-000092020000}"/>
            </a:ext>
          </a:extLst>
        </xdr:cNvPr>
        <xdr:cNvSpPr txBox="1"/>
      </xdr:nvSpPr>
      <xdr:spPr>
        <a:xfrm>
          <a:off x="210757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659" name="n_2mainValue【消防施設】&#10;一人当たり面積">
          <a:extLst>
            <a:ext uri="{FF2B5EF4-FFF2-40B4-BE49-F238E27FC236}">
              <a16:creationId xmlns:a16="http://schemas.microsoft.com/office/drawing/2014/main" id="{00000000-0008-0000-0F00-000093020000}"/>
            </a:ext>
          </a:extLst>
        </xdr:cNvPr>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3218</xdr:rowOff>
    </xdr:from>
    <xdr:ext cx="469744" cy="259045"/>
    <xdr:sp macro="" textlink="">
      <xdr:nvSpPr>
        <xdr:cNvPr id="660" name="n_3mainValue【消防施設】&#10;一人当たり面積">
          <a:extLst>
            <a:ext uri="{FF2B5EF4-FFF2-40B4-BE49-F238E27FC236}">
              <a16:creationId xmlns:a16="http://schemas.microsoft.com/office/drawing/2014/main" id="{00000000-0008-0000-0F00-000094020000}"/>
            </a:ext>
          </a:extLst>
        </xdr:cNvPr>
        <xdr:cNvSpPr txBox="1"/>
      </xdr:nvSpPr>
      <xdr:spPr>
        <a:xfrm>
          <a:off x="19310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a:extLst>
            <a:ext uri="{FF2B5EF4-FFF2-40B4-BE49-F238E27FC236}">
              <a16:creationId xmlns:a16="http://schemas.microsoft.com/office/drawing/2014/main" id="{00000000-0008-0000-0F00-0000A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5" name="【庁舎】&#10;有形固定資産減価償却率最小値テキスト">
          <a:extLst>
            <a:ext uri="{FF2B5EF4-FFF2-40B4-BE49-F238E27FC236}">
              <a16:creationId xmlns:a16="http://schemas.microsoft.com/office/drawing/2014/main" id="{00000000-0008-0000-0F00-0000AD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7" name="【庁舎】&#10;有形固定資産減価償却率最大値テキスト">
          <a:extLst>
            <a:ext uri="{FF2B5EF4-FFF2-40B4-BE49-F238E27FC236}">
              <a16:creationId xmlns:a16="http://schemas.microsoft.com/office/drawing/2014/main" id="{00000000-0008-0000-0F00-0000AF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89" name="【庁舎】&#10;有形固定資産減価償却率平均値テキスト">
          <a:extLst>
            <a:ext uri="{FF2B5EF4-FFF2-40B4-BE49-F238E27FC236}">
              <a16:creationId xmlns:a16="http://schemas.microsoft.com/office/drawing/2014/main" id="{00000000-0008-0000-0F00-0000B1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88900</xdr:rowOff>
    </xdr:from>
    <xdr:to>
      <xdr:col>85</xdr:col>
      <xdr:colOff>177800</xdr:colOff>
      <xdr:row>103</xdr:row>
      <xdr:rowOff>19050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62687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111777</xdr:rowOff>
    </xdr:from>
    <xdr:ext cx="405111" cy="259045"/>
    <xdr:sp macro="" textlink="">
      <xdr:nvSpPr>
        <xdr:cNvPr id="700" name="【庁舎】&#10;有形固定資産減価償却率該当値テキスト">
          <a:extLst>
            <a:ext uri="{FF2B5EF4-FFF2-40B4-BE49-F238E27FC236}">
              <a16:creationId xmlns:a16="http://schemas.microsoft.com/office/drawing/2014/main" id="{00000000-0008-0000-0F00-0000BC020000}"/>
            </a:ext>
          </a:extLst>
        </xdr:cNvPr>
        <xdr:cNvSpPr txBox="1"/>
      </xdr:nvSpPr>
      <xdr:spPr>
        <a:xfrm>
          <a:off x="16357600"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102870</xdr:rowOff>
    </xdr:from>
    <xdr:to>
      <xdr:col>81</xdr:col>
      <xdr:colOff>101600</xdr:colOff>
      <xdr:row>103</xdr:row>
      <xdr:rowOff>33020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5430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139700</xdr:rowOff>
    </xdr:from>
    <xdr:to>
      <xdr:col>85</xdr:col>
      <xdr:colOff>127000</xdr:colOff>
      <xdr:row>102</xdr:row>
      <xdr:rowOff>153670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5481300" y="1762760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454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153670</xdr:rowOff>
    </xdr:from>
    <xdr:to>
      <xdr:col>81</xdr:col>
      <xdr:colOff>50800</xdr:colOff>
      <xdr:row>103</xdr:row>
      <xdr:rowOff>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14592300" y="176415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142239</xdr:rowOff>
    </xdr:from>
    <xdr:to>
      <xdr:col>72</xdr:col>
      <xdr:colOff>38100</xdr:colOff>
      <xdr:row>103</xdr:row>
      <xdr:rowOff>72389</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3652500" y="176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0</xdr:rowOff>
    </xdr:from>
    <xdr:to>
      <xdr:col>76</xdr:col>
      <xdr:colOff>114300</xdr:colOff>
      <xdr:row>103</xdr:row>
      <xdr:rowOff>21589</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3703300" y="176593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07" name="n_1aveValue【庁舎】&#10;有形固定資産減価償却率">
          <a:extLst>
            <a:ext uri="{FF2B5EF4-FFF2-40B4-BE49-F238E27FC236}">
              <a16:creationId xmlns:a16="http://schemas.microsoft.com/office/drawing/2014/main" id="{00000000-0008-0000-0F00-0000C3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08" name="n_2aveValue【庁舎】&#10;有形固定資産減価償却率">
          <a:extLst>
            <a:ext uri="{FF2B5EF4-FFF2-40B4-BE49-F238E27FC236}">
              <a16:creationId xmlns:a16="http://schemas.microsoft.com/office/drawing/2014/main" id="{00000000-0008-0000-0F00-0000C4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09" name="n_3aveValue【庁舎】&#10;有形固定資産減価償却率">
          <a:extLst>
            <a:ext uri="{FF2B5EF4-FFF2-40B4-BE49-F238E27FC236}">
              <a16:creationId xmlns:a16="http://schemas.microsoft.com/office/drawing/2014/main" id="{00000000-0008-0000-0F00-0000C5020000}"/>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49547</xdr:rowOff>
    </xdr:from>
    <xdr:ext cx="405111" cy="259045"/>
    <xdr:sp macro="" textlink="">
      <xdr:nvSpPr>
        <xdr:cNvPr id="710" name="n_1mainValue【庁舎】&#10;有形固定資産減価償却率">
          <a:extLst>
            <a:ext uri="{FF2B5EF4-FFF2-40B4-BE49-F238E27FC236}">
              <a16:creationId xmlns:a16="http://schemas.microsoft.com/office/drawing/2014/main" id="{00000000-0008-0000-0F00-0000C6020000}"/>
            </a:ext>
          </a:extLst>
        </xdr:cNvPr>
        <xdr:cNvSpPr txBox="1"/>
      </xdr:nvSpPr>
      <xdr:spPr>
        <a:xfrm>
          <a:off x="15266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711" name="n_2mainValue【庁舎】&#10;有形固定資産減価償却率">
          <a:extLst>
            <a:ext uri="{FF2B5EF4-FFF2-40B4-BE49-F238E27FC236}">
              <a16:creationId xmlns:a16="http://schemas.microsoft.com/office/drawing/2014/main" id="{00000000-0008-0000-0F00-0000C7020000}"/>
            </a:ext>
          </a:extLst>
        </xdr:cNvPr>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88916</xdr:rowOff>
    </xdr:from>
    <xdr:ext cx="405111" cy="259045"/>
    <xdr:sp macro="" textlink="">
      <xdr:nvSpPr>
        <xdr:cNvPr id="712" name="n_3mainValue【庁舎】&#10;有形固定資産減価償却率">
          <a:extLst>
            <a:ext uri="{FF2B5EF4-FFF2-40B4-BE49-F238E27FC236}">
              <a16:creationId xmlns:a16="http://schemas.microsoft.com/office/drawing/2014/main" id="{00000000-0008-0000-0F00-0000C8020000}"/>
            </a:ext>
          </a:extLst>
        </xdr:cNvPr>
        <xdr:cNvSpPr txBox="1"/>
      </xdr:nvSpPr>
      <xdr:spPr>
        <a:xfrm>
          <a:off x="13500744" y="1740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庁舎】&#10;一人当たり面積グラフ枠">
          <a:extLst>
            <a:ext uri="{FF2B5EF4-FFF2-40B4-BE49-F238E27FC236}">
              <a16:creationId xmlns:a16="http://schemas.microsoft.com/office/drawing/2014/main" id="{00000000-0008-0000-0F00-0000E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39" name="【庁舎】&#10;一人当たり面積最小値テキスト">
          <a:extLst>
            <a:ext uri="{FF2B5EF4-FFF2-40B4-BE49-F238E27FC236}">
              <a16:creationId xmlns:a16="http://schemas.microsoft.com/office/drawing/2014/main" id="{00000000-0008-0000-0F00-0000E3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41" name="【庁舎】&#10;一人当たり面積最大値テキスト">
          <a:extLst>
            <a:ext uri="{FF2B5EF4-FFF2-40B4-BE49-F238E27FC236}">
              <a16:creationId xmlns:a16="http://schemas.microsoft.com/office/drawing/2014/main" id="{00000000-0008-0000-0F00-0000E5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3" name="【庁舎】&#10;一人当たり面積平均値テキスト">
          <a:extLst>
            <a:ext uri="{FF2B5EF4-FFF2-40B4-BE49-F238E27FC236}">
              <a16:creationId xmlns:a16="http://schemas.microsoft.com/office/drawing/2014/main" id="{00000000-0008-0000-0F00-0000E702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54" name="【庁舎】&#10;一人当たり面積該当値テキスト">
          <a:extLst>
            <a:ext uri="{FF2B5EF4-FFF2-40B4-BE49-F238E27FC236}">
              <a16:creationId xmlns:a16="http://schemas.microsoft.com/office/drawing/2014/main" id="{00000000-0008-0000-0F00-0000F2020000}"/>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141514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21323300" y="183070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95613</xdr:rowOff>
    </xdr:from>
    <xdr:to>
      <xdr:col>107</xdr:col>
      <xdr:colOff>101600</xdr:colOff>
      <xdr:row>107</xdr:row>
      <xdr:rowOff>25763</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2038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146413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20434300" y="183152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146413</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9545300" y="183184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61" name="n_1aveValue【庁舎】&#10;一人当たり面積">
          <a:extLst>
            <a:ext uri="{FF2B5EF4-FFF2-40B4-BE49-F238E27FC236}">
              <a16:creationId xmlns:a16="http://schemas.microsoft.com/office/drawing/2014/main" id="{00000000-0008-0000-0F00-0000F902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62" name="n_2aveValue【庁舎】&#10;一人当たり面積">
          <a:extLst>
            <a:ext uri="{FF2B5EF4-FFF2-40B4-BE49-F238E27FC236}">
              <a16:creationId xmlns:a16="http://schemas.microsoft.com/office/drawing/2014/main" id="{00000000-0008-0000-0F00-0000FA02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63" name="n_3aveValue【庁舎】&#10;一人当たり面積">
          <a:extLst>
            <a:ext uri="{FF2B5EF4-FFF2-40B4-BE49-F238E27FC236}">
              <a16:creationId xmlns:a16="http://schemas.microsoft.com/office/drawing/2014/main" id="{00000000-0008-0000-0F00-0000FB02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764" name="n_1mainValue【庁舎】&#10;一人当たり面積">
          <a:extLst>
            <a:ext uri="{FF2B5EF4-FFF2-40B4-BE49-F238E27FC236}">
              <a16:creationId xmlns:a16="http://schemas.microsoft.com/office/drawing/2014/main" id="{00000000-0008-0000-0F00-0000FC020000}"/>
            </a:ext>
          </a:extLst>
        </xdr:cNvPr>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16890</xdr:rowOff>
    </xdr:from>
    <xdr:ext cx="469744" cy="259045"/>
    <xdr:sp macro="" textlink="">
      <xdr:nvSpPr>
        <xdr:cNvPr id="765" name="n_2mainValue【庁舎】&#10;一人当たり面積">
          <a:extLst>
            <a:ext uri="{FF2B5EF4-FFF2-40B4-BE49-F238E27FC236}">
              <a16:creationId xmlns:a16="http://schemas.microsoft.com/office/drawing/2014/main" id="{00000000-0008-0000-0F00-0000FD020000}"/>
            </a:ext>
          </a:extLst>
        </xdr:cNvPr>
        <xdr:cNvSpPr txBox="1"/>
      </xdr:nvSpPr>
      <xdr:spPr>
        <a:xfrm>
          <a:off x="20199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66" name="n_3mainValue【庁舎】&#10;一人当たり面積">
          <a:extLst>
            <a:ext uri="{FF2B5EF4-FFF2-40B4-BE49-F238E27FC236}">
              <a16:creationId xmlns:a16="http://schemas.microsoft.com/office/drawing/2014/main" id="{00000000-0008-0000-0F00-0000FE02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・一般廃棄物処理施設、市民会館の老朽化が著しい。</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・体育館の改修工事終了（Ｈ３１．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のため、有形固定減価償却率は減少している。</a:t>
          </a:r>
          <a:endParaRPr lang="ja-JP" altLang="ja-JP" sz="1400">
            <a:effectLst/>
          </a:endParaRPr>
        </a:p>
        <a:p>
          <a:r>
            <a:rPr kumimoji="1" lang="ja-JP" altLang="ja-JP" sz="1100">
              <a:solidFill>
                <a:schemeClr val="dk1"/>
              </a:solidFill>
              <a:effectLst/>
              <a:latin typeface="+mn-lt"/>
              <a:ea typeface="+mn-ea"/>
              <a:cs typeface="+mn-cs"/>
            </a:rPr>
            <a:t>　・庁舎移転（Ｒ１．５）</a:t>
          </a:r>
          <a:r>
            <a:rPr kumimoji="1" lang="ja-JP" altLang="en-US" sz="1100">
              <a:solidFill>
                <a:schemeClr val="dk1"/>
              </a:solidFill>
              <a:effectLst/>
              <a:latin typeface="+mn-lt"/>
              <a:ea typeface="+mn-ea"/>
              <a:cs typeface="+mn-cs"/>
            </a:rPr>
            <a:t>が完了したため来年度数値が変動すると思われる。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中山間に位置する本市の地域的な要因や人口減少、高水準の高齢化（平成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合併算定替えの縮減及び人口減により、普通交付税が大幅な減となったため、経常一般財源収入額も減となったが、行財政改革の取り組みによって、経常経費充当一般財源の削減に努めた結果、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年度までを計画年次とする第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に基づき、これまでに引き続いて、職員数の削減、民間委託の推進、各種団体への助成等の見直しを実施するとともに、公共施設総合管理計画に基づき、適切な財産管理を実施することで、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15966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5718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15966</xdr:rowOff>
    </xdr:from>
    <xdr:to>
      <xdr:col>19</xdr:col>
      <xdr:colOff>133350</xdr:colOff>
      <xdr:row>61</xdr:row>
      <xdr:rowOff>19413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74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135709</xdr:rowOff>
    </xdr:from>
    <xdr:to>
      <xdr:col>15</xdr:col>
      <xdr:colOff>82550</xdr:colOff>
      <xdr:row>61</xdr:row>
      <xdr:rowOff>19413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227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135709</xdr:rowOff>
    </xdr:from>
    <xdr:to>
      <xdr:col>11</xdr:col>
      <xdr:colOff>31750</xdr:colOff>
      <xdr:row>61</xdr:row>
      <xdr:rowOff>29754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2270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91457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136616</xdr:rowOff>
    </xdr:from>
    <xdr:to>
      <xdr:col>19</xdr:col>
      <xdr:colOff>184150</xdr:colOff>
      <xdr:row>61</xdr:row>
      <xdr:rowOff>66766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51543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54990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84909</xdr:rowOff>
    </xdr:from>
    <xdr:to>
      <xdr:col>11</xdr:col>
      <xdr:colOff>82550</xdr:colOff>
      <xdr:row>61</xdr:row>
      <xdr:rowOff>15059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171286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150404</xdr:rowOff>
    </xdr:from>
    <xdr:to>
      <xdr:col>7</xdr:col>
      <xdr:colOff>31750</xdr:colOff>
      <xdr:row>61</xdr:row>
      <xdr:rowOff>80554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65331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人口１人当たりの人件費・物件費等決算額は、昨年度から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円下回っている。民間委託の推進などの行政改革を行った結果、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職員数を削減することができ、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人件費の抑制に一定の成果をもたらしたところである。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今後は、民間委託化による委託料の増加、施設の老朽化による維持補修費の増加などにより、物件費全体の増加が見込まれるため、計画的な維持補修の実施等、経費の節減に努める。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139835</xdr:rowOff>
    </xdr:from>
    <xdr:to>
      <xdr:col>23</xdr:col>
      <xdr:colOff>133350</xdr:colOff>
      <xdr:row>83</xdr:row>
      <xdr:rowOff>28777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8735"/>
          <a:ext cx="838200" cy="6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139835</xdr:rowOff>
    </xdr:from>
    <xdr:to>
      <xdr:col>19</xdr:col>
      <xdr:colOff>133350</xdr:colOff>
      <xdr:row>82</xdr:row>
      <xdr:rowOff>155797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98735"/>
          <a:ext cx="889000" cy="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155797</xdr:rowOff>
    </xdr:from>
    <xdr:to>
      <xdr:col>15</xdr:col>
      <xdr:colOff>82550</xdr:colOff>
      <xdr:row>83</xdr:row>
      <xdr:rowOff>5310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14697"/>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147152</xdr:rowOff>
    </xdr:from>
    <xdr:to>
      <xdr:col>11</xdr:col>
      <xdr:colOff>31750</xdr:colOff>
      <xdr:row>83</xdr:row>
      <xdr:rowOff>5310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6052"/>
          <a:ext cx="889000" cy="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20614</xdr:rowOff>
    </xdr:from>
    <xdr:to>
      <xdr:col>7</xdr:col>
      <xdr:colOff>31750</xdr:colOff>
      <xdr:row>82</xdr:row>
      <xdr:rowOff>122214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132391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149427</xdr:rowOff>
    </xdr:from>
    <xdr:to>
      <xdr:col>23</xdr:col>
      <xdr:colOff>184150</xdr:colOff>
      <xdr:row>83</xdr:row>
      <xdr:rowOff>79577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165954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89035</xdr:rowOff>
    </xdr:from>
    <xdr:to>
      <xdr:col>19</xdr:col>
      <xdr:colOff>184150</xdr:colOff>
      <xdr:row>83</xdr:row>
      <xdr:rowOff>19185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29362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104997</xdr:rowOff>
    </xdr:from>
    <xdr:to>
      <xdr:col>15</xdr:col>
      <xdr:colOff>133350</xdr:colOff>
      <xdr:row>83</xdr:row>
      <xdr:rowOff>35147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45324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3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125960</xdr:rowOff>
    </xdr:from>
    <xdr:to>
      <xdr:col>11</xdr:col>
      <xdr:colOff>82550</xdr:colOff>
      <xdr:row>83</xdr:row>
      <xdr:rowOff>56110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66287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5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96352</xdr:rowOff>
    </xdr:from>
    <xdr:to>
      <xdr:col>7</xdr:col>
      <xdr:colOff>31750</xdr:colOff>
      <xdr:row>83</xdr:row>
      <xdr:rowOff>26502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4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給与水準の適正化を行っているものの、職員構成の変動等により類似団体平均を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％となっている。人事院勧告及び国の指導に準拠した給与制度を推進しながら給与水準の適正化を行い、今後も引き続いて国の給与構造改革に準じた適切な運用を図る。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57452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876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57452</xdr:rowOff>
    </xdr:from>
    <xdr:to>
      <xdr:col>77</xdr:col>
      <xdr:colOff>44450</xdr:colOff>
      <xdr:row>88</xdr:row>
      <xdr:rowOff>91923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450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137886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137886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163484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行政改革大綱実施計画に基づき、市町村合併後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年間で職員の定数を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人以上削減する目標を定め実施してきたことなどにより改善傾向にある。平成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年度においては、職員数の上昇はないものの分母となる人口が減少したため、微増となった。今後も、地域の行政需要を考慮しつつ、適正な定員管理に努める。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1028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5832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169031</xdr:rowOff>
    </xdr:from>
    <xdr:to>
      <xdr:col>77</xdr:col>
      <xdr:colOff>44450</xdr:colOff>
      <xdr:row>60</xdr:row>
      <xdr:rowOff>171329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603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169031</xdr:rowOff>
    </xdr:from>
    <xdr:to>
      <xdr:col>72</xdr:col>
      <xdr:colOff>203200</xdr:colOff>
      <xdr:row>60</xdr:row>
      <xdr:rowOff>169031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56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169031</xdr:rowOff>
    </xdr:from>
    <xdr:to>
      <xdr:col>68</xdr:col>
      <xdr:colOff>152400</xdr:colOff>
      <xdr:row>61</xdr:row>
      <xdr:rowOff>14817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560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121678</xdr:rowOff>
    </xdr:from>
    <xdr:to>
      <xdr:col>81</xdr:col>
      <xdr:colOff>95250</xdr:colOff>
      <xdr:row>61</xdr:row>
      <xdr:rowOff>51828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138205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5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60856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7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118231</xdr:rowOff>
    </xdr:from>
    <xdr:to>
      <xdr:col>73</xdr:col>
      <xdr:colOff>44450</xdr:colOff>
      <xdr:row>61</xdr:row>
      <xdr:rowOff>48381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58558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118231</xdr:rowOff>
    </xdr:from>
    <xdr:to>
      <xdr:col>68</xdr:col>
      <xdr:colOff>203200</xdr:colOff>
      <xdr:row>61</xdr:row>
      <xdr:rowOff>48381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58558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24024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656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32067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6767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32067</xdr:rowOff>
    </xdr:from>
    <xdr:to>
      <xdr:col>72</xdr:col>
      <xdr:colOff>203200</xdr:colOff>
      <xdr:row>37</xdr:row>
      <xdr:rowOff>50165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757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50165</xdr:rowOff>
    </xdr:from>
    <xdr:to>
      <xdr:col>68</xdr:col>
      <xdr:colOff>152400</xdr:colOff>
      <xdr:row>37</xdr:row>
      <xdr:rowOff>70273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938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159190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5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85001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152717</xdr:rowOff>
    </xdr:from>
    <xdr:to>
      <xdr:col>73</xdr:col>
      <xdr:colOff>44450</xdr:colOff>
      <xdr:row>37</xdr:row>
      <xdr:rowOff>82867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93044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111142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105850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数値は減少を続け改善傾向にあったが、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ポイントの増となった。主な要因としては、標準財政規模が縮小したこと、一部事務組合において地方債残高が上昇したことなどが挙げられる。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への負担を少しでも軽減するよう、今後も事業実施の適正化を図り、財政の健全化に努める。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159040</xdr:rowOff>
    </xdr:from>
    <xdr:to>
      <xdr:col>81</xdr:col>
      <xdr:colOff>44450</xdr:colOff>
      <xdr:row>15</xdr:row>
      <xdr:rowOff>9307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55934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149388</xdr:rowOff>
    </xdr:from>
    <xdr:to>
      <xdr:col>77</xdr:col>
      <xdr:colOff>44450</xdr:colOff>
      <xdr:row>14</xdr:row>
      <xdr:rowOff>159040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54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149388</xdr:rowOff>
    </xdr:from>
    <xdr:to>
      <xdr:col>72</xdr:col>
      <xdr:colOff>203200</xdr:colOff>
      <xdr:row>14</xdr:row>
      <xdr:rowOff>164900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54968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164900</xdr:rowOff>
    </xdr:from>
    <xdr:to>
      <xdr:col>68</xdr:col>
      <xdr:colOff>152400</xdr:colOff>
      <xdr:row>15</xdr:row>
      <xdr:rowOff>27232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652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20338</xdr:rowOff>
    </xdr:from>
    <xdr:to>
      <xdr:col>64</xdr:col>
      <xdr:colOff>152400</xdr:colOff>
      <xdr:row>14</xdr:row>
      <xdr:rowOff>121938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132115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8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129957</xdr:rowOff>
    </xdr:from>
    <xdr:to>
      <xdr:col>81</xdr:col>
      <xdr:colOff>95250</xdr:colOff>
      <xdr:row>15</xdr:row>
      <xdr:rowOff>60107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102034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108240</xdr:rowOff>
    </xdr:from>
    <xdr:to>
      <xdr:col>77</xdr:col>
      <xdr:colOff>95250</xdr:colOff>
      <xdr:row>15</xdr:row>
      <xdr:rowOff>38390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23167</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59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98588</xdr:rowOff>
    </xdr:from>
    <xdr:to>
      <xdr:col>73</xdr:col>
      <xdr:colOff>44450</xdr:colOff>
      <xdr:row>15</xdr:row>
      <xdr:rowOff>28738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13515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58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114100</xdr:rowOff>
    </xdr:from>
    <xdr:to>
      <xdr:col>68</xdr:col>
      <xdr:colOff>203200</xdr:colOff>
      <xdr:row>15</xdr:row>
      <xdr:rowOff>44250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29027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147882</xdr:rowOff>
    </xdr:from>
    <xdr:to>
      <xdr:col>64</xdr:col>
      <xdr:colOff>152400</xdr:colOff>
      <xdr:row>15</xdr:row>
      <xdr:rowOff>78032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62809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3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行政改革大綱実施計画に基づき、市町村合併後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年間で職員の定数を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人以上削減する目標を定め実施してきた。新たに平成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年間を計画期間とした市政改革大綱・実施計画を策定し、引く続き定員の適正化に取り組んでいるが、類似団体平均と比較して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ポイント高い水準にあるため、今後さらに行政改革の取り組みを通じて人件費の抑制に努める。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2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物件費に係る経常収支比率は、前年に比べ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58964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85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80736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124279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29029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38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79120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ポイント上回っている。今後も高齢化の進展などにより、この傾向が続くことが見込まれるため、事業の見直しや健康増進施策の推進等により経費の抑制に努め、財政圧迫に歯止めをかけるよう努める。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48078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99785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56</xdr:row>
      <xdr:rowOff>99785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268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その他に係る経常収支比率は、高い水準を継続しており、類似団体平均を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としては、特別会計への繰出金の増加が挙げられる。なかでも、下水道事業特別会計の長期債元金償還は普通会計の負担になっている状況にある。経費を節減するとともに、独立採算の原則に立ち返った料金の見直しなどを行って健全化を図ることにより、普通会計の負担額を減らしていく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107406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253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107406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796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61685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796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56606</xdr:rowOff>
    </xdr:from>
    <xdr:to>
      <xdr:col>74</xdr:col>
      <xdr:colOff>31750</xdr:colOff>
      <xdr:row>58</xdr:row>
      <xdr:rowOff>158206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142983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補助費等に係る経常収支比率は、昨年に比べ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る数値となった。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各種団体の補助金も含め、公益上の必要性や効果などを十分勘案したうえで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、比率を注視しつつ引き続き適正な財政運営に努める。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76708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76708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26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に大きく依存することのない財政運営に努めてきたことにより、公債費に係る経常収支比率は改善傾向にある。近年、大型事業が集中したことにより、償還開始以後は公債費の増額が見込まれるため、今後も引き続き事業の適債性を十分勘案・厳選し、地方債の発行には最小限にとどめ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119380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009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06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123190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04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134620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04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19702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62865</xdr:rowOff>
    </xdr:from>
    <xdr:to>
      <xdr:col>24</xdr:col>
      <xdr:colOff>76200</xdr:colOff>
      <xdr:row>74</xdr:row>
      <xdr:rowOff>164465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142892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66675</xdr:rowOff>
    </xdr:from>
    <xdr:to>
      <xdr:col>11</xdr:col>
      <xdr:colOff>60325</xdr:colOff>
      <xdr:row>74</xdr:row>
      <xdr:rowOff>168275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公債費以外の経費にかかる経常収支比率は、前年度と比べると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類似団体平均を大幅に上回っている。主な要因としては、年々増加傾向にある生活保護費等、扶助費の増が挙げられる。今後、事務事業の見直しや各種事業の優先度を適切に判断し、歳出の抑制に努める。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104139</xdr:rowOff>
    </xdr:from>
    <xdr:to>
      <xdr:col>82</xdr:col>
      <xdr:colOff>107950</xdr:colOff>
      <xdr:row>79</xdr:row>
      <xdr:rowOff>111761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6486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79</xdr:row>
      <xdr:rowOff>111761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652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02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96520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02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60961</xdr:rowOff>
    </xdr:from>
    <xdr:to>
      <xdr:col>78</xdr:col>
      <xdr:colOff>120650</xdr:colOff>
      <xdr:row>79</xdr:row>
      <xdr:rowOff>162561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147338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155639</xdr:rowOff>
    </xdr:from>
    <xdr:to>
      <xdr:col>29</xdr:col>
      <xdr:colOff>127000</xdr:colOff>
      <xdr:row>18</xdr:row>
      <xdr:rowOff>71806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7914"/>
          <a:ext cx="647700" cy="8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56744</xdr:rowOff>
    </xdr:from>
    <xdr:to>
      <xdr:col>26</xdr:col>
      <xdr:colOff>50800</xdr:colOff>
      <xdr:row>18</xdr:row>
      <xdr:rowOff>71806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90469"/>
          <a:ext cx="698500" cy="1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34214</xdr:rowOff>
    </xdr:from>
    <xdr:to>
      <xdr:col>22</xdr:col>
      <xdr:colOff>114300</xdr:colOff>
      <xdr:row>18</xdr:row>
      <xdr:rowOff>56744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67939"/>
          <a:ext cx="698500" cy="2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34214</xdr:rowOff>
    </xdr:from>
    <xdr:to>
      <xdr:col>18</xdr:col>
      <xdr:colOff>177800</xdr:colOff>
      <xdr:row>18</xdr:row>
      <xdr:rowOff>55791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7939"/>
          <a:ext cx="698500" cy="2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26226</xdr:rowOff>
    </xdr:from>
    <xdr:to>
      <xdr:col>15</xdr:col>
      <xdr:colOff>101600</xdr:colOff>
      <xdr:row>19</xdr:row>
      <xdr:rowOff>127826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112603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104839</xdr:rowOff>
    </xdr:from>
    <xdr:to>
      <xdr:col>29</xdr:col>
      <xdr:colOff>177800</xdr:colOff>
      <xdr:row>18</xdr:row>
      <xdr:rowOff>34989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76916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21006</xdr:rowOff>
    </xdr:from>
    <xdr:to>
      <xdr:col>26</xdr:col>
      <xdr:colOff>101600</xdr:colOff>
      <xdr:row>18</xdr:row>
      <xdr:rowOff>122606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107383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5944</xdr:rowOff>
    </xdr:from>
    <xdr:to>
      <xdr:col>22</xdr:col>
      <xdr:colOff>165100</xdr:colOff>
      <xdr:row>18</xdr:row>
      <xdr:rowOff>107544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92320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154864</xdr:rowOff>
    </xdr:from>
    <xdr:to>
      <xdr:col>19</xdr:col>
      <xdr:colOff>38100</xdr:colOff>
      <xdr:row>18</xdr:row>
      <xdr:rowOff>85014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69791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4991</xdr:rowOff>
    </xdr:from>
    <xdr:to>
      <xdr:col>15</xdr:col>
      <xdr:colOff>101600</xdr:colOff>
      <xdr:row>18</xdr:row>
      <xdr:rowOff>106591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116768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2791</xdr:rowOff>
    </xdr:from>
    <xdr:to>
      <xdr:col>29</xdr:col>
      <xdr:colOff>127000</xdr:colOff>
      <xdr:row>38</xdr:row>
      <xdr:rowOff>4227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70391"/>
          <a:ext cx="647700" cy="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2791</xdr:rowOff>
    </xdr:from>
    <xdr:to>
      <xdr:col>26</xdr:col>
      <xdr:colOff>50800</xdr:colOff>
      <xdr:row>38</xdr:row>
      <xdr:rowOff>3411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0391"/>
          <a:ext cx="698500" cy="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1625</xdr:rowOff>
    </xdr:from>
    <xdr:to>
      <xdr:col>22</xdr:col>
      <xdr:colOff>114300</xdr:colOff>
      <xdr:row>38</xdr:row>
      <xdr:rowOff>3411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9225"/>
          <a:ext cx="698500" cy="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337304</xdr:rowOff>
    </xdr:from>
    <xdr:to>
      <xdr:col>18</xdr:col>
      <xdr:colOff>177800</xdr:colOff>
      <xdr:row>38</xdr:row>
      <xdr:rowOff>1625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2004"/>
          <a:ext cx="698500" cy="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320356</xdr:rowOff>
    </xdr:from>
    <xdr:to>
      <xdr:col>15</xdr:col>
      <xdr:colOff>101600</xdr:colOff>
      <xdr:row>38</xdr:row>
      <xdr:rowOff>79056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63833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296327</xdr:rowOff>
    </xdr:from>
    <xdr:to>
      <xdr:col>29</xdr:col>
      <xdr:colOff>177800</xdr:colOff>
      <xdr:row>38</xdr:row>
      <xdr:rowOff>55027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294891</xdr:rowOff>
    </xdr:from>
    <xdr:to>
      <xdr:col>26</xdr:col>
      <xdr:colOff>101600</xdr:colOff>
      <xdr:row>38</xdr:row>
      <xdr:rowOff>53591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38368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295511</xdr:rowOff>
    </xdr:from>
    <xdr:to>
      <xdr:col>22</xdr:col>
      <xdr:colOff>165100</xdr:colOff>
      <xdr:row>38</xdr:row>
      <xdr:rowOff>54211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38988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293725</xdr:rowOff>
    </xdr:from>
    <xdr:to>
      <xdr:col>19</xdr:col>
      <xdr:colOff>38100</xdr:colOff>
      <xdr:row>38</xdr:row>
      <xdr:rowOff>52425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37202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286504</xdr:rowOff>
    </xdr:from>
    <xdr:to>
      <xdr:col>15</xdr:col>
      <xdr:colOff>101600</xdr:colOff>
      <xdr:row>38</xdr:row>
      <xdr:rowOff>45204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114224</xdr:rowOff>
    </xdr:from>
    <xdr:to>
      <xdr:col>24</xdr:col>
      <xdr:colOff>63500</xdr:colOff>
      <xdr:row>35</xdr:row>
      <xdr:rowOff>132436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4974"/>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130277</xdr:rowOff>
    </xdr:from>
    <xdr:to>
      <xdr:col>19</xdr:col>
      <xdr:colOff>177800</xdr:colOff>
      <xdr:row>35</xdr:row>
      <xdr:rowOff>132436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31027"/>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101193</xdr:rowOff>
    </xdr:from>
    <xdr:to>
      <xdr:col>15</xdr:col>
      <xdr:colOff>50800</xdr:colOff>
      <xdr:row>35</xdr:row>
      <xdr:rowOff>130277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01943"/>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101193</xdr:rowOff>
    </xdr:from>
    <xdr:to>
      <xdr:col>10</xdr:col>
      <xdr:colOff>114300</xdr:colOff>
      <xdr:row>35</xdr:row>
      <xdr:rowOff>133350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1943"/>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62052</xdr:rowOff>
    </xdr:from>
    <xdr:to>
      <xdr:col>6</xdr:col>
      <xdr:colOff>38100</xdr:colOff>
      <xdr:row>36</xdr:row>
      <xdr:rowOff>163652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154779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63424</xdr:rowOff>
    </xdr:from>
    <xdr:to>
      <xdr:col>24</xdr:col>
      <xdr:colOff>114300</xdr:colOff>
      <xdr:row>35</xdr:row>
      <xdr:rowOff>165024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41851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81636</xdr:rowOff>
    </xdr:from>
    <xdr:to>
      <xdr:col>20</xdr:col>
      <xdr:colOff>38100</xdr:colOff>
      <xdr:row>36</xdr:row>
      <xdr:rowOff>11786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79477</xdr:rowOff>
    </xdr:from>
    <xdr:to>
      <xdr:col>15</xdr:col>
      <xdr:colOff>101600</xdr:colOff>
      <xdr:row>36</xdr:row>
      <xdr:rowOff>9627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50393</xdr:rowOff>
    </xdr:from>
    <xdr:to>
      <xdr:col>10</xdr:col>
      <xdr:colOff>165100</xdr:colOff>
      <xdr:row>35</xdr:row>
      <xdr:rowOff>151993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143120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82550</xdr:rowOff>
    </xdr:from>
    <xdr:to>
      <xdr:col>6</xdr:col>
      <xdr:colOff>38100</xdr:colOff>
      <xdr:row>36</xdr:row>
      <xdr:rowOff>12700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29227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101883</xdr:rowOff>
    </xdr:from>
    <xdr:to>
      <xdr:col>24</xdr:col>
      <xdr:colOff>63500</xdr:colOff>
      <xdr:row>58</xdr:row>
      <xdr:rowOff>15048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4533"/>
          <a:ext cx="8382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8778</xdr:rowOff>
    </xdr:from>
    <xdr:to>
      <xdr:col>19</xdr:col>
      <xdr:colOff>177800</xdr:colOff>
      <xdr:row>58</xdr:row>
      <xdr:rowOff>15048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5287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151848</xdr:rowOff>
    </xdr:from>
    <xdr:to>
      <xdr:col>15</xdr:col>
      <xdr:colOff>50800</xdr:colOff>
      <xdr:row>58</xdr:row>
      <xdr:rowOff>8778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24498"/>
          <a:ext cx="889000" cy="2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151848</xdr:rowOff>
    </xdr:from>
    <xdr:to>
      <xdr:col>10</xdr:col>
      <xdr:colOff>114300</xdr:colOff>
      <xdr:row>58</xdr:row>
      <xdr:rowOff>3313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4498"/>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97467</xdr:rowOff>
    </xdr:from>
    <xdr:to>
      <xdr:col>6</xdr:col>
      <xdr:colOff>38100</xdr:colOff>
      <xdr:row>58</xdr:row>
      <xdr:rowOff>27617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44144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51083</xdr:rowOff>
    </xdr:from>
    <xdr:to>
      <xdr:col>24</xdr:col>
      <xdr:colOff>114300</xdr:colOff>
      <xdr:row>57</xdr:row>
      <xdr:rowOff>152683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29510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135698</xdr:rowOff>
    </xdr:from>
    <xdr:to>
      <xdr:col>20</xdr:col>
      <xdr:colOff>38100</xdr:colOff>
      <xdr:row>58</xdr:row>
      <xdr:rowOff>65848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56975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129428</xdr:rowOff>
    </xdr:from>
    <xdr:to>
      <xdr:col>15</xdr:col>
      <xdr:colOff>101600</xdr:colOff>
      <xdr:row>58</xdr:row>
      <xdr:rowOff>59578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50705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101048</xdr:rowOff>
    </xdr:from>
    <xdr:to>
      <xdr:col>10</xdr:col>
      <xdr:colOff>165100</xdr:colOff>
      <xdr:row>58</xdr:row>
      <xdr:rowOff>31198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22325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123963</xdr:rowOff>
    </xdr:from>
    <xdr:to>
      <xdr:col>6</xdr:col>
      <xdr:colOff>38100</xdr:colOff>
      <xdr:row>58</xdr:row>
      <xdr:rowOff>54113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45240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76629</xdr:rowOff>
    </xdr:from>
    <xdr:to>
      <xdr:col>24</xdr:col>
      <xdr:colOff>63500</xdr:colOff>
      <xdr:row>77</xdr:row>
      <xdr:rowOff>99650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78279"/>
          <a:ext cx="838200" cy="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51850</xdr:rowOff>
    </xdr:from>
    <xdr:to>
      <xdr:col>19</xdr:col>
      <xdr:colOff>177800</xdr:colOff>
      <xdr:row>77</xdr:row>
      <xdr:rowOff>99650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53500"/>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51850</xdr:rowOff>
    </xdr:from>
    <xdr:to>
      <xdr:col>15</xdr:col>
      <xdr:colOff>50800</xdr:colOff>
      <xdr:row>77</xdr:row>
      <xdr:rowOff>70458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53500"/>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70458</xdr:rowOff>
    </xdr:from>
    <xdr:to>
      <xdr:col>10</xdr:col>
      <xdr:colOff>114300</xdr:colOff>
      <xdr:row>77</xdr:row>
      <xdr:rowOff>87122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72108"/>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77432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25829</xdr:rowOff>
    </xdr:from>
    <xdr:to>
      <xdr:col>24</xdr:col>
      <xdr:colOff>114300</xdr:colOff>
      <xdr:row>77</xdr:row>
      <xdr:rowOff>127429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48706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48850</xdr:rowOff>
    </xdr:from>
    <xdr:to>
      <xdr:col>20</xdr:col>
      <xdr:colOff>38100</xdr:colOff>
      <xdr:row>77</xdr:row>
      <xdr:rowOff>150450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166977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xdr:rowOff>
    </xdr:from>
    <xdr:to>
      <xdr:col>15</xdr:col>
      <xdr:colOff>101600</xdr:colOff>
      <xdr:row>77</xdr:row>
      <xdr:rowOff>102650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119177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9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19658</xdr:rowOff>
    </xdr:from>
    <xdr:to>
      <xdr:col>10</xdr:col>
      <xdr:colOff>165100</xdr:colOff>
      <xdr:row>77</xdr:row>
      <xdr:rowOff>121258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137785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36322</xdr:rowOff>
    </xdr:from>
    <xdr:to>
      <xdr:col>6</xdr:col>
      <xdr:colOff>38100</xdr:colOff>
      <xdr:row>77</xdr:row>
      <xdr:rowOff>137922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154449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11227</xdr:rowOff>
    </xdr:from>
    <xdr:to>
      <xdr:col>24</xdr:col>
      <xdr:colOff>63500</xdr:colOff>
      <xdr:row>97</xdr:row>
      <xdr:rowOff>50712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41877"/>
          <a:ext cx="8382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32029</xdr:rowOff>
    </xdr:from>
    <xdr:to>
      <xdr:col>19</xdr:col>
      <xdr:colOff>177800</xdr:colOff>
      <xdr:row>97</xdr:row>
      <xdr:rowOff>50712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662679"/>
          <a:ext cx="8890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32029</xdr:rowOff>
    </xdr:from>
    <xdr:to>
      <xdr:col>15</xdr:col>
      <xdr:colOff>50800</xdr:colOff>
      <xdr:row>97</xdr:row>
      <xdr:rowOff>115303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62679"/>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115303</xdr:rowOff>
    </xdr:from>
    <xdr:to>
      <xdr:col>10</xdr:col>
      <xdr:colOff>114300</xdr:colOff>
      <xdr:row>98</xdr:row>
      <xdr:rowOff>35027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45953"/>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131877</xdr:rowOff>
    </xdr:from>
    <xdr:to>
      <xdr:col>24</xdr:col>
      <xdr:colOff>114300</xdr:colOff>
      <xdr:row>97</xdr:row>
      <xdr:rowOff>62027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110304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171362</xdr:rowOff>
    </xdr:from>
    <xdr:to>
      <xdr:col>20</xdr:col>
      <xdr:colOff>38100</xdr:colOff>
      <xdr:row>97</xdr:row>
      <xdr:rowOff>101512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92639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152679</xdr:rowOff>
    </xdr:from>
    <xdr:to>
      <xdr:col>15</xdr:col>
      <xdr:colOff>101600</xdr:colOff>
      <xdr:row>97</xdr:row>
      <xdr:rowOff>82829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73956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64503</xdr:rowOff>
    </xdr:from>
    <xdr:to>
      <xdr:col>10</xdr:col>
      <xdr:colOff>165100</xdr:colOff>
      <xdr:row>97</xdr:row>
      <xdr:rowOff>166103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157230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155677</xdr:rowOff>
    </xdr:from>
    <xdr:to>
      <xdr:col>6</xdr:col>
      <xdr:colOff>38100</xdr:colOff>
      <xdr:row>98</xdr:row>
      <xdr:rowOff>85827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76954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17948</xdr:rowOff>
    </xdr:from>
    <xdr:to>
      <xdr:col>55</xdr:col>
      <xdr:colOff>0</xdr:colOff>
      <xdr:row>37</xdr:row>
      <xdr:rowOff>26680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1598"/>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9154</xdr:rowOff>
    </xdr:from>
    <xdr:to>
      <xdr:col>50</xdr:col>
      <xdr:colOff>114300</xdr:colOff>
      <xdr:row>37</xdr:row>
      <xdr:rowOff>26680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5280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164397</xdr:rowOff>
    </xdr:from>
    <xdr:to>
      <xdr:col>45</xdr:col>
      <xdr:colOff>177800</xdr:colOff>
      <xdr:row>37</xdr:row>
      <xdr:rowOff>9154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36597"/>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150368</xdr:rowOff>
    </xdr:from>
    <xdr:to>
      <xdr:col>41</xdr:col>
      <xdr:colOff>50800</xdr:colOff>
      <xdr:row>36</xdr:row>
      <xdr:rowOff>164397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22568"/>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35842</xdr:rowOff>
    </xdr:from>
    <xdr:to>
      <xdr:col>36</xdr:col>
      <xdr:colOff>165100</xdr:colOff>
      <xdr:row>37</xdr:row>
      <xdr:rowOff>137442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128569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138598</xdr:rowOff>
    </xdr:from>
    <xdr:to>
      <xdr:col>55</xdr:col>
      <xdr:colOff>50800</xdr:colOff>
      <xdr:row>37</xdr:row>
      <xdr:rowOff>68748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117025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8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147330</xdr:rowOff>
    </xdr:from>
    <xdr:to>
      <xdr:col>50</xdr:col>
      <xdr:colOff>165100</xdr:colOff>
      <xdr:row>37</xdr:row>
      <xdr:rowOff>77480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68607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1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129804</xdr:rowOff>
    </xdr:from>
    <xdr:to>
      <xdr:col>46</xdr:col>
      <xdr:colOff>38100</xdr:colOff>
      <xdr:row>37</xdr:row>
      <xdr:rowOff>59954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51081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9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113597</xdr:rowOff>
    </xdr:from>
    <xdr:to>
      <xdr:col>41</xdr:col>
      <xdr:colOff>101600</xdr:colOff>
      <xdr:row>37</xdr:row>
      <xdr:rowOff>43747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34874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99568</xdr:rowOff>
    </xdr:from>
    <xdr:to>
      <xdr:col>36</xdr:col>
      <xdr:colOff>165100</xdr:colOff>
      <xdr:row>37</xdr:row>
      <xdr:rowOff>29718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46245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156283</xdr:rowOff>
    </xdr:from>
    <xdr:to>
      <xdr:col>55</xdr:col>
      <xdr:colOff>0</xdr:colOff>
      <xdr:row>56</xdr:row>
      <xdr:rowOff>110234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14583"/>
          <a:ext cx="838200" cy="2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110234</xdr:rowOff>
    </xdr:from>
    <xdr:to>
      <xdr:col>50</xdr:col>
      <xdr:colOff>114300</xdr:colOff>
      <xdr:row>57</xdr:row>
      <xdr:rowOff>85828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11434"/>
          <a:ext cx="889000" cy="1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56348</xdr:rowOff>
    </xdr:from>
    <xdr:to>
      <xdr:col>45</xdr:col>
      <xdr:colOff>177800</xdr:colOff>
      <xdr:row>57</xdr:row>
      <xdr:rowOff>85828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28998"/>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56348</xdr:rowOff>
    </xdr:from>
    <xdr:to>
      <xdr:col>41</xdr:col>
      <xdr:colOff>50800</xdr:colOff>
      <xdr:row>57</xdr:row>
      <xdr:rowOff>113068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28998"/>
          <a:ext cx="889000" cy="5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105483</xdr:rowOff>
    </xdr:from>
    <xdr:to>
      <xdr:col>55</xdr:col>
      <xdr:colOff>50800</xdr:colOff>
      <xdr:row>55</xdr:row>
      <xdr:rowOff>35633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128360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1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59434</xdr:rowOff>
    </xdr:from>
    <xdr:to>
      <xdr:col>50</xdr:col>
      <xdr:colOff>165100</xdr:colOff>
      <xdr:row>56</xdr:row>
      <xdr:rowOff>161034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35028</xdr:rowOff>
    </xdr:from>
    <xdr:to>
      <xdr:col>46</xdr:col>
      <xdr:colOff>38100</xdr:colOff>
      <xdr:row>57</xdr:row>
      <xdr:rowOff>136628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127755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5548</xdr:rowOff>
    </xdr:from>
    <xdr:to>
      <xdr:col>41</xdr:col>
      <xdr:colOff>101600</xdr:colOff>
      <xdr:row>57</xdr:row>
      <xdr:rowOff>107148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98275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62268</xdr:rowOff>
    </xdr:from>
    <xdr:to>
      <xdr:col>36</xdr:col>
      <xdr:colOff>165100</xdr:colOff>
      <xdr:row>57</xdr:row>
      <xdr:rowOff>163868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154995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133820</xdr:rowOff>
    </xdr:from>
    <xdr:to>
      <xdr:col>55</xdr:col>
      <xdr:colOff>0</xdr:colOff>
      <xdr:row>78</xdr:row>
      <xdr:rowOff>134479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06920"/>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102008</xdr:rowOff>
    </xdr:from>
    <xdr:to>
      <xdr:col>50</xdr:col>
      <xdr:colOff>114300</xdr:colOff>
      <xdr:row>78</xdr:row>
      <xdr:rowOff>134479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303658"/>
          <a:ext cx="889000" cy="20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82651</xdr:rowOff>
    </xdr:from>
    <xdr:to>
      <xdr:col>45</xdr:col>
      <xdr:colOff>177800</xdr:colOff>
      <xdr:row>77</xdr:row>
      <xdr:rowOff>102008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84301"/>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82651</xdr:rowOff>
    </xdr:from>
    <xdr:to>
      <xdr:col>41</xdr:col>
      <xdr:colOff>50800</xdr:colOff>
      <xdr:row>77</xdr:row>
      <xdr:rowOff>171439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284301"/>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4043</xdr:rowOff>
    </xdr:from>
    <xdr:to>
      <xdr:col>36</xdr:col>
      <xdr:colOff>165100</xdr:colOff>
      <xdr:row>77</xdr:row>
      <xdr:rowOff>105643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122170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83020</xdr:rowOff>
    </xdr:from>
    <xdr:to>
      <xdr:col>55</xdr:col>
      <xdr:colOff>50800</xdr:colOff>
      <xdr:row>79</xdr:row>
      <xdr:rowOff>13170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169397</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83679</xdr:rowOff>
    </xdr:from>
    <xdr:to>
      <xdr:col>50</xdr:col>
      <xdr:colOff>165100</xdr:colOff>
      <xdr:row>79</xdr:row>
      <xdr:rowOff>13829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4956</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54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51208</xdr:rowOff>
    </xdr:from>
    <xdr:to>
      <xdr:col>46</xdr:col>
      <xdr:colOff>38100</xdr:colOff>
      <xdr:row>77</xdr:row>
      <xdr:rowOff>152808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143935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3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31851</xdr:rowOff>
    </xdr:from>
    <xdr:to>
      <xdr:col>41</xdr:col>
      <xdr:colOff>101600</xdr:colOff>
      <xdr:row>77</xdr:row>
      <xdr:rowOff>133451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124578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120639</xdr:rowOff>
    </xdr:from>
    <xdr:to>
      <xdr:col>36</xdr:col>
      <xdr:colOff>165100</xdr:colOff>
      <xdr:row>78</xdr:row>
      <xdr:rowOff>50789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41916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142748</xdr:rowOff>
    </xdr:from>
    <xdr:to>
      <xdr:col>55</xdr:col>
      <xdr:colOff>0</xdr:colOff>
      <xdr:row>94</xdr:row>
      <xdr:rowOff>110754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573248"/>
          <a:ext cx="838200" cy="6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110754</xdr:rowOff>
    </xdr:from>
    <xdr:to>
      <xdr:col>50</xdr:col>
      <xdr:colOff>114300</xdr:colOff>
      <xdr:row>98</xdr:row>
      <xdr:rowOff>15058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27054"/>
          <a:ext cx="889000" cy="59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15058</xdr:rowOff>
    </xdr:from>
    <xdr:to>
      <xdr:col>45</xdr:col>
      <xdr:colOff>177800</xdr:colOff>
      <xdr:row>98</xdr:row>
      <xdr:rowOff>15190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1715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15190</xdr:rowOff>
    </xdr:from>
    <xdr:to>
      <xdr:col>41</xdr:col>
      <xdr:colOff>50800</xdr:colOff>
      <xdr:row>98</xdr:row>
      <xdr:rowOff>87406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17290"/>
          <a:ext cx="8890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110302</xdr:rowOff>
    </xdr:from>
    <xdr:to>
      <xdr:col>36</xdr:col>
      <xdr:colOff>165100</xdr:colOff>
      <xdr:row>98</xdr:row>
      <xdr:rowOff>40452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56979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91948</xdr:rowOff>
    </xdr:from>
    <xdr:to>
      <xdr:col>55</xdr:col>
      <xdr:colOff>50800</xdr:colOff>
      <xdr:row>91</xdr:row>
      <xdr:rowOff>22098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5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44975</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4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59954</xdr:rowOff>
    </xdr:from>
    <xdr:to>
      <xdr:col>50</xdr:col>
      <xdr:colOff>165100</xdr:colOff>
      <xdr:row>94</xdr:row>
      <xdr:rowOff>161554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135708</xdr:rowOff>
    </xdr:from>
    <xdr:to>
      <xdr:col>46</xdr:col>
      <xdr:colOff>38100</xdr:colOff>
      <xdr:row>98</xdr:row>
      <xdr:rowOff>65858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56985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135840</xdr:rowOff>
    </xdr:from>
    <xdr:to>
      <xdr:col>41</xdr:col>
      <xdr:colOff>101600</xdr:colOff>
      <xdr:row>98</xdr:row>
      <xdr:rowOff>65990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57117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36606</xdr:rowOff>
    </xdr:from>
    <xdr:to>
      <xdr:col>36</xdr:col>
      <xdr:colOff>165100</xdr:colOff>
      <xdr:row>98</xdr:row>
      <xdr:rowOff>138206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129333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27369</xdr:rowOff>
    </xdr:from>
    <xdr:to>
      <xdr:col>85</xdr:col>
      <xdr:colOff>127000</xdr:colOff>
      <xdr:row>39</xdr:row>
      <xdr:rowOff>34836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13919"/>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31090</xdr:rowOff>
    </xdr:from>
    <xdr:to>
      <xdr:col>81</xdr:col>
      <xdr:colOff>50800</xdr:colOff>
      <xdr:row>39</xdr:row>
      <xdr:rowOff>34836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17640"/>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28321</xdr:rowOff>
    </xdr:from>
    <xdr:to>
      <xdr:col>76</xdr:col>
      <xdr:colOff>114300</xdr:colOff>
      <xdr:row>39</xdr:row>
      <xdr:rowOff>31090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148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28321</xdr:rowOff>
    </xdr:from>
    <xdr:to>
      <xdr:col>71</xdr:col>
      <xdr:colOff>177800</xdr:colOff>
      <xdr:row>39</xdr:row>
      <xdr:rowOff>43053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1487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148019</xdr:rowOff>
    </xdr:from>
    <xdr:to>
      <xdr:col>85</xdr:col>
      <xdr:colOff>177800</xdr:colOff>
      <xdr:row>39</xdr:row>
      <xdr:rowOff>78169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62946</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155486</xdr:rowOff>
    </xdr:from>
    <xdr:to>
      <xdr:col>81</xdr:col>
      <xdr:colOff>101600</xdr:colOff>
      <xdr:row>39</xdr:row>
      <xdr:rowOff>85636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76763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151740</xdr:rowOff>
    </xdr:from>
    <xdr:to>
      <xdr:col>76</xdr:col>
      <xdr:colOff>165100</xdr:colOff>
      <xdr:row>39</xdr:row>
      <xdr:rowOff>81890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73017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148971</xdr:rowOff>
    </xdr:from>
    <xdr:to>
      <xdr:col>72</xdr:col>
      <xdr:colOff>38100</xdr:colOff>
      <xdr:row>39</xdr:row>
      <xdr:rowOff>79121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70248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163703</xdr:rowOff>
    </xdr:from>
    <xdr:to>
      <xdr:col>67</xdr:col>
      <xdr:colOff>101600</xdr:colOff>
      <xdr:row>39</xdr:row>
      <xdr:rowOff>93853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84980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44667</xdr:rowOff>
    </xdr:from>
    <xdr:to>
      <xdr:col>85</xdr:col>
      <xdr:colOff>127000</xdr:colOff>
      <xdr:row>78</xdr:row>
      <xdr:rowOff>47516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17767"/>
          <a:ext cx="8382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42424</xdr:rowOff>
    </xdr:from>
    <xdr:to>
      <xdr:col>81</xdr:col>
      <xdr:colOff>50800</xdr:colOff>
      <xdr:row>78</xdr:row>
      <xdr:rowOff>44667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415524"/>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42233</xdr:rowOff>
    </xdr:from>
    <xdr:to>
      <xdr:col>76</xdr:col>
      <xdr:colOff>114300</xdr:colOff>
      <xdr:row>78</xdr:row>
      <xdr:rowOff>42424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153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34765</xdr:rowOff>
    </xdr:from>
    <xdr:to>
      <xdr:col>71</xdr:col>
      <xdr:colOff>177800</xdr:colOff>
      <xdr:row>78</xdr:row>
      <xdr:rowOff>42233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407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165150</xdr:rowOff>
    </xdr:from>
    <xdr:to>
      <xdr:col>67</xdr:col>
      <xdr:colOff>101600</xdr:colOff>
      <xdr:row>78</xdr:row>
      <xdr:rowOff>95300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86427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168166</xdr:rowOff>
    </xdr:from>
    <xdr:to>
      <xdr:col>85</xdr:col>
      <xdr:colOff>177800</xdr:colOff>
      <xdr:row>78</xdr:row>
      <xdr:rowOff>98316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83093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165317</xdr:rowOff>
    </xdr:from>
    <xdr:to>
      <xdr:col>81</xdr:col>
      <xdr:colOff>101600</xdr:colOff>
      <xdr:row>78</xdr:row>
      <xdr:rowOff>95467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86594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163074</xdr:rowOff>
    </xdr:from>
    <xdr:to>
      <xdr:col>76</xdr:col>
      <xdr:colOff>165100</xdr:colOff>
      <xdr:row>78</xdr:row>
      <xdr:rowOff>93224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84351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162883</xdr:rowOff>
    </xdr:from>
    <xdr:to>
      <xdr:col>72</xdr:col>
      <xdr:colOff>38100</xdr:colOff>
      <xdr:row>78</xdr:row>
      <xdr:rowOff>93033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84160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155415</xdr:rowOff>
    </xdr:from>
    <xdr:to>
      <xdr:col>67</xdr:col>
      <xdr:colOff>101600</xdr:colOff>
      <xdr:row>78</xdr:row>
      <xdr:rowOff>85565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102092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18382</xdr:rowOff>
    </xdr:from>
    <xdr:to>
      <xdr:col>85</xdr:col>
      <xdr:colOff>127000</xdr:colOff>
      <xdr:row>98</xdr:row>
      <xdr:rowOff>19914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20482"/>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2420</xdr:rowOff>
    </xdr:from>
    <xdr:to>
      <xdr:col>81</xdr:col>
      <xdr:colOff>50800</xdr:colOff>
      <xdr:row>98</xdr:row>
      <xdr:rowOff>18382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04520"/>
          <a:ext cx="889000" cy="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2420</xdr:rowOff>
    </xdr:from>
    <xdr:to>
      <xdr:col>76</xdr:col>
      <xdr:colOff>114300</xdr:colOff>
      <xdr:row>98</xdr:row>
      <xdr:rowOff>11415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04520"/>
          <a:ext cx="889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155570</xdr:rowOff>
    </xdr:from>
    <xdr:to>
      <xdr:col>71</xdr:col>
      <xdr:colOff>177800</xdr:colOff>
      <xdr:row>98</xdr:row>
      <xdr:rowOff>11415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86220"/>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140564</xdr:rowOff>
    </xdr:from>
    <xdr:to>
      <xdr:col>85</xdr:col>
      <xdr:colOff>177800</xdr:colOff>
      <xdr:row>98</xdr:row>
      <xdr:rowOff>70714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378565"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8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139032</xdr:rowOff>
    </xdr:from>
    <xdr:to>
      <xdr:col>81</xdr:col>
      <xdr:colOff>101600</xdr:colOff>
      <xdr:row>98</xdr:row>
      <xdr:rowOff>69182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60309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6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123070</xdr:rowOff>
    </xdr:from>
    <xdr:to>
      <xdr:col>76</xdr:col>
      <xdr:colOff>165100</xdr:colOff>
      <xdr:row>98</xdr:row>
      <xdr:rowOff>53220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44347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132065</xdr:rowOff>
    </xdr:from>
    <xdr:to>
      <xdr:col>72</xdr:col>
      <xdr:colOff>38100</xdr:colOff>
      <xdr:row>98</xdr:row>
      <xdr:rowOff>62215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53342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5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104770</xdr:rowOff>
    </xdr:from>
    <xdr:to>
      <xdr:col>67</xdr:col>
      <xdr:colOff>101600</xdr:colOff>
      <xdr:row>98</xdr:row>
      <xdr:rowOff>34920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26047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42773</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2932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64343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163423</xdr:rowOff>
    </xdr:from>
    <xdr:to>
      <xdr:col>98</xdr:col>
      <xdr:colOff>38100</xdr:colOff>
      <xdr:row>39</xdr:row>
      <xdr:rowOff>93573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84700</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63530</xdr:rowOff>
    </xdr:from>
    <xdr:to>
      <xdr:col>116</xdr:col>
      <xdr:colOff>63500</xdr:colOff>
      <xdr:row>58</xdr:row>
      <xdr:rowOff>64788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07630"/>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64788</xdr:rowOff>
    </xdr:from>
    <xdr:to>
      <xdr:col>111</xdr:col>
      <xdr:colOff>177800</xdr:colOff>
      <xdr:row>58</xdr:row>
      <xdr:rowOff>65451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08888"/>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65451</xdr:rowOff>
    </xdr:from>
    <xdr:to>
      <xdr:col>107</xdr:col>
      <xdr:colOff>50800</xdr:colOff>
      <xdr:row>58</xdr:row>
      <xdr:rowOff>66068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0955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66068</xdr:rowOff>
    </xdr:from>
    <xdr:to>
      <xdr:col>102</xdr:col>
      <xdr:colOff>114300</xdr:colOff>
      <xdr:row>58</xdr:row>
      <xdr:rowOff>66251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1016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155674</xdr:rowOff>
    </xdr:from>
    <xdr:to>
      <xdr:col>98</xdr:col>
      <xdr:colOff>38100</xdr:colOff>
      <xdr:row>58</xdr:row>
      <xdr:rowOff>85824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102351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12730</xdr:rowOff>
    </xdr:from>
    <xdr:to>
      <xdr:col>116</xdr:col>
      <xdr:colOff>114300</xdr:colOff>
      <xdr:row>58</xdr:row>
      <xdr:rowOff>114330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13988</xdr:rowOff>
    </xdr:from>
    <xdr:to>
      <xdr:col>112</xdr:col>
      <xdr:colOff>38100</xdr:colOff>
      <xdr:row>58</xdr:row>
      <xdr:rowOff>115588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106715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14651</xdr:rowOff>
    </xdr:from>
    <xdr:to>
      <xdr:col>107</xdr:col>
      <xdr:colOff>101600</xdr:colOff>
      <xdr:row>58</xdr:row>
      <xdr:rowOff>116251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107378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5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15268</xdr:rowOff>
    </xdr:from>
    <xdr:to>
      <xdr:col>102</xdr:col>
      <xdr:colOff>165100</xdr:colOff>
      <xdr:row>58</xdr:row>
      <xdr:rowOff>116868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107995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5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15451</xdr:rowOff>
    </xdr:from>
    <xdr:to>
      <xdr:col>98</xdr:col>
      <xdr:colOff>38100</xdr:colOff>
      <xdr:row>58</xdr:row>
      <xdr:rowOff>117051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108178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26086</xdr:rowOff>
    </xdr:from>
    <xdr:to>
      <xdr:col>116</xdr:col>
      <xdr:colOff>63500</xdr:colOff>
      <xdr:row>75</xdr:row>
      <xdr:rowOff>62041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84836"/>
          <a:ext cx="8382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26086</xdr:rowOff>
    </xdr:from>
    <xdr:to>
      <xdr:col>111</xdr:col>
      <xdr:colOff>177800</xdr:colOff>
      <xdr:row>75</xdr:row>
      <xdr:rowOff>75284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84836"/>
          <a:ext cx="889000" cy="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67576</xdr:rowOff>
    </xdr:from>
    <xdr:to>
      <xdr:col>107</xdr:col>
      <xdr:colOff>50800</xdr:colOff>
      <xdr:row>75</xdr:row>
      <xdr:rowOff>75284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26326"/>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43639</xdr:rowOff>
    </xdr:from>
    <xdr:to>
      <xdr:col>102</xdr:col>
      <xdr:colOff>114300</xdr:colOff>
      <xdr:row>75</xdr:row>
      <xdr:rowOff>67576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02389"/>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19912</xdr:rowOff>
    </xdr:from>
    <xdr:to>
      <xdr:col>98</xdr:col>
      <xdr:colOff>38100</xdr:colOff>
      <xdr:row>77</xdr:row>
      <xdr:rowOff>121512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112639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11241</xdr:rowOff>
    </xdr:from>
    <xdr:to>
      <xdr:col>116</xdr:col>
      <xdr:colOff>114300</xdr:colOff>
      <xdr:row>75</xdr:row>
      <xdr:rowOff>112841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34118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2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146736</xdr:rowOff>
    </xdr:from>
    <xdr:to>
      <xdr:col>112</xdr:col>
      <xdr:colOff>38100</xdr:colOff>
      <xdr:row>75</xdr:row>
      <xdr:rowOff>76886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93413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24484</xdr:rowOff>
    </xdr:from>
    <xdr:to>
      <xdr:col>107</xdr:col>
      <xdr:colOff>101600</xdr:colOff>
      <xdr:row>75</xdr:row>
      <xdr:rowOff>126084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117211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16776</xdr:rowOff>
    </xdr:from>
    <xdr:to>
      <xdr:col>102</xdr:col>
      <xdr:colOff>165100</xdr:colOff>
      <xdr:row>75</xdr:row>
      <xdr:rowOff>118376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134903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164289</xdr:rowOff>
    </xdr:from>
    <xdr:to>
      <xdr:col>98</xdr:col>
      <xdr:colOff>38100</xdr:colOff>
      <xdr:row>75</xdr:row>
      <xdr:rowOff>94439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110966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特に更新整備の支出額が大幅に増額し、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これは、主に庁舎等複合施設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や市民体育館の整備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により、増額となっ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維持補修費は、前年度に比べ</a:t>
          </a:r>
          <a:r>
            <a:rPr kumimoji="1" lang="en-US" altLang="ja-JP" sz="1300">
              <a:latin typeface="ＭＳ Ｐゴシック" panose="020B0600070205080204" pitchFamily="50" charset="-128"/>
              <a:ea typeface="ＭＳ Ｐゴシック" panose="020B0600070205080204" pitchFamily="50" charset="-128"/>
            </a:rPr>
            <a:t>1,007</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2,602</a:t>
          </a:r>
          <a:r>
            <a:rPr kumimoji="1" lang="ja-JP" altLang="en-US" sz="1300">
              <a:latin typeface="ＭＳ Ｐゴシック" panose="020B0600070205080204" pitchFamily="50" charset="-128"/>
              <a:ea typeface="ＭＳ Ｐゴシック" panose="020B0600070205080204" pitchFamily="50" charset="-128"/>
            </a:rPr>
            <a:t>円上回ることとなった。本市は、市有施設の多くが老朽化していることから維持補修費が増加傾向にある。公共施設等総合管理計画に基づくアクションプランを策定し、統廃合、民営化に取り組んでいる。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18733</xdr:rowOff>
    </xdr:from>
    <xdr:to>
      <xdr:col>24</xdr:col>
      <xdr:colOff>63500</xdr:colOff>
      <xdr:row>36</xdr:row>
      <xdr:rowOff>164274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0933"/>
          <a:ext cx="8382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155892</xdr:rowOff>
    </xdr:from>
    <xdr:to>
      <xdr:col>19</xdr:col>
      <xdr:colOff>177800</xdr:colOff>
      <xdr:row>36</xdr:row>
      <xdr:rowOff>164274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80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155892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151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99314</xdr:rowOff>
    </xdr:from>
    <xdr:to>
      <xdr:col>10</xdr:col>
      <xdr:colOff>114300</xdr:colOff>
      <xdr:row>36</xdr:row>
      <xdr:rowOff>147701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151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23559</xdr:rowOff>
    </xdr:from>
    <xdr:to>
      <xdr:col>6</xdr:col>
      <xdr:colOff>38100</xdr:colOff>
      <xdr:row>37</xdr:row>
      <xdr:rowOff>125159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116286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139383</xdr:rowOff>
    </xdr:from>
    <xdr:to>
      <xdr:col>24</xdr:col>
      <xdr:colOff>114300</xdr:colOff>
      <xdr:row>36</xdr:row>
      <xdr:rowOff>69533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117810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113474</xdr:rowOff>
    </xdr:from>
    <xdr:to>
      <xdr:col>20</xdr:col>
      <xdr:colOff>38100</xdr:colOff>
      <xdr:row>37</xdr:row>
      <xdr:rowOff>43624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34751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105092</xdr:rowOff>
    </xdr:from>
    <xdr:to>
      <xdr:col>15</xdr:col>
      <xdr:colOff>101600</xdr:colOff>
      <xdr:row>37</xdr:row>
      <xdr:rowOff>35242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26369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96901</xdr:rowOff>
    </xdr:from>
    <xdr:to>
      <xdr:col>6</xdr:col>
      <xdr:colOff>38100</xdr:colOff>
      <xdr:row>37</xdr:row>
      <xdr:rowOff>27051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43578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122719</xdr:rowOff>
    </xdr:from>
    <xdr:to>
      <xdr:col>24</xdr:col>
      <xdr:colOff>63500</xdr:colOff>
      <xdr:row>57</xdr:row>
      <xdr:rowOff>78923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23919"/>
          <a:ext cx="838200" cy="1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78923</xdr:rowOff>
    </xdr:from>
    <xdr:to>
      <xdr:col>19</xdr:col>
      <xdr:colOff>177800</xdr:colOff>
      <xdr:row>58</xdr:row>
      <xdr:rowOff>52226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51573"/>
          <a:ext cx="889000" cy="14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46541</xdr:rowOff>
    </xdr:from>
    <xdr:to>
      <xdr:col>15</xdr:col>
      <xdr:colOff>50800</xdr:colOff>
      <xdr:row>58</xdr:row>
      <xdr:rowOff>52226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0641"/>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34696</xdr:rowOff>
    </xdr:from>
    <xdr:to>
      <xdr:col>10</xdr:col>
      <xdr:colOff>114300</xdr:colOff>
      <xdr:row>58</xdr:row>
      <xdr:rowOff>46541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8796"/>
          <a:ext cx="8890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71919</xdr:rowOff>
    </xdr:from>
    <xdr:to>
      <xdr:col>24</xdr:col>
      <xdr:colOff>114300</xdr:colOff>
      <xdr:row>57</xdr:row>
      <xdr:rowOff>2069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94796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28123</xdr:rowOff>
    </xdr:from>
    <xdr:to>
      <xdr:col>20</xdr:col>
      <xdr:colOff>38100</xdr:colOff>
      <xdr:row>57</xdr:row>
      <xdr:rowOff>129723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120850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1426</xdr:rowOff>
    </xdr:from>
    <xdr:to>
      <xdr:col>15</xdr:col>
      <xdr:colOff>101600</xdr:colOff>
      <xdr:row>58</xdr:row>
      <xdr:rowOff>103026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94153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167191</xdr:rowOff>
    </xdr:from>
    <xdr:to>
      <xdr:col>10</xdr:col>
      <xdr:colOff>165100</xdr:colOff>
      <xdr:row>58</xdr:row>
      <xdr:rowOff>97341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88468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155346</xdr:rowOff>
    </xdr:from>
    <xdr:to>
      <xdr:col>6</xdr:col>
      <xdr:colOff>38100</xdr:colOff>
      <xdr:row>58</xdr:row>
      <xdr:rowOff>85496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76623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129200</xdr:rowOff>
    </xdr:from>
    <xdr:to>
      <xdr:col>24</xdr:col>
      <xdr:colOff>63500</xdr:colOff>
      <xdr:row>76</xdr:row>
      <xdr:rowOff>135685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9400"/>
          <a:ext cx="8382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107345</xdr:rowOff>
    </xdr:from>
    <xdr:to>
      <xdr:col>19</xdr:col>
      <xdr:colOff>177800</xdr:colOff>
      <xdr:row>76</xdr:row>
      <xdr:rowOff>135685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37545"/>
          <a:ext cx="8890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107345</xdr:rowOff>
    </xdr:from>
    <xdr:to>
      <xdr:col>15</xdr:col>
      <xdr:colOff>50800</xdr:colOff>
      <xdr:row>77</xdr:row>
      <xdr:rowOff>17734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7545"/>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17734</xdr:rowOff>
    </xdr:from>
    <xdr:to>
      <xdr:col>10</xdr:col>
      <xdr:colOff>114300</xdr:colOff>
      <xdr:row>77</xdr:row>
      <xdr:rowOff>71211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19384"/>
          <a:ext cx="889000" cy="5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171028</xdr:rowOff>
    </xdr:from>
    <xdr:to>
      <xdr:col>6</xdr:col>
      <xdr:colOff>38100</xdr:colOff>
      <xdr:row>77</xdr:row>
      <xdr:rowOff>101178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117705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78400</xdr:rowOff>
    </xdr:from>
    <xdr:to>
      <xdr:col>24</xdr:col>
      <xdr:colOff>114300</xdr:colOff>
      <xdr:row>77</xdr:row>
      <xdr:rowOff>8550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56827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84885</xdr:rowOff>
    </xdr:from>
    <xdr:to>
      <xdr:col>20</xdr:col>
      <xdr:colOff>38100</xdr:colOff>
      <xdr:row>77</xdr:row>
      <xdr:rowOff>15035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0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56545</xdr:rowOff>
    </xdr:from>
    <xdr:to>
      <xdr:col>15</xdr:col>
      <xdr:colOff>101600</xdr:colOff>
      <xdr:row>76</xdr:row>
      <xdr:rowOff>158145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149272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138384</xdr:rowOff>
    </xdr:from>
    <xdr:to>
      <xdr:col>10</xdr:col>
      <xdr:colOff>165100</xdr:colOff>
      <xdr:row>77</xdr:row>
      <xdr:rowOff>68534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59661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20411</xdr:rowOff>
    </xdr:from>
    <xdr:to>
      <xdr:col>6</xdr:col>
      <xdr:colOff>38100</xdr:colOff>
      <xdr:row>77</xdr:row>
      <xdr:rowOff>122011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113138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142225</xdr:rowOff>
    </xdr:from>
    <xdr:to>
      <xdr:col>24</xdr:col>
      <xdr:colOff>63500</xdr:colOff>
      <xdr:row>97</xdr:row>
      <xdr:rowOff>145763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72875"/>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120323</xdr:rowOff>
    </xdr:from>
    <xdr:to>
      <xdr:col>19</xdr:col>
      <xdr:colOff>177800</xdr:colOff>
      <xdr:row>97</xdr:row>
      <xdr:rowOff>145763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50973"/>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96887</xdr:rowOff>
    </xdr:from>
    <xdr:to>
      <xdr:col>15</xdr:col>
      <xdr:colOff>50800</xdr:colOff>
      <xdr:row>97</xdr:row>
      <xdr:rowOff>120323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27537"/>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96887</xdr:rowOff>
    </xdr:from>
    <xdr:to>
      <xdr:col>10</xdr:col>
      <xdr:colOff>114300</xdr:colOff>
      <xdr:row>97</xdr:row>
      <xdr:rowOff>98378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27537"/>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162347</xdr:rowOff>
    </xdr:from>
    <xdr:to>
      <xdr:col>6</xdr:col>
      <xdr:colOff>38100</xdr:colOff>
      <xdr:row>97</xdr:row>
      <xdr:rowOff>92497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109024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91425</xdr:rowOff>
    </xdr:from>
    <xdr:to>
      <xdr:col>24</xdr:col>
      <xdr:colOff>114300</xdr:colOff>
      <xdr:row>98</xdr:row>
      <xdr:rowOff>21575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94963</xdr:rowOff>
    </xdr:from>
    <xdr:to>
      <xdr:col>20</xdr:col>
      <xdr:colOff>38100</xdr:colOff>
      <xdr:row>98</xdr:row>
      <xdr:rowOff>25113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69523</xdr:rowOff>
    </xdr:from>
    <xdr:to>
      <xdr:col>15</xdr:col>
      <xdr:colOff>101600</xdr:colOff>
      <xdr:row>97</xdr:row>
      <xdr:rowOff>171123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162250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46087</xdr:rowOff>
    </xdr:from>
    <xdr:to>
      <xdr:col>10</xdr:col>
      <xdr:colOff>165100</xdr:colOff>
      <xdr:row>97</xdr:row>
      <xdr:rowOff>147687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138814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47578</xdr:rowOff>
    </xdr:from>
    <xdr:to>
      <xdr:col>6</xdr:col>
      <xdr:colOff>38100</xdr:colOff>
      <xdr:row>97</xdr:row>
      <xdr:rowOff>149178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140305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67854</xdr:rowOff>
    </xdr:from>
    <xdr:to>
      <xdr:col>55</xdr:col>
      <xdr:colOff>0</xdr:colOff>
      <xdr:row>37</xdr:row>
      <xdr:rowOff>88755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11504"/>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67854</xdr:rowOff>
    </xdr:from>
    <xdr:to>
      <xdr:col>50</xdr:col>
      <xdr:colOff>114300</xdr:colOff>
      <xdr:row>37</xdr:row>
      <xdr:rowOff>82223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1150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82223</xdr:rowOff>
    </xdr:from>
    <xdr:to>
      <xdr:col>45</xdr:col>
      <xdr:colOff>177800</xdr:colOff>
      <xdr:row>37</xdr:row>
      <xdr:rowOff>90714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2587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90714</xdr:rowOff>
    </xdr:from>
    <xdr:to>
      <xdr:col>41</xdr:col>
      <xdr:colOff>50800</xdr:colOff>
      <xdr:row>37</xdr:row>
      <xdr:rowOff>102798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34364"/>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158133</xdr:rowOff>
    </xdr:from>
    <xdr:to>
      <xdr:col>36</xdr:col>
      <xdr:colOff>165100</xdr:colOff>
      <xdr:row>37</xdr:row>
      <xdr:rowOff>88283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104810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37955</xdr:rowOff>
    </xdr:from>
    <xdr:to>
      <xdr:col>55</xdr:col>
      <xdr:colOff>50800</xdr:colOff>
      <xdr:row>37</xdr:row>
      <xdr:rowOff>139555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60832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17054</xdr:rowOff>
    </xdr:from>
    <xdr:to>
      <xdr:col>50</xdr:col>
      <xdr:colOff>165100</xdr:colOff>
      <xdr:row>37</xdr:row>
      <xdr:rowOff>118654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135181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31423</xdr:rowOff>
    </xdr:from>
    <xdr:to>
      <xdr:col>46</xdr:col>
      <xdr:colOff>38100</xdr:colOff>
      <xdr:row>37</xdr:row>
      <xdr:rowOff>133023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149550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39914</xdr:rowOff>
    </xdr:from>
    <xdr:to>
      <xdr:col>41</xdr:col>
      <xdr:colOff>101600</xdr:colOff>
      <xdr:row>37</xdr:row>
      <xdr:rowOff>141514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158041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51998</xdr:rowOff>
    </xdr:from>
    <xdr:to>
      <xdr:col>36</xdr:col>
      <xdr:colOff>165100</xdr:colOff>
      <xdr:row>37</xdr:row>
      <xdr:rowOff>153598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144725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4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166929</xdr:rowOff>
    </xdr:from>
    <xdr:to>
      <xdr:col>55</xdr:col>
      <xdr:colOff>0</xdr:colOff>
      <xdr:row>58</xdr:row>
      <xdr:rowOff>42418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39579"/>
          <a:ext cx="8382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42418</xdr:rowOff>
    </xdr:from>
    <xdr:to>
      <xdr:col>50</xdr:col>
      <xdr:colOff>114300</xdr:colOff>
      <xdr:row>58</xdr:row>
      <xdr:rowOff>48399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86518"/>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11455</xdr:rowOff>
    </xdr:from>
    <xdr:to>
      <xdr:col>45</xdr:col>
      <xdr:colOff>177800</xdr:colOff>
      <xdr:row>58</xdr:row>
      <xdr:rowOff>48399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55555"/>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98489</xdr:rowOff>
    </xdr:from>
    <xdr:to>
      <xdr:col>41</xdr:col>
      <xdr:colOff>50800</xdr:colOff>
      <xdr:row>58</xdr:row>
      <xdr:rowOff>11455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71139"/>
          <a:ext cx="889000" cy="8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154787</xdr:rowOff>
    </xdr:from>
    <xdr:to>
      <xdr:col>36</xdr:col>
      <xdr:colOff>165100</xdr:colOff>
      <xdr:row>58</xdr:row>
      <xdr:rowOff>84937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76064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116129</xdr:rowOff>
    </xdr:from>
    <xdr:to>
      <xdr:col>55</xdr:col>
      <xdr:colOff>50800</xdr:colOff>
      <xdr:row>58</xdr:row>
      <xdr:rowOff>46279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94556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163068</xdr:rowOff>
    </xdr:from>
    <xdr:to>
      <xdr:col>50</xdr:col>
      <xdr:colOff>165100</xdr:colOff>
      <xdr:row>58</xdr:row>
      <xdr:rowOff>93218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84345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169049</xdr:rowOff>
    </xdr:from>
    <xdr:to>
      <xdr:col>46</xdr:col>
      <xdr:colOff>38100</xdr:colOff>
      <xdr:row>58</xdr:row>
      <xdr:rowOff>99199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90326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132105</xdr:rowOff>
    </xdr:from>
    <xdr:to>
      <xdr:col>41</xdr:col>
      <xdr:colOff>101600</xdr:colOff>
      <xdr:row>58</xdr:row>
      <xdr:rowOff>62255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53382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47689</xdr:rowOff>
    </xdr:from>
    <xdr:to>
      <xdr:col>36</xdr:col>
      <xdr:colOff>165100</xdr:colOff>
      <xdr:row>57</xdr:row>
      <xdr:rowOff>149289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165816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5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100243</xdr:rowOff>
    </xdr:from>
    <xdr:to>
      <xdr:col>55</xdr:col>
      <xdr:colOff>0</xdr:colOff>
      <xdr:row>78</xdr:row>
      <xdr:rowOff>110751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3343"/>
          <a:ext cx="8382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88272</xdr:rowOff>
    </xdr:from>
    <xdr:to>
      <xdr:col>50</xdr:col>
      <xdr:colOff>114300</xdr:colOff>
      <xdr:row>78</xdr:row>
      <xdr:rowOff>100243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61372"/>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44259</xdr:rowOff>
    </xdr:from>
    <xdr:to>
      <xdr:col>45</xdr:col>
      <xdr:colOff>177800</xdr:colOff>
      <xdr:row>78</xdr:row>
      <xdr:rowOff>88272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17359"/>
          <a:ext cx="889000" cy="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44259</xdr:rowOff>
    </xdr:from>
    <xdr:to>
      <xdr:col>41</xdr:col>
      <xdr:colOff>50800</xdr:colOff>
      <xdr:row>78</xdr:row>
      <xdr:rowOff>48237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1735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96269</xdr:rowOff>
    </xdr:from>
    <xdr:to>
      <xdr:col>36</xdr:col>
      <xdr:colOff>165100</xdr:colOff>
      <xdr:row>79</xdr:row>
      <xdr:rowOff>26419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17546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59951</xdr:rowOff>
    </xdr:from>
    <xdr:to>
      <xdr:col>55</xdr:col>
      <xdr:colOff>50800</xdr:colOff>
      <xdr:row>78</xdr:row>
      <xdr:rowOff>161551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49443</xdr:rowOff>
    </xdr:from>
    <xdr:to>
      <xdr:col>50</xdr:col>
      <xdr:colOff>165100</xdr:colOff>
      <xdr:row>78</xdr:row>
      <xdr:rowOff>151043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142170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37472</xdr:rowOff>
    </xdr:from>
    <xdr:to>
      <xdr:col>46</xdr:col>
      <xdr:colOff>38100</xdr:colOff>
      <xdr:row>78</xdr:row>
      <xdr:rowOff>139072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130199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164909</xdr:rowOff>
    </xdr:from>
    <xdr:to>
      <xdr:col>41</xdr:col>
      <xdr:colOff>101600</xdr:colOff>
      <xdr:row>78</xdr:row>
      <xdr:rowOff>95059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111586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168887</xdr:rowOff>
    </xdr:from>
    <xdr:to>
      <xdr:col>36</xdr:col>
      <xdr:colOff>165100</xdr:colOff>
      <xdr:row>78</xdr:row>
      <xdr:rowOff>99037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115564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99710</xdr:rowOff>
    </xdr:from>
    <xdr:to>
      <xdr:col>55</xdr:col>
      <xdr:colOff>0</xdr:colOff>
      <xdr:row>96</xdr:row>
      <xdr:rowOff>153287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58910"/>
          <a:ext cx="838200" cy="5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135235</xdr:rowOff>
    </xdr:from>
    <xdr:to>
      <xdr:col>50</xdr:col>
      <xdr:colOff>114300</xdr:colOff>
      <xdr:row>96</xdr:row>
      <xdr:rowOff>153287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4435"/>
          <a:ext cx="8890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104222</xdr:rowOff>
    </xdr:from>
    <xdr:to>
      <xdr:col>45</xdr:col>
      <xdr:colOff>177800</xdr:colOff>
      <xdr:row>96</xdr:row>
      <xdr:rowOff>135235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63422"/>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104222</xdr:rowOff>
    </xdr:from>
    <xdr:to>
      <xdr:col>41</xdr:col>
      <xdr:colOff>50800</xdr:colOff>
      <xdr:row>97</xdr:row>
      <xdr:rowOff>58631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63422"/>
          <a:ext cx="889000" cy="1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149982</xdr:rowOff>
    </xdr:from>
    <xdr:to>
      <xdr:col>36</xdr:col>
      <xdr:colOff>165100</xdr:colOff>
      <xdr:row>97</xdr:row>
      <xdr:rowOff>80132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96659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48910</xdr:rowOff>
    </xdr:from>
    <xdr:to>
      <xdr:col>55</xdr:col>
      <xdr:colOff>50800</xdr:colOff>
      <xdr:row>96</xdr:row>
      <xdr:rowOff>150510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71787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102487</xdr:rowOff>
    </xdr:from>
    <xdr:to>
      <xdr:col>50</xdr:col>
      <xdr:colOff>165100</xdr:colOff>
      <xdr:row>97</xdr:row>
      <xdr:rowOff>32637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23764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84435</xdr:rowOff>
    </xdr:from>
    <xdr:to>
      <xdr:col>46</xdr:col>
      <xdr:colOff>38100</xdr:colOff>
      <xdr:row>97</xdr:row>
      <xdr:rowOff>14585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31112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53422</xdr:rowOff>
    </xdr:from>
    <xdr:to>
      <xdr:col>41</xdr:col>
      <xdr:colOff>101600</xdr:colOff>
      <xdr:row>96</xdr:row>
      <xdr:rowOff>155022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7831</xdr:rowOff>
    </xdr:from>
    <xdr:to>
      <xdr:col>36</xdr:col>
      <xdr:colOff>165100</xdr:colOff>
      <xdr:row>97</xdr:row>
      <xdr:rowOff>109431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100558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29763</xdr:rowOff>
    </xdr:from>
    <xdr:to>
      <xdr:col>85</xdr:col>
      <xdr:colOff>127000</xdr:colOff>
      <xdr:row>37</xdr:row>
      <xdr:rowOff>47308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73413"/>
          <a:ext cx="8382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47308</xdr:rowOff>
    </xdr:from>
    <xdr:to>
      <xdr:col>81</xdr:col>
      <xdr:colOff>50800</xdr:colOff>
      <xdr:row>37</xdr:row>
      <xdr:rowOff>63157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90958"/>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45479</xdr:rowOff>
    </xdr:from>
    <xdr:to>
      <xdr:col>76</xdr:col>
      <xdr:colOff>114300</xdr:colOff>
      <xdr:row>37</xdr:row>
      <xdr:rowOff>63157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89129"/>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45479</xdr:rowOff>
    </xdr:from>
    <xdr:to>
      <xdr:col>71</xdr:col>
      <xdr:colOff>177800</xdr:colOff>
      <xdr:row>37</xdr:row>
      <xdr:rowOff>76930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89129"/>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125912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150413</xdr:rowOff>
    </xdr:from>
    <xdr:to>
      <xdr:col>85</xdr:col>
      <xdr:colOff>177800</xdr:colOff>
      <xdr:row>37</xdr:row>
      <xdr:rowOff>80563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128840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0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167958</xdr:rowOff>
    </xdr:from>
    <xdr:to>
      <xdr:col>81</xdr:col>
      <xdr:colOff>101600</xdr:colOff>
      <xdr:row>37</xdr:row>
      <xdr:rowOff>98108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89235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12357</xdr:rowOff>
    </xdr:from>
    <xdr:to>
      <xdr:col>76</xdr:col>
      <xdr:colOff>165100</xdr:colOff>
      <xdr:row>37</xdr:row>
      <xdr:rowOff>113957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105084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166129</xdr:rowOff>
    </xdr:from>
    <xdr:to>
      <xdr:col>72</xdr:col>
      <xdr:colOff>38100</xdr:colOff>
      <xdr:row>37</xdr:row>
      <xdr:rowOff>96279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87406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26130</xdr:rowOff>
    </xdr:from>
    <xdr:to>
      <xdr:col>67</xdr:col>
      <xdr:colOff>101600</xdr:colOff>
      <xdr:row>37</xdr:row>
      <xdr:rowOff>127730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118857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55415</xdr:rowOff>
    </xdr:from>
    <xdr:to>
      <xdr:col>85</xdr:col>
      <xdr:colOff>127000</xdr:colOff>
      <xdr:row>56</xdr:row>
      <xdr:rowOff>122723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485165"/>
          <a:ext cx="838200" cy="2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96076</xdr:rowOff>
    </xdr:from>
    <xdr:to>
      <xdr:col>81</xdr:col>
      <xdr:colOff>50800</xdr:colOff>
      <xdr:row>56</xdr:row>
      <xdr:rowOff>122723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97276"/>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96076</xdr:rowOff>
    </xdr:from>
    <xdr:to>
      <xdr:col>76</xdr:col>
      <xdr:colOff>114300</xdr:colOff>
      <xdr:row>56</xdr:row>
      <xdr:rowOff>110454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97276"/>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110454</xdr:rowOff>
    </xdr:from>
    <xdr:to>
      <xdr:col>71</xdr:col>
      <xdr:colOff>177800</xdr:colOff>
      <xdr:row>56</xdr:row>
      <xdr:rowOff>113906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11654"/>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153876</xdr:rowOff>
    </xdr:from>
    <xdr:to>
      <xdr:col>67</xdr:col>
      <xdr:colOff>101600</xdr:colOff>
      <xdr:row>57</xdr:row>
      <xdr:rowOff>84026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75153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4615</xdr:rowOff>
    </xdr:from>
    <xdr:to>
      <xdr:col>85</xdr:col>
      <xdr:colOff>177800</xdr:colOff>
      <xdr:row>55</xdr:row>
      <xdr:rowOff>106215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27492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71923</xdr:rowOff>
    </xdr:from>
    <xdr:to>
      <xdr:col>81</xdr:col>
      <xdr:colOff>101600</xdr:colOff>
      <xdr:row>57</xdr:row>
      <xdr:rowOff>2073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164650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45276</xdr:rowOff>
    </xdr:from>
    <xdr:to>
      <xdr:col>76</xdr:col>
      <xdr:colOff>165100</xdr:colOff>
      <xdr:row>56</xdr:row>
      <xdr:rowOff>146876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163403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59654</xdr:rowOff>
    </xdr:from>
    <xdr:to>
      <xdr:col>72</xdr:col>
      <xdr:colOff>38100</xdr:colOff>
      <xdr:row>56</xdr:row>
      <xdr:rowOff>161254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152381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63106</xdr:rowOff>
    </xdr:from>
    <xdr:to>
      <xdr:col>67</xdr:col>
      <xdr:colOff>101600</xdr:colOff>
      <xdr:row>56</xdr:row>
      <xdr:rowOff>164706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9783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27369</xdr:rowOff>
    </xdr:from>
    <xdr:to>
      <xdr:col>85</xdr:col>
      <xdr:colOff>127000</xdr:colOff>
      <xdr:row>79</xdr:row>
      <xdr:rowOff>34837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71919"/>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31090</xdr:rowOff>
    </xdr:from>
    <xdr:to>
      <xdr:col>81</xdr:col>
      <xdr:colOff>50800</xdr:colOff>
      <xdr:row>79</xdr:row>
      <xdr:rowOff>34837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5640"/>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28321</xdr:rowOff>
    </xdr:from>
    <xdr:to>
      <xdr:col>76</xdr:col>
      <xdr:colOff>114300</xdr:colOff>
      <xdr:row>79</xdr:row>
      <xdr:rowOff>31090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28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28321</xdr:rowOff>
    </xdr:from>
    <xdr:to>
      <xdr:col>71</xdr:col>
      <xdr:colOff>177800</xdr:colOff>
      <xdr:row>79</xdr:row>
      <xdr:rowOff>43053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287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148019</xdr:rowOff>
    </xdr:from>
    <xdr:to>
      <xdr:col>85</xdr:col>
      <xdr:colOff>177800</xdr:colOff>
      <xdr:row>79</xdr:row>
      <xdr:rowOff>78169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62946</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155487</xdr:rowOff>
    </xdr:from>
    <xdr:to>
      <xdr:col>81</xdr:col>
      <xdr:colOff>101600</xdr:colOff>
      <xdr:row>79</xdr:row>
      <xdr:rowOff>85637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76764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151740</xdr:rowOff>
    </xdr:from>
    <xdr:to>
      <xdr:col>76</xdr:col>
      <xdr:colOff>165100</xdr:colOff>
      <xdr:row>79</xdr:row>
      <xdr:rowOff>81890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73017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148971</xdr:rowOff>
    </xdr:from>
    <xdr:to>
      <xdr:col>72</xdr:col>
      <xdr:colOff>38100</xdr:colOff>
      <xdr:row>79</xdr:row>
      <xdr:rowOff>79121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70248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163703</xdr:rowOff>
    </xdr:from>
    <xdr:to>
      <xdr:col>67</xdr:col>
      <xdr:colOff>101600</xdr:colOff>
      <xdr:row>79</xdr:row>
      <xdr:rowOff>93853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84980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44667</xdr:rowOff>
    </xdr:from>
    <xdr:to>
      <xdr:col>85</xdr:col>
      <xdr:colOff>127000</xdr:colOff>
      <xdr:row>98</xdr:row>
      <xdr:rowOff>47516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46767"/>
          <a:ext cx="8382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42424</xdr:rowOff>
    </xdr:from>
    <xdr:to>
      <xdr:col>81</xdr:col>
      <xdr:colOff>50800</xdr:colOff>
      <xdr:row>98</xdr:row>
      <xdr:rowOff>44667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44524"/>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42233</xdr:rowOff>
    </xdr:from>
    <xdr:to>
      <xdr:col>76</xdr:col>
      <xdr:colOff>114300</xdr:colOff>
      <xdr:row>98</xdr:row>
      <xdr:rowOff>42424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443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34765</xdr:rowOff>
    </xdr:from>
    <xdr:to>
      <xdr:col>71</xdr:col>
      <xdr:colOff>177800</xdr:colOff>
      <xdr:row>98</xdr:row>
      <xdr:rowOff>42233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36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165058</xdr:rowOff>
    </xdr:from>
    <xdr:to>
      <xdr:col>67</xdr:col>
      <xdr:colOff>101600</xdr:colOff>
      <xdr:row>98</xdr:row>
      <xdr:rowOff>95208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86335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168166</xdr:rowOff>
    </xdr:from>
    <xdr:to>
      <xdr:col>85</xdr:col>
      <xdr:colOff>177800</xdr:colOff>
      <xdr:row>98</xdr:row>
      <xdr:rowOff>98316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83093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165317</xdr:rowOff>
    </xdr:from>
    <xdr:to>
      <xdr:col>81</xdr:col>
      <xdr:colOff>101600</xdr:colOff>
      <xdr:row>98</xdr:row>
      <xdr:rowOff>95467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86594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163074</xdr:rowOff>
    </xdr:from>
    <xdr:to>
      <xdr:col>76</xdr:col>
      <xdr:colOff>165100</xdr:colOff>
      <xdr:row>98</xdr:row>
      <xdr:rowOff>93224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84351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162883</xdr:rowOff>
    </xdr:from>
    <xdr:to>
      <xdr:col>72</xdr:col>
      <xdr:colOff>38100</xdr:colOff>
      <xdr:row>98</xdr:row>
      <xdr:rowOff>93033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155415</xdr:rowOff>
    </xdr:from>
    <xdr:to>
      <xdr:col>67</xdr:col>
      <xdr:colOff>101600</xdr:colOff>
      <xdr:row>98</xdr:row>
      <xdr:rowOff>85565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102092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137668</xdr:rowOff>
    </xdr:from>
    <xdr:to>
      <xdr:col>98</xdr:col>
      <xdr:colOff>38100</xdr:colOff>
      <xdr:row>39</xdr:row>
      <xdr:rowOff>67818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84345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総務費は、前年度に比べ</a:t>
          </a:r>
          <a:r>
            <a:rPr kumimoji="1" lang="en-US" altLang="ja-JP" sz="1300">
              <a:latin typeface="ＭＳ Ｐゴシック" panose="020B0600070205080204" pitchFamily="50" charset="-128"/>
              <a:ea typeface="ＭＳ Ｐゴシック" panose="020B0600070205080204" pitchFamily="50" charset="-128"/>
            </a:rPr>
            <a:t>33,505</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25,121</a:t>
          </a:r>
          <a:r>
            <a:rPr kumimoji="1" lang="ja-JP" altLang="en-US" sz="1300">
              <a:latin typeface="ＭＳ Ｐゴシック" panose="020B0600070205080204" pitchFamily="50" charset="-128"/>
              <a:ea typeface="ＭＳ Ｐゴシック" panose="020B0600070205080204" pitchFamily="50" charset="-128"/>
            </a:rPr>
            <a:t>円上回ることとなった。これは、主に庁舎等複合施設を整備したことにより、普通建設事業費が増額となったものである。</a:t>
          </a:r>
        </a:p>
        <a:p>
          <a:r>
            <a:rPr kumimoji="1" lang="ja-JP" altLang="en-US" sz="1300">
              <a:latin typeface="ＭＳ Ｐゴシック" panose="020B0600070205080204" pitchFamily="50" charset="-128"/>
              <a:ea typeface="ＭＳ Ｐゴシック" panose="020B0600070205080204" pitchFamily="50" charset="-128"/>
            </a:rPr>
            <a:t>　教育費は、前年度に比べ</a:t>
          </a:r>
          <a:r>
            <a:rPr kumimoji="1" lang="en-US" altLang="ja-JP" sz="1300">
              <a:latin typeface="ＭＳ Ｐゴシック" panose="020B0600070205080204" pitchFamily="50" charset="-128"/>
              <a:ea typeface="ＭＳ Ｐゴシック" panose="020B0600070205080204" pitchFamily="50" charset="-128"/>
            </a:rPr>
            <a:t>31,33</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28,712</a:t>
          </a:r>
          <a:r>
            <a:rPr kumimoji="1" lang="ja-JP" altLang="en-US" sz="1300">
              <a:latin typeface="ＭＳ Ｐゴシック" panose="020B0600070205080204" pitchFamily="50" charset="-128"/>
              <a:ea typeface="ＭＳ Ｐゴシック" panose="020B0600070205080204" pitchFamily="50" charset="-128"/>
            </a:rPr>
            <a:t>円上回ることとなった。これは、（仮称）利南運動広場、市民体育館等を整備したことにより、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普通建設事業費が</a:t>
          </a:r>
          <a:r>
            <a:rPr kumimoji="1" lang="ja-JP" altLang="en-US" sz="1300">
              <a:latin typeface="ＭＳ Ｐゴシック" panose="020B0600070205080204" pitchFamily="50" charset="-128"/>
              <a:ea typeface="ＭＳ Ｐゴシック" panose="020B0600070205080204" pitchFamily="50" charset="-128"/>
            </a:rPr>
            <a:t>増額となったものである。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財政調整基金残高は、市税収入や地方債の発行等、歳入の確保に努めたことで、前年度と比較して約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千万円の増となった。また、行政改革の推進により歳出全般の抑制を図ったが、庁舎等複合施設整備などの大規模事業の影響もあり、実質収支は前年度と比べ</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ポイント減、実質単年度収支については</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ポイントの</a:t>
          </a:r>
          <a:r>
            <a:rPr kumimoji="1" lang="ja-JP" altLang="en-US" sz="1400">
              <a:solidFill>
                <a:schemeClr val="tx1"/>
              </a:solidFill>
              <a:latin typeface="ＭＳ ゴシック" pitchFamily="49" charset="-128"/>
              <a:ea typeface="ＭＳ ゴシック" pitchFamily="49" charset="-128"/>
            </a:rPr>
            <a:t>増</a:t>
          </a:r>
          <a:r>
            <a:rPr kumimoji="1" lang="ja-JP" altLang="en-US" sz="1400">
              <a:latin typeface="ＭＳ ゴシック" pitchFamily="49" charset="-128"/>
              <a:ea typeface="ＭＳ ゴシック" pitchFamily="49" charset="-128"/>
            </a:rPr>
            <a:t>となった。今後も、国政の動向を注視しつつ、安定した財政運営を行うための財源確保に努める。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あっては、厳正な税収の確保と各種交付金の有効活用に努めた。歳出にあっては、公債費の減など計画的な財政運営に努めることで、これまでどおり黒字となった。また、公営企業会計等においても、独立採算の原則による運営を行ったことで黒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068;&#32340;&#12501;&#12457;&#12523;&#12480;\020_&#32207;&#21209;&#37096;\040_&#36001;&#25919;&#35506;\010_&#36001;&#25919;&#20418;\0050_&#30476;_&#22823;&#12365;&#12367;&#20998;&#39006;&#12391;&#12365;&#12394;&#12356;&#12418;&#12398;\0021_&#30476;&#12363;&#12425;&#12398;&#29031;&#20250;(&#20197;&#19979;&#12398;&#20998;&#39006;&#12395;&#23646;&#12373;&#12394;&#12356;&#12418;&#12398;)\007_&#36001;&#25919;&#29366;&#27841;&#36039;&#26009;&#38598;&#65288;&#36001;&#25919;&#27604;&#36611;&#20998;&#26512;&#34920;&#65289;\R1\20200818_&#12304;&#30476;&#24066;&#30010;&#26449;&#12305;&#24179;&#25104;30&#24180;&#24230;&#36001;&#25919;&#29366;&#27841;&#36039;&#26009;&#38598;&#12398;&#20316;&#25104;&#12395;&#12388;&#12356;&#12390;&#65288;2&#22238;&#30446;&#65289;\&#30476;&#12408;&#25552;&#20986;\&#32080;&#21512;&#21069;\&#12304;&#36001;&#25919;&#29366;&#27841;&#36039;&#26009;&#38598;&#12305;_102067_&#27836;&#30000;&#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43325</v>
          </cell>
          <cell r="F3">
            <v>66255</v>
          </cell>
        </row>
        <row r="5">
          <cell r="A5" t="str">
            <v xml:space="preserve"> H27</v>
          </cell>
          <cell r="D5">
            <v>55731</v>
          </cell>
          <cell r="F5">
            <v>85459</v>
          </cell>
        </row>
        <row r="7">
          <cell r="A7" t="str">
            <v xml:space="preserve"> H28</v>
          </cell>
          <cell r="D7">
            <v>49283</v>
          </cell>
          <cell r="F7">
            <v>83280</v>
          </cell>
        </row>
        <row r="9">
          <cell r="A9" t="str">
            <v xml:space="preserve"> H29</v>
          </cell>
          <cell r="D9">
            <v>81445</v>
          </cell>
          <cell r="F9">
            <v>88968</v>
          </cell>
        </row>
        <row r="11">
          <cell r="A11" t="str">
            <v xml:space="preserve"> H30</v>
          </cell>
          <cell r="D11">
            <v>146373</v>
          </cell>
          <cell r="F11">
            <v>85173</v>
          </cell>
        </row>
        <row r="18">
          <cell r="B18" t="str">
            <v>H26</v>
          </cell>
          <cell r="C18" t="str">
            <v>H27</v>
          </cell>
          <cell r="D18" t="str">
            <v>H28</v>
          </cell>
          <cell r="E18" t="str">
            <v>H29</v>
          </cell>
          <cell r="F18" t="str">
            <v>H30</v>
          </cell>
        </row>
        <row r="19">
          <cell r="A19" t="str">
            <v>実質収支額</v>
          </cell>
          <cell r="B19">
            <v>3.72</v>
          </cell>
          <cell r="C19">
            <v>3.24</v>
          </cell>
          <cell r="D19">
            <v>4.79</v>
          </cell>
          <cell r="E19">
            <v>4.54</v>
          </cell>
          <cell r="F19">
            <v>4.13</v>
          </cell>
        </row>
        <row r="20">
          <cell r="A20" t="str">
            <v>財政調整基金残高</v>
          </cell>
          <cell r="B20">
            <v>20.57</v>
          </cell>
          <cell r="C20">
            <v>21.22</v>
          </cell>
          <cell r="D20">
            <v>20.77</v>
          </cell>
          <cell r="E20">
            <v>21.82</v>
          </cell>
          <cell r="F20">
            <v>22.68</v>
          </cell>
        </row>
        <row r="21">
          <cell r="A21" t="str">
            <v>実質単年度収支</v>
          </cell>
          <cell r="B21">
            <v>-10.52</v>
          </cell>
          <cell r="C21">
            <v>-3.2</v>
          </cell>
          <cell r="D21">
            <v>-2.12</v>
          </cell>
          <cell r="E21">
            <v>-2.36</v>
          </cell>
          <cell r="F21">
            <v>-1.89</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下水道事業特別会計</v>
          </cell>
          <cell r="B29" t="e">
            <v>#N/A</v>
          </cell>
          <cell r="C29">
            <v>0</v>
          </cell>
          <cell r="D29" t="e">
            <v>#N/A</v>
          </cell>
          <cell r="E29">
            <v>0</v>
          </cell>
          <cell r="F29" t="e">
            <v>#N/A</v>
          </cell>
          <cell r="G29">
            <v>0</v>
          </cell>
          <cell r="H29" t="e">
            <v>#N/A</v>
          </cell>
          <cell r="I29">
            <v>0</v>
          </cell>
          <cell r="J29" t="e">
            <v>#N/A</v>
          </cell>
          <cell r="K29">
            <v>0</v>
          </cell>
        </row>
        <row r="30">
          <cell r="A30" t="str">
            <v>簡易水道事業特別会計</v>
          </cell>
          <cell r="B30" t="e">
            <v>#N/A</v>
          </cell>
          <cell r="C30">
            <v>0</v>
          </cell>
          <cell r="D30" t="e">
            <v>#N/A</v>
          </cell>
          <cell r="E30">
            <v>0</v>
          </cell>
          <cell r="F30" t="e">
            <v>#N/A</v>
          </cell>
          <cell r="G30">
            <v>0</v>
          </cell>
          <cell r="H30" t="e">
            <v>#N/A</v>
          </cell>
          <cell r="I30">
            <v>0</v>
          </cell>
          <cell r="J30" t="e">
            <v>#N/A</v>
          </cell>
          <cell r="K30">
            <v>0</v>
          </cell>
        </row>
        <row r="31">
          <cell r="A31" t="str">
            <v>電気事業特別会計</v>
          </cell>
          <cell r="B31" t="e">
            <v>#VALUE!</v>
          </cell>
          <cell r="C31" t="e">
            <v>#VALUE!</v>
          </cell>
          <cell r="D31" t="e">
            <v>#VALUE!</v>
          </cell>
          <cell r="E31" t="e">
            <v>#VALUE!</v>
          </cell>
          <cell r="F31" t="e">
            <v>#N/A</v>
          </cell>
          <cell r="G31">
            <v>0</v>
          </cell>
          <cell r="H31" t="e">
            <v>#N/A</v>
          </cell>
          <cell r="I31">
            <v>0.01</v>
          </cell>
          <cell r="J31" t="e">
            <v>#N/A</v>
          </cell>
          <cell r="K31">
            <v>0</v>
          </cell>
        </row>
        <row r="32">
          <cell r="A32" t="str">
            <v>後期高齢者医療特別会計</v>
          </cell>
          <cell r="B32" t="e">
            <v>#N/A</v>
          </cell>
          <cell r="C32">
            <v>0</v>
          </cell>
          <cell r="D32" t="e">
            <v>#N/A</v>
          </cell>
          <cell r="E32">
            <v>0</v>
          </cell>
          <cell r="F32" t="e">
            <v>#N/A</v>
          </cell>
          <cell r="G32">
            <v>0</v>
          </cell>
          <cell r="H32" t="e">
            <v>#N/A</v>
          </cell>
          <cell r="I32">
            <v>0</v>
          </cell>
          <cell r="J32" t="e">
            <v>#N/A</v>
          </cell>
          <cell r="K32">
            <v>0</v>
          </cell>
        </row>
        <row r="33">
          <cell r="A33" t="str">
            <v>国民健康保険特別会計</v>
          </cell>
          <cell r="B33" t="e">
            <v>#N/A</v>
          </cell>
          <cell r="C33">
            <v>0.11</v>
          </cell>
          <cell r="D33" t="e">
            <v>#N/A</v>
          </cell>
          <cell r="E33">
            <v>0.11</v>
          </cell>
          <cell r="F33" t="e">
            <v>#N/A</v>
          </cell>
          <cell r="G33">
            <v>0.06</v>
          </cell>
          <cell r="H33" t="e">
            <v>#N/A</v>
          </cell>
          <cell r="I33">
            <v>0.01</v>
          </cell>
          <cell r="J33" t="e">
            <v>#N/A</v>
          </cell>
          <cell r="K33">
            <v>0.1</v>
          </cell>
        </row>
        <row r="34">
          <cell r="A34" t="str">
            <v>介護保険特別会計</v>
          </cell>
          <cell r="B34" t="e">
            <v>#N/A</v>
          </cell>
          <cell r="C34">
            <v>0.32</v>
          </cell>
          <cell r="D34" t="e">
            <v>#N/A</v>
          </cell>
          <cell r="E34">
            <v>0.74</v>
          </cell>
          <cell r="F34" t="e">
            <v>#N/A</v>
          </cell>
          <cell r="G34">
            <v>1.05</v>
          </cell>
          <cell r="H34" t="e">
            <v>#N/A</v>
          </cell>
          <cell r="I34">
            <v>1.01</v>
          </cell>
          <cell r="J34" t="e">
            <v>#N/A</v>
          </cell>
          <cell r="K34">
            <v>1.37</v>
          </cell>
        </row>
        <row r="35">
          <cell r="A35" t="str">
            <v>一般会計</v>
          </cell>
          <cell r="B35" t="e">
            <v>#N/A</v>
          </cell>
          <cell r="C35">
            <v>3.71</v>
          </cell>
          <cell r="D35" t="e">
            <v>#N/A</v>
          </cell>
          <cell r="E35">
            <v>3.23</v>
          </cell>
          <cell r="F35" t="e">
            <v>#N/A</v>
          </cell>
          <cell r="G35">
            <v>4.78</v>
          </cell>
          <cell r="H35" t="e">
            <v>#N/A</v>
          </cell>
          <cell r="I35">
            <v>4.54</v>
          </cell>
          <cell r="J35" t="e">
            <v>#N/A</v>
          </cell>
          <cell r="K35">
            <v>4.13</v>
          </cell>
        </row>
        <row r="36">
          <cell r="A36" t="str">
            <v>水道事業会計</v>
          </cell>
          <cell r="B36" t="e">
            <v>#N/A</v>
          </cell>
          <cell r="C36">
            <v>4.29</v>
          </cell>
          <cell r="D36" t="e">
            <v>#N/A</v>
          </cell>
          <cell r="E36">
            <v>4.6500000000000004</v>
          </cell>
          <cell r="F36" t="e">
            <v>#N/A</v>
          </cell>
          <cell r="G36">
            <v>5.63</v>
          </cell>
          <cell r="H36" t="e">
            <v>#N/A</v>
          </cell>
          <cell r="I36">
            <v>6.53</v>
          </cell>
          <cell r="J36" t="e">
            <v>#N/A</v>
          </cell>
          <cell r="K36">
            <v>7.15</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2441</v>
          </cell>
          <cell r="E42"/>
          <cell r="F42"/>
          <cell r="G42">
            <v>2371</v>
          </cell>
          <cell r="H42"/>
          <cell r="I42"/>
          <cell r="J42">
            <v>2338</v>
          </cell>
          <cell r="K42"/>
          <cell r="L42"/>
          <cell r="M42">
            <v>2254</v>
          </cell>
          <cell r="N42"/>
          <cell r="O42"/>
          <cell r="P42">
            <v>2214</v>
          </cell>
        </row>
        <row r="43">
          <cell r="A43" t="str">
            <v>一時借入金の利子</v>
          </cell>
          <cell r="B43" t="str">
            <v>-</v>
          </cell>
          <cell r="C43"/>
          <cell r="D43"/>
          <cell r="E43" t="str">
            <v>-</v>
          </cell>
          <cell r="F43"/>
          <cell r="G43"/>
          <cell r="H43" t="str">
            <v>-</v>
          </cell>
          <cell r="I43"/>
          <cell r="J43"/>
          <cell r="K43">
            <v>0</v>
          </cell>
          <cell r="L43"/>
          <cell r="M43"/>
          <cell r="N43">
            <v>0</v>
          </cell>
          <cell r="O43"/>
          <cell r="P43"/>
        </row>
        <row r="44">
          <cell r="A44" t="str">
            <v>債務負担行為に基づく支出額</v>
          </cell>
          <cell r="B44">
            <v>282</v>
          </cell>
          <cell r="C44"/>
          <cell r="D44"/>
          <cell r="E44">
            <v>319</v>
          </cell>
          <cell r="F44"/>
          <cell r="G44"/>
          <cell r="H44">
            <v>268</v>
          </cell>
          <cell r="I44"/>
          <cell r="J44"/>
          <cell r="K44">
            <v>268</v>
          </cell>
          <cell r="L44"/>
          <cell r="M44"/>
          <cell r="N44">
            <v>268</v>
          </cell>
          <cell r="O44"/>
          <cell r="P44"/>
        </row>
        <row r="45">
          <cell r="A45" t="str">
            <v>組合等が起こした地方債の元利償還金に対する負担金等</v>
          </cell>
          <cell r="B45">
            <v>26</v>
          </cell>
          <cell r="C45"/>
          <cell r="D45"/>
          <cell r="E45">
            <v>9</v>
          </cell>
          <cell r="F45"/>
          <cell r="G45"/>
          <cell r="H45">
            <v>24</v>
          </cell>
          <cell r="I45"/>
          <cell r="J45"/>
          <cell r="K45">
            <v>27</v>
          </cell>
          <cell r="L45"/>
          <cell r="M45"/>
          <cell r="N45">
            <v>25</v>
          </cell>
          <cell r="O45"/>
          <cell r="P45"/>
        </row>
        <row r="46">
          <cell r="A46" t="str">
            <v>公営企業債の元利償還金に対する繰入金</v>
          </cell>
          <cell r="B46">
            <v>976</v>
          </cell>
          <cell r="C46"/>
          <cell r="D46"/>
          <cell r="E46">
            <v>903</v>
          </cell>
          <cell r="F46"/>
          <cell r="G46"/>
          <cell r="H46">
            <v>898</v>
          </cell>
          <cell r="I46"/>
          <cell r="J46"/>
          <cell r="K46">
            <v>862</v>
          </cell>
          <cell r="L46"/>
          <cell r="M46"/>
          <cell r="N46">
            <v>863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2419</v>
          </cell>
          <cell r="C49"/>
          <cell r="D49"/>
          <cell r="E49">
            <v>2294</v>
          </cell>
          <cell r="F49"/>
          <cell r="G49"/>
          <cell r="H49">
            <v>2262</v>
          </cell>
          <cell r="I49"/>
          <cell r="J49"/>
          <cell r="K49">
            <v>2203</v>
          </cell>
          <cell r="L49"/>
          <cell r="M49"/>
          <cell r="N49">
            <v>2129</v>
          </cell>
          <cell r="O49"/>
          <cell r="P49"/>
        </row>
        <row r="50">
          <cell r="A50" t="str">
            <v>実質公債費比率の分子</v>
          </cell>
          <cell r="B50" t="e">
            <v>#N/A</v>
          </cell>
          <cell r="C50">
            <v>1262</v>
          </cell>
          <cell r="D50" t="e">
            <v>#N/A</v>
          </cell>
          <cell r="E50" t="e">
            <v>#N/A</v>
          </cell>
          <cell r="F50">
            <v>1154</v>
          </cell>
          <cell r="G50" t="e">
            <v>#N/A</v>
          </cell>
          <cell r="H50" t="e">
            <v>#N/A</v>
          </cell>
          <cell r="I50">
            <v>1114</v>
          </cell>
          <cell r="J50" t="e">
            <v>#N/A</v>
          </cell>
          <cell r="K50" t="e">
            <v>#N/A</v>
          </cell>
          <cell r="L50">
            <v>1106</v>
          </cell>
          <cell r="M50" t="e">
            <v>#N/A</v>
          </cell>
          <cell r="N50" t="e">
            <v>#N/A</v>
          </cell>
          <cell r="O50">
            <v>1071</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22226</v>
          </cell>
          <cell r="E56"/>
          <cell r="F56"/>
          <cell r="G56">
            <v>22155</v>
          </cell>
          <cell r="H56"/>
          <cell r="I56"/>
          <cell r="J56">
            <v>22070</v>
          </cell>
          <cell r="K56"/>
          <cell r="L56"/>
          <cell r="M56">
            <v>22919</v>
          </cell>
          <cell r="N56"/>
          <cell r="O56"/>
          <cell r="P56">
            <v>25703</v>
          </cell>
        </row>
        <row r="57">
          <cell r="A57" t="str">
            <v>充当可能特定歳入</v>
          </cell>
          <cell r="B57"/>
          <cell r="C57"/>
          <cell r="D57">
            <v>1314</v>
          </cell>
          <cell r="E57"/>
          <cell r="F57"/>
          <cell r="G57">
            <v>1249</v>
          </cell>
          <cell r="H57"/>
          <cell r="I57"/>
          <cell r="J57">
            <v>1186</v>
          </cell>
          <cell r="K57"/>
          <cell r="L57"/>
          <cell r="M57">
            <v>1190</v>
          </cell>
          <cell r="N57"/>
          <cell r="O57"/>
          <cell r="P57">
            <v>1243</v>
          </cell>
        </row>
        <row r="58">
          <cell r="A58" t="str">
            <v>充当可能基金</v>
          </cell>
          <cell r="B58"/>
          <cell r="C58"/>
          <cell r="D58">
            <v>4155</v>
          </cell>
          <cell r="E58"/>
          <cell r="F58"/>
          <cell r="G58">
            <v>4296</v>
          </cell>
          <cell r="H58"/>
          <cell r="I58"/>
          <cell r="J58">
            <v>4410</v>
          </cell>
          <cell r="K58"/>
          <cell r="L58"/>
          <cell r="M58">
            <v>4374</v>
          </cell>
          <cell r="N58"/>
          <cell r="O58"/>
          <cell r="P58">
            <v>4368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522</v>
          </cell>
          <cell r="C61"/>
          <cell r="D61"/>
          <cell r="E61">
            <v>232</v>
          </cell>
          <cell r="F61"/>
          <cell r="G61"/>
          <cell r="H61">
            <v>172</v>
          </cell>
          <cell r="I61"/>
          <cell r="J61"/>
          <cell r="K61">
            <v>255</v>
          </cell>
          <cell r="L61"/>
          <cell r="M61"/>
          <cell r="N61">
            <v>188</v>
          </cell>
          <cell r="O61"/>
          <cell r="P61"/>
        </row>
        <row r="62">
          <cell r="A62" t="str">
            <v>退職手当負担見込額</v>
          </cell>
          <cell r="B62">
            <v>4709</v>
          </cell>
          <cell r="C62"/>
          <cell r="D62"/>
          <cell r="E62">
            <v>4661</v>
          </cell>
          <cell r="F62"/>
          <cell r="G62"/>
          <cell r="H62">
            <v>4652</v>
          </cell>
          <cell r="I62"/>
          <cell r="J62"/>
          <cell r="K62">
            <v>4428</v>
          </cell>
          <cell r="L62"/>
          <cell r="M62"/>
          <cell r="N62">
            <v>4352</v>
          </cell>
          <cell r="O62"/>
          <cell r="P62"/>
        </row>
        <row r="63">
          <cell r="A63" t="str">
            <v>組合等負担等見込額</v>
          </cell>
          <cell r="B63">
            <v>207</v>
          </cell>
          <cell r="C63"/>
          <cell r="D63"/>
          <cell r="E63">
            <v>217</v>
          </cell>
          <cell r="F63"/>
          <cell r="G63"/>
          <cell r="H63">
            <v>324</v>
          </cell>
          <cell r="I63"/>
          <cell r="J63"/>
          <cell r="K63">
            <v>775</v>
          </cell>
          <cell r="L63"/>
          <cell r="M63"/>
          <cell r="N63">
            <v>764</v>
          </cell>
          <cell r="O63"/>
          <cell r="P63"/>
        </row>
        <row r="64">
          <cell r="A64" t="str">
            <v>公営企業債等繰入見込額</v>
          </cell>
          <cell r="B64">
            <v>11970</v>
          </cell>
          <cell r="C64"/>
          <cell r="D64"/>
          <cell r="E64">
            <v>11221</v>
          </cell>
          <cell r="F64"/>
          <cell r="G64"/>
          <cell r="H64">
            <v>10552</v>
          </cell>
          <cell r="I64"/>
          <cell r="J64"/>
          <cell r="K64">
            <v>9895</v>
          </cell>
          <cell r="L64"/>
          <cell r="M64"/>
          <cell r="N64">
            <v>9510</v>
          </cell>
          <cell r="O64"/>
          <cell r="P64"/>
        </row>
        <row r="65">
          <cell r="A65" t="str">
            <v>債務負担行為に基づく支出予定額</v>
          </cell>
          <cell r="B65">
            <v>1074</v>
          </cell>
          <cell r="C65"/>
          <cell r="D65"/>
          <cell r="E65">
            <v>782</v>
          </cell>
          <cell r="F65"/>
          <cell r="G65"/>
          <cell r="H65">
            <v>532</v>
          </cell>
          <cell r="I65"/>
          <cell r="J65"/>
          <cell r="K65">
            <v>276</v>
          </cell>
          <cell r="L65"/>
          <cell r="M65"/>
          <cell r="N65">
            <v>15</v>
          </cell>
          <cell r="O65"/>
          <cell r="P65"/>
        </row>
        <row r="66">
          <cell r="A66" t="str">
            <v>一般会計等に係る地方債の現在高</v>
          </cell>
          <cell r="B66">
            <v>19262</v>
          </cell>
          <cell r="C66"/>
          <cell r="D66"/>
          <cell r="E66">
            <v>19516</v>
          </cell>
          <cell r="F66"/>
          <cell r="G66"/>
          <cell r="H66">
            <v>19683</v>
          </cell>
          <cell r="I66"/>
          <cell r="J66"/>
          <cell r="K66">
            <v>21255</v>
          </cell>
          <cell r="L66"/>
          <cell r="M66"/>
          <cell r="N66">
            <v>25647</v>
          </cell>
          <cell r="O66"/>
          <cell r="P66"/>
        </row>
        <row r="67">
          <cell r="A67" t="str">
            <v>将来負担比率の分子</v>
          </cell>
          <cell r="B67" t="e">
            <v>#N/A</v>
          </cell>
          <cell r="C67">
            <v>10050</v>
          </cell>
          <cell r="D67" t="e">
            <v>#N/A</v>
          </cell>
          <cell r="E67" t="e">
            <v>#N/A</v>
          </cell>
          <cell r="F67">
            <v>8928</v>
          </cell>
          <cell r="G67" t="e">
            <v>#N/A</v>
          </cell>
          <cell r="H67" t="e">
            <v>#N/A</v>
          </cell>
          <cell r="I67">
            <v>8248</v>
          </cell>
          <cell r="J67" t="e">
            <v>#N/A</v>
          </cell>
          <cell r="K67" t="e">
            <v>#N/A</v>
          </cell>
          <cell r="L67">
            <v>8400</v>
          </cell>
          <cell r="M67" t="e">
            <v>#N/A</v>
          </cell>
          <cell r="N67" t="e">
            <v>#N/A</v>
          </cell>
          <cell r="O67">
            <v>9161</v>
          </cell>
          <cell r="P67" t="e">
            <v>#N/A</v>
          </cell>
        </row>
        <row r="71">
          <cell r="B71" t="str">
            <v>H28</v>
          </cell>
          <cell r="C71" t="str">
            <v>H29</v>
          </cell>
          <cell r="D71" t="str">
            <v>H30</v>
          </cell>
        </row>
        <row r="72">
          <cell r="A72" t="str">
            <v>財政調整基金</v>
          </cell>
          <cell r="B72">
            <v>2956</v>
          </cell>
          <cell r="C72">
            <v>3029</v>
          </cell>
          <cell r="D72">
            <v>3145</v>
          </cell>
        </row>
        <row r="73">
          <cell r="A73" t="str">
            <v>減債基金</v>
          </cell>
          <cell r="B73">
            <v>39</v>
          </cell>
          <cell r="C73">
            <v>39</v>
          </cell>
          <cell r="D73">
            <v>39</v>
          </cell>
        </row>
        <row r="74">
          <cell r="A74" t="str">
            <v>その他特定目的基金</v>
          </cell>
          <cell r="B74">
            <v>2965</v>
          </cell>
          <cell r="C74">
            <v>2689</v>
          </cell>
          <cell r="D74">
            <v>1567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 thickBot="1" x14ac:dyDescent="0.25">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x14ac:dyDescent="0.2">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27551194</v>
      </c>
      <c r="BO4" s="388"/>
      <c r="BP4" s="388"/>
      <c r="BQ4" s="388"/>
      <c r="BR4" s="388"/>
      <c r="BS4" s="388"/>
      <c r="BT4" s="388"/>
      <c r="BU4" s="389"/>
      <c r="BV4" s="387">
        <v>23935152</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4.0999999999999996</v>
      </c>
      <c r="CU4" s="394"/>
      <c r="CV4" s="394"/>
      <c r="CW4" s="394"/>
      <c r="CX4" s="394"/>
      <c r="CY4" s="394"/>
      <c r="CZ4" s="394"/>
      <c r="DA4" s="395"/>
      <c r="DB4" s="393">
        <v>4.5</v>
      </c>
      <c r="DC4" s="394"/>
      <c r="DD4" s="394"/>
      <c r="DE4" s="394"/>
      <c r="DF4" s="394"/>
      <c r="DG4" s="394"/>
      <c r="DH4" s="394"/>
      <c r="DI4" s="395"/>
      <c r="DJ4" s="41"/>
      <c r="DK4" s="41"/>
      <c r="DL4" s="41"/>
      <c r="DM4" s="41"/>
      <c r="DN4" s="41"/>
      <c r="DO4" s="41"/>
    </row>
    <row r="5" spans="1:119" ht="18.75" customHeight="1" x14ac:dyDescent="0.2">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26423345</v>
      </c>
      <c r="BO5" s="456"/>
      <c r="BP5" s="456"/>
      <c r="BQ5" s="456"/>
      <c r="BR5" s="456"/>
      <c r="BS5" s="456"/>
      <c r="BT5" s="456"/>
      <c r="BU5" s="457"/>
      <c r="BV5" s="455">
        <v>23119998</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95.2</v>
      </c>
      <c r="CU5" s="422"/>
      <c r="CV5" s="422"/>
      <c r="CW5" s="422"/>
      <c r="CX5" s="422"/>
      <c r="CY5" s="422"/>
      <c r="CZ5" s="422"/>
      <c r="DA5" s="423"/>
      <c r="DB5" s="421">
        <v>95.7</v>
      </c>
      <c r="DC5" s="422"/>
      <c r="DD5" s="422"/>
      <c r="DE5" s="422"/>
      <c r="DF5" s="422"/>
      <c r="DG5" s="422"/>
      <c r="DH5" s="422"/>
      <c r="DI5" s="423"/>
      <c r="DJ5" s="41"/>
      <c r="DK5" s="41"/>
      <c r="DL5" s="41"/>
      <c r="DM5" s="41"/>
      <c r="DN5" s="41"/>
      <c r="DO5" s="41"/>
    </row>
    <row r="6" spans="1:119" ht="18.75" customHeight="1" x14ac:dyDescent="0.2">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42</v>
      </c>
      <c r="AV6" s="451"/>
      <c r="AW6" s="451"/>
      <c r="AX6" s="451"/>
      <c r="AY6" s="452" t="s">
        <v>43</v>
      </c>
      <c r="AZ6" s="453"/>
      <c r="BA6" s="453"/>
      <c r="BB6" s="453"/>
      <c r="BC6" s="453"/>
      <c r="BD6" s="453"/>
      <c r="BE6" s="453"/>
      <c r="BF6" s="453"/>
      <c r="BG6" s="453"/>
      <c r="BH6" s="453"/>
      <c r="BI6" s="453"/>
      <c r="BJ6" s="453"/>
      <c r="BK6" s="453"/>
      <c r="BL6" s="453"/>
      <c r="BM6" s="454"/>
      <c r="BN6" s="455">
        <v>1127849</v>
      </c>
      <c r="BO6" s="456"/>
      <c r="BP6" s="456"/>
      <c r="BQ6" s="456"/>
      <c r="BR6" s="456"/>
      <c r="BS6" s="456"/>
      <c r="BT6" s="456"/>
      <c r="BU6" s="457"/>
      <c r="BV6" s="455">
        <v>815154</v>
      </c>
      <c r="BW6" s="456"/>
      <c r="BX6" s="456"/>
      <c r="BY6" s="456"/>
      <c r="BZ6" s="456"/>
      <c r="CA6" s="456"/>
      <c r="CB6" s="456"/>
      <c r="CC6" s="457"/>
      <c r="CD6" s="458" t="s">
        <v>44</v>
      </c>
      <c r="CE6" s="459"/>
      <c r="CF6" s="459"/>
      <c r="CG6" s="459"/>
      <c r="CH6" s="459"/>
      <c r="CI6" s="459"/>
      <c r="CJ6" s="459"/>
      <c r="CK6" s="459"/>
      <c r="CL6" s="459"/>
      <c r="CM6" s="459"/>
      <c r="CN6" s="459"/>
      <c r="CO6" s="459"/>
      <c r="CP6" s="459"/>
      <c r="CQ6" s="459"/>
      <c r="CR6" s="459"/>
      <c r="CS6" s="460"/>
      <c r="CT6" s="461">
        <v>100.6</v>
      </c>
      <c r="CU6" s="462"/>
      <c r="CV6" s="462"/>
      <c r="CW6" s="462"/>
      <c r="CX6" s="462"/>
      <c r="CY6" s="462"/>
      <c r="CZ6" s="462"/>
      <c r="DA6" s="463"/>
      <c r="DB6" s="461">
        <v>101.1</v>
      </c>
      <c r="DC6" s="462"/>
      <c r="DD6" s="462"/>
      <c r="DE6" s="462"/>
      <c r="DF6" s="462"/>
      <c r="DG6" s="462"/>
      <c r="DH6" s="462"/>
      <c r="DI6" s="463"/>
      <c r="DJ6" s="41"/>
      <c r="DK6" s="41"/>
      <c r="DL6" s="41"/>
      <c r="DM6" s="41"/>
      <c r="DN6" s="41"/>
      <c r="DO6" s="41"/>
    </row>
    <row r="7" spans="1:119" ht="18.75" customHeight="1" x14ac:dyDescent="0.2">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45</v>
      </c>
      <c r="AN7" s="448"/>
      <c r="AO7" s="448"/>
      <c r="AP7" s="448"/>
      <c r="AQ7" s="448"/>
      <c r="AR7" s="448"/>
      <c r="AS7" s="448"/>
      <c r="AT7" s="449"/>
      <c r="AU7" s="450" t="s">
        <v>46</v>
      </c>
      <c r="AV7" s="451"/>
      <c r="AW7" s="451"/>
      <c r="AX7" s="451"/>
      <c r="AY7" s="452" t="s">
        <v>47</v>
      </c>
      <c r="AZ7" s="453"/>
      <c r="BA7" s="453"/>
      <c r="BB7" s="453"/>
      <c r="BC7" s="453"/>
      <c r="BD7" s="453"/>
      <c r="BE7" s="453"/>
      <c r="BF7" s="453"/>
      <c r="BG7" s="453"/>
      <c r="BH7" s="453"/>
      <c r="BI7" s="453"/>
      <c r="BJ7" s="453"/>
      <c r="BK7" s="453"/>
      <c r="BL7" s="453"/>
      <c r="BM7" s="454"/>
      <c r="BN7" s="455">
        <v>554742</v>
      </c>
      <c r="BO7" s="456"/>
      <c r="BP7" s="456"/>
      <c r="BQ7" s="456"/>
      <c r="BR7" s="456"/>
      <c r="BS7" s="456"/>
      <c r="BT7" s="456"/>
      <c r="BU7" s="457"/>
      <c r="BV7" s="455">
        <v>184720</v>
      </c>
      <c r="BW7" s="456"/>
      <c r="BX7" s="456"/>
      <c r="BY7" s="456"/>
      <c r="BZ7" s="456"/>
      <c r="CA7" s="456"/>
      <c r="CB7" s="456"/>
      <c r="CC7" s="457"/>
      <c r="CD7" s="458" t="s">
        <v>48</v>
      </c>
      <c r="CE7" s="459"/>
      <c r="CF7" s="459"/>
      <c r="CG7" s="459"/>
      <c r="CH7" s="459"/>
      <c r="CI7" s="459"/>
      <c r="CJ7" s="459"/>
      <c r="CK7" s="459"/>
      <c r="CL7" s="459"/>
      <c r="CM7" s="459"/>
      <c r="CN7" s="459"/>
      <c r="CO7" s="459"/>
      <c r="CP7" s="459"/>
      <c r="CQ7" s="459"/>
      <c r="CR7" s="459"/>
      <c r="CS7" s="460"/>
      <c r="CT7" s="455">
        <v>13866308</v>
      </c>
      <c r="CU7" s="456"/>
      <c r="CV7" s="456"/>
      <c r="CW7" s="456"/>
      <c r="CX7" s="456"/>
      <c r="CY7" s="456"/>
      <c r="CZ7" s="456"/>
      <c r="DA7" s="457"/>
      <c r="DB7" s="455">
        <v>13882153</v>
      </c>
      <c r="DC7" s="456"/>
      <c r="DD7" s="456"/>
      <c r="DE7" s="456"/>
      <c r="DF7" s="456"/>
      <c r="DG7" s="456"/>
      <c r="DH7" s="456"/>
      <c r="DI7" s="457"/>
      <c r="DJ7" s="41"/>
      <c r="DK7" s="41"/>
      <c r="DL7" s="41"/>
      <c r="DM7" s="41"/>
      <c r="DN7" s="41"/>
      <c r="DO7" s="41"/>
    </row>
    <row r="8" spans="1:119" ht="18.75" customHeight="1" thickBot="1" x14ac:dyDescent="0.25">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49</v>
      </c>
      <c r="AN8" s="448"/>
      <c r="AO8" s="448"/>
      <c r="AP8" s="448"/>
      <c r="AQ8" s="448"/>
      <c r="AR8" s="448"/>
      <c r="AS8" s="448"/>
      <c r="AT8" s="449"/>
      <c r="AU8" s="450" t="s">
        <v>50</v>
      </c>
      <c r="AV8" s="451"/>
      <c r="AW8" s="451"/>
      <c r="AX8" s="451"/>
      <c r="AY8" s="452" t="s">
        <v>51</v>
      </c>
      <c r="AZ8" s="453"/>
      <c r="BA8" s="453"/>
      <c r="BB8" s="453"/>
      <c r="BC8" s="453"/>
      <c r="BD8" s="453"/>
      <c r="BE8" s="453"/>
      <c r="BF8" s="453"/>
      <c r="BG8" s="453"/>
      <c r="BH8" s="453"/>
      <c r="BI8" s="453"/>
      <c r="BJ8" s="453"/>
      <c r="BK8" s="453"/>
      <c r="BL8" s="453"/>
      <c r="BM8" s="454"/>
      <c r="BN8" s="455">
        <v>573107</v>
      </c>
      <c r="BO8" s="456"/>
      <c r="BP8" s="456"/>
      <c r="BQ8" s="456"/>
      <c r="BR8" s="456"/>
      <c r="BS8" s="456"/>
      <c r="BT8" s="456"/>
      <c r="BU8" s="457"/>
      <c r="BV8" s="455">
        <v>630434</v>
      </c>
      <c r="BW8" s="456"/>
      <c r="BX8" s="456"/>
      <c r="BY8" s="456"/>
      <c r="BZ8" s="456"/>
      <c r="CA8" s="456"/>
      <c r="CB8" s="456"/>
      <c r="CC8" s="457"/>
      <c r="CD8" s="458" t="s">
        <v>52</v>
      </c>
      <c r="CE8" s="459"/>
      <c r="CF8" s="459"/>
      <c r="CG8" s="459"/>
      <c r="CH8" s="459"/>
      <c r="CI8" s="459"/>
      <c r="CJ8" s="459"/>
      <c r="CK8" s="459"/>
      <c r="CL8" s="459"/>
      <c r="CM8" s="459"/>
      <c r="CN8" s="459"/>
      <c r="CO8" s="459"/>
      <c r="CP8" s="459"/>
      <c r="CQ8" s="459"/>
      <c r="CR8" s="459"/>
      <c r="CS8" s="460"/>
      <c r="CT8" s="464">
        <v>0.52</v>
      </c>
      <c r="CU8" s="465"/>
      <c r="CV8" s="465"/>
      <c r="CW8" s="465"/>
      <c r="CX8" s="465"/>
      <c r="CY8" s="465"/>
      <c r="CZ8" s="465"/>
      <c r="DA8" s="466"/>
      <c r="DB8" s="464">
        <v>0.51</v>
      </c>
      <c r="DC8" s="465"/>
      <c r="DD8" s="465"/>
      <c r="DE8" s="465"/>
      <c r="DF8" s="465"/>
      <c r="DG8" s="465"/>
      <c r="DH8" s="465"/>
      <c r="DI8" s="466"/>
      <c r="DJ8" s="41"/>
      <c r="DK8" s="41"/>
      <c r="DL8" s="41"/>
      <c r="DM8" s="41"/>
      <c r="DN8" s="41"/>
      <c r="DO8" s="41"/>
    </row>
    <row r="9" spans="1:119" ht="18.75" customHeight="1" thickBot="1" x14ac:dyDescent="0.25">
      <c r="A9" s="42"/>
      <c r="B9" s="418" t="s">
        <v>53</v>
      </c>
      <c r="C9" s="419"/>
      <c r="D9" s="419"/>
      <c r="E9" s="419"/>
      <c r="F9" s="419"/>
      <c r="G9" s="419"/>
      <c r="H9" s="419"/>
      <c r="I9" s="419"/>
      <c r="J9" s="419"/>
      <c r="K9" s="467"/>
      <c r="L9" s="468" t="s">
        <v>54</v>
      </c>
      <c r="M9" s="469"/>
      <c r="N9" s="469"/>
      <c r="O9" s="469"/>
      <c r="P9" s="469"/>
      <c r="Q9" s="470"/>
      <c r="R9" s="471">
        <v>48676</v>
      </c>
      <c r="S9" s="472"/>
      <c r="T9" s="472"/>
      <c r="U9" s="472"/>
      <c r="V9" s="473"/>
      <c r="W9" s="381" t="s">
        <v>55</v>
      </c>
      <c r="X9" s="382"/>
      <c r="Y9" s="382"/>
      <c r="Z9" s="382"/>
      <c r="AA9" s="382"/>
      <c r="AB9" s="382"/>
      <c r="AC9" s="382"/>
      <c r="AD9" s="382"/>
      <c r="AE9" s="382"/>
      <c r="AF9" s="382"/>
      <c r="AG9" s="382"/>
      <c r="AH9" s="382"/>
      <c r="AI9" s="382"/>
      <c r="AJ9" s="382"/>
      <c r="AK9" s="382"/>
      <c r="AL9" s="383"/>
      <c r="AM9" s="447" t="s">
        <v>56</v>
      </c>
      <c r="AN9" s="448"/>
      <c r="AO9" s="448"/>
      <c r="AP9" s="448"/>
      <c r="AQ9" s="448"/>
      <c r="AR9" s="448"/>
      <c r="AS9" s="448"/>
      <c r="AT9" s="449"/>
      <c r="AU9" s="450" t="s">
        <v>34</v>
      </c>
      <c r="AV9" s="451"/>
      <c r="AW9" s="451"/>
      <c r="AX9" s="451"/>
      <c r="AY9" s="452" t="s">
        <v>57</v>
      </c>
      <c r="AZ9" s="453"/>
      <c r="BA9" s="453"/>
      <c r="BB9" s="453"/>
      <c r="BC9" s="453"/>
      <c r="BD9" s="453"/>
      <c r="BE9" s="453"/>
      <c r="BF9" s="453"/>
      <c r="BG9" s="453"/>
      <c r="BH9" s="453"/>
      <c r="BI9" s="453"/>
      <c r="BJ9" s="453"/>
      <c r="BK9" s="453"/>
      <c r="BL9" s="453"/>
      <c r="BM9" s="454"/>
      <c r="BN9" s="455">
        <v>-57327</v>
      </c>
      <c r="BO9" s="456"/>
      <c r="BP9" s="456"/>
      <c r="BQ9" s="456"/>
      <c r="BR9" s="456"/>
      <c r="BS9" s="456"/>
      <c r="BT9" s="456"/>
      <c r="BU9" s="457"/>
      <c r="BV9" s="455">
        <v>-51042</v>
      </c>
      <c r="BW9" s="456"/>
      <c r="BX9" s="456"/>
      <c r="BY9" s="456"/>
      <c r="BZ9" s="456"/>
      <c r="CA9" s="456"/>
      <c r="CB9" s="456"/>
      <c r="CC9" s="457"/>
      <c r="CD9" s="458" t="s">
        <v>58</v>
      </c>
      <c r="CE9" s="459"/>
      <c r="CF9" s="459"/>
      <c r="CG9" s="459"/>
      <c r="CH9" s="459"/>
      <c r="CI9" s="459"/>
      <c r="CJ9" s="459"/>
      <c r="CK9" s="459"/>
      <c r="CL9" s="459"/>
      <c r="CM9" s="459"/>
      <c r="CN9" s="459"/>
      <c r="CO9" s="459"/>
      <c r="CP9" s="459"/>
      <c r="CQ9" s="459"/>
      <c r="CR9" s="459"/>
      <c r="CS9" s="460"/>
      <c r="CT9" s="421">
        <v>13.8</v>
      </c>
      <c r="CU9" s="422"/>
      <c r="CV9" s="422"/>
      <c r="CW9" s="422"/>
      <c r="CX9" s="422"/>
      <c r="CY9" s="422"/>
      <c r="CZ9" s="422"/>
      <c r="DA9" s="423"/>
      <c r="DB9" s="421">
        <v>14</v>
      </c>
      <c r="DC9" s="422"/>
      <c r="DD9" s="422"/>
      <c r="DE9" s="422"/>
      <c r="DF9" s="422"/>
      <c r="DG9" s="422"/>
      <c r="DH9" s="422"/>
      <c r="DI9" s="423"/>
      <c r="DJ9" s="41"/>
      <c r="DK9" s="41"/>
      <c r="DL9" s="41"/>
      <c r="DM9" s="41"/>
      <c r="DN9" s="41"/>
      <c r="DO9" s="41"/>
    </row>
    <row r="10" spans="1:119" ht="18.75" customHeight="1" thickBot="1" x14ac:dyDescent="0.25">
      <c r="A10" s="42"/>
      <c r="B10" s="418"/>
      <c r="C10" s="419"/>
      <c r="D10" s="419"/>
      <c r="E10" s="419"/>
      <c r="F10" s="419"/>
      <c r="G10" s="419"/>
      <c r="H10" s="419"/>
      <c r="I10" s="419"/>
      <c r="J10" s="419"/>
      <c r="K10" s="467"/>
      <c r="L10" s="474" t="s">
        <v>59</v>
      </c>
      <c r="M10" s="448"/>
      <c r="N10" s="448"/>
      <c r="O10" s="448"/>
      <c r="P10" s="448"/>
      <c r="Q10" s="449"/>
      <c r="R10" s="475">
        <v>51265</v>
      </c>
      <c r="S10" s="476"/>
      <c r="T10" s="476"/>
      <c r="U10" s="476"/>
      <c r="V10" s="477"/>
      <c r="W10" s="412"/>
      <c r="X10" s="413"/>
      <c r="Y10" s="413"/>
      <c r="Z10" s="413"/>
      <c r="AA10" s="413"/>
      <c r="AB10" s="413"/>
      <c r="AC10" s="413"/>
      <c r="AD10" s="413"/>
      <c r="AE10" s="413"/>
      <c r="AF10" s="413"/>
      <c r="AG10" s="413"/>
      <c r="AH10" s="413"/>
      <c r="AI10" s="413"/>
      <c r="AJ10" s="413"/>
      <c r="AK10" s="413"/>
      <c r="AL10" s="416"/>
      <c r="AM10" s="447" t="s">
        <v>60</v>
      </c>
      <c r="AN10" s="448"/>
      <c r="AO10" s="448"/>
      <c r="AP10" s="448"/>
      <c r="AQ10" s="448"/>
      <c r="AR10" s="448"/>
      <c r="AS10" s="448"/>
      <c r="AT10" s="449"/>
      <c r="AU10" s="450" t="s">
        <v>61</v>
      </c>
      <c r="AV10" s="451"/>
      <c r="AW10" s="451"/>
      <c r="AX10" s="451"/>
      <c r="AY10" s="452" t="s">
        <v>62</v>
      </c>
      <c r="AZ10" s="453"/>
      <c r="BA10" s="453"/>
      <c r="BB10" s="453"/>
      <c r="BC10" s="453"/>
      <c r="BD10" s="453"/>
      <c r="BE10" s="453"/>
      <c r="BF10" s="453"/>
      <c r="BG10" s="453"/>
      <c r="BH10" s="453"/>
      <c r="BI10" s="453"/>
      <c r="BJ10" s="453"/>
      <c r="BK10" s="453"/>
      <c r="BL10" s="453"/>
      <c r="BM10" s="454"/>
      <c r="BN10" s="455">
        <v>1097</v>
      </c>
      <c r="BO10" s="456"/>
      <c r="BP10" s="456"/>
      <c r="BQ10" s="456"/>
      <c r="BR10" s="456"/>
      <c r="BS10" s="456"/>
      <c r="BT10" s="456"/>
      <c r="BU10" s="457"/>
      <c r="BV10" s="455">
        <v>1066</v>
      </c>
      <c r="BW10" s="456"/>
      <c r="BX10" s="456"/>
      <c r="BY10" s="456"/>
      <c r="BZ10" s="456"/>
      <c r="CA10" s="456"/>
      <c r="CB10" s="456"/>
      <c r="CC10" s="457"/>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18"/>
      <c r="C11" s="419"/>
      <c r="D11" s="419"/>
      <c r="E11" s="419"/>
      <c r="F11" s="419"/>
      <c r="G11" s="419"/>
      <c r="H11" s="419"/>
      <c r="I11" s="419"/>
      <c r="J11" s="419"/>
      <c r="K11" s="467"/>
      <c r="L11" s="478" t="s">
        <v>64</v>
      </c>
      <c r="M11" s="479"/>
      <c r="N11" s="479"/>
      <c r="O11" s="479"/>
      <c r="P11" s="479"/>
      <c r="Q11" s="480"/>
      <c r="R11" s="481" t="s">
        <v>65</v>
      </c>
      <c r="S11" s="482"/>
      <c r="T11" s="482"/>
      <c r="U11" s="482"/>
      <c r="V11" s="483"/>
      <c r="W11" s="412"/>
      <c r="X11" s="413"/>
      <c r="Y11" s="413"/>
      <c r="Z11" s="413"/>
      <c r="AA11" s="413"/>
      <c r="AB11" s="413"/>
      <c r="AC11" s="413"/>
      <c r="AD11" s="413"/>
      <c r="AE11" s="413"/>
      <c r="AF11" s="413"/>
      <c r="AG11" s="413"/>
      <c r="AH11" s="413"/>
      <c r="AI11" s="413"/>
      <c r="AJ11" s="413"/>
      <c r="AK11" s="413"/>
      <c r="AL11" s="416"/>
      <c r="AM11" s="447" t="s">
        <v>66</v>
      </c>
      <c r="AN11" s="448"/>
      <c r="AO11" s="448"/>
      <c r="AP11" s="448"/>
      <c r="AQ11" s="448"/>
      <c r="AR11" s="448"/>
      <c r="AS11" s="448"/>
      <c r="AT11" s="449"/>
      <c r="AU11" s="450" t="s">
        <v>61</v>
      </c>
      <c r="AV11" s="451"/>
      <c r="AW11" s="451"/>
      <c r="AX11" s="451"/>
      <c r="AY11" s="452" t="s">
        <v>67</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68</v>
      </c>
      <c r="CE11" s="459"/>
      <c r="CF11" s="459"/>
      <c r="CG11" s="459"/>
      <c r="CH11" s="459"/>
      <c r="CI11" s="459"/>
      <c r="CJ11" s="459"/>
      <c r="CK11" s="459"/>
      <c r="CL11" s="459"/>
      <c r="CM11" s="459"/>
      <c r="CN11" s="459"/>
      <c r="CO11" s="459"/>
      <c r="CP11" s="459"/>
      <c r="CQ11" s="459"/>
      <c r="CR11" s="459"/>
      <c r="CS11" s="460"/>
      <c r="CT11" s="464" t="s">
        <v>69</v>
      </c>
      <c r="CU11" s="465"/>
      <c r="CV11" s="465"/>
      <c r="CW11" s="465"/>
      <c r="CX11" s="465"/>
      <c r="CY11" s="465"/>
      <c r="CZ11" s="465"/>
      <c r="DA11" s="466"/>
      <c r="DB11" s="464" t="s">
        <v>70</v>
      </c>
      <c r="DC11" s="465"/>
      <c r="DD11" s="465"/>
      <c r="DE11" s="465"/>
      <c r="DF11" s="465"/>
      <c r="DG11" s="465"/>
      <c r="DH11" s="465"/>
      <c r="DI11" s="466"/>
      <c r="DJ11" s="41"/>
      <c r="DK11" s="41"/>
      <c r="DL11" s="41"/>
      <c r="DM11" s="41"/>
      <c r="DN11" s="41"/>
      <c r="DO11" s="41"/>
    </row>
    <row r="12" spans="1:119" ht="18.75" customHeight="1" x14ac:dyDescent="0.2">
      <c r="A12" s="42"/>
      <c r="B12" s="484" t="s">
        <v>71</v>
      </c>
      <c r="C12" s="485"/>
      <c r="D12" s="485"/>
      <c r="E12" s="485"/>
      <c r="F12" s="485"/>
      <c r="G12" s="485"/>
      <c r="H12" s="485"/>
      <c r="I12" s="485"/>
      <c r="J12" s="485"/>
      <c r="K12" s="486"/>
      <c r="L12" s="493" t="s">
        <v>72</v>
      </c>
      <c r="M12" s="494"/>
      <c r="N12" s="494"/>
      <c r="O12" s="494"/>
      <c r="P12" s="494"/>
      <c r="Q12" s="495"/>
      <c r="R12" s="496">
        <v>48170</v>
      </c>
      <c r="S12" s="497"/>
      <c r="T12" s="497"/>
      <c r="U12" s="497"/>
      <c r="V12" s="498"/>
      <c r="W12" s="499" t="s">
        <v>26</v>
      </c>
      <c r="X12" s="451"/>
      <c r="Y12" s="451"/>
      <c r="Z12" s="451"/>
      <c r="AA12" s="451"/>
      <c r="AB12" s="500"/>
      <c r="AC12" s="450" t="s">
        <v>73</v>
      </c>
      <c r="AD12" s="451"/>
      <c r="AE12" s="451"/>
      <c r="AF12" s="451"/>
      <c r="AG12" s="500"/>
      <c r="AH12" s="450" t="s">
        <v>74</v>
      </c>
      <c r="AI12" s="451"/>
      <c r="AJ12" s="451"/>
      <c r="AK12" s="451"/>
      <c r="AL12" s="501"/>
      <c r="AM12" s="447" t="s">
        <v>75</v>
      </c>
      <c r="AN12" s="448"/>
      <c r="AO12" s="448"/>
      <c r="AP12" s="448"/>
      <c r="AQ12" s="448"/>
      <c r="AR12" s="448"/>
      <c r="AS12" s="448"/>
      <c r="AT12" s="449"/>
      <c r="AU12" s="450" t="s">
        <v>61</v>
      </c>
      <c r="AV12" s="451"/>
      <c r="AW12" s="451"/>
      <c r="AX12" s="451"/>
      <c r="AY12" s="452" t="s">
        <v>76</v>
      </c>
      <c r="AZ12" s="453"/>
      <c r="BA12" s="453"/>
      <c r="BB12" s="453"/>
      <c r="BC12" s="453"/>
      <c r="BD12" s="453"/>
      <c r="BE12" s="453"/>
      <c r="BF12" s="453"/>
      <c r="BG12" s="453"/>
      <c r="BH12" s="453"/>
      <c r="BI12" s="453"/>
      <c r="BJ12" s="453"/>
      <c r="BK12" s="453"/>
      <c r="BL12" s="453"/>
      <c r="BM12" s="454"/>
      <c r="BN12" s="455">
        <v>205612</v>
      </c>
      <c r="BO12" s="456"/>
      <c r="BP12" s="456"/>
      <c r="BQ12" s="456"/>
      <c r="BR12" s="456"/>
      <c r="BS12" s="456"/>
      <c r="BT12" s="456"/>
      <c r="BU12" s="457"/>
      <c r="BV12" s="455">
        <v>278003</v>
      </c>
      <c r="BW12" s="456"/>
      <c r="BX12" s="456"/>
      <c r="BY12" s="456"/>
      <c r="BZ12" s="456"/>
      <c r="CA12" s="456"/>
      <c r="CB12" s="456"/>
      <c r="CC12" s="457"/>
      <c r="CD12" s="458" t="s">
        <v>77</v>
      </c>
      <c r="CE12" s="459"/>
      <c r="CF12" s="459"/>
      <c r="CG12" s="459"/>
      <c r="CH12" s="459"/>
      <c r="CI12" s="459"/>
      <c r="CJ12" s="459"/>
      <c r="CK12" s="459"/>
      <c r="CL12" s="459"/>
      <c r="CM12" s="459"/>
      <c r="CN12" s="459"/>
      <c r="CO12" s="459"/>
      <c r="CP12" s="459"/>
      <c r="CQ12" s="459"/>
      <c r="CR12" s="459"/>
      <c r="CS12" s="460"/>
      <c r="CT12" s="464" t="s">
        <v>78</v>
      </c>
      <c r="CU12" s="465"/>
      <c r="CV12" s="465"/>
      <c r="CW12" s="465"/>
      <c r="CX12" s="465"/>
      <c r="CY12" s="465"/>
      <c r="CZ12" s="465"/>
      <c r="DA12" s="466"/>
      <c r="DB12" s="464" t="s">
        <v>70</v>
      </c>
      <c r="DC12" s="465"/>
      <c r="DD12" s="465"/>
      <c r="DE12" s="465"/>
      <c r="DF12" s="465"/>
      <c r="DG12" s="465"/>
      <c r="DH12" s="465"/>
      <c r="DI12" s="466"/>
      <c r="DJ12" s="41"/>
      <c r="DK12" s="41"/>
      <c r="DL12" s="41"/>
      <c r="DM12" s="41"/>
      <c r="DN12" s="41"/>
      <c r="DO12" s="41"/>
    </row>
    <row r="13" spans="1:119" ht="18.75" customHeight="1" x14ac:dyDescent="0.2">
      <c r="A13" s="42"/>
      <c r="B13" s="487"/>
      <c r="C13" s="488"/>
      <c r="D13" s="488"/>
      <c r="E13" s="488"/>
      <c r="F13" s="488"/>
      <c r="G13" s="488"/>
      <c r="H13" s="488"/>
      <c r="I13" s="488"/>
      <c r="J13" s="488"/>
      <c r="K13" s="489"/>
      <c r="L13" s="52"/>
      <c r="M13" s="512" t="s">
        <v>79</v>
      </c>
      <c r="N13" s="513"/>
      <c r="O13" s="513"/>
      <c r="P13" s="513"/>
      <c r="Q13" s="514"/>
      <c r="R13" s="505">
        <v>47550</v>
      </c>
      <c r="S13" s="506"/>
      <c r="T13" s="506"/>
      <c r="U13" s="506"/>
      <c r="V13" s="507"/>
      <c r="W13" s="434" t="s">
        <v>80</v>
      </c>
      <c r="X13" s="435"/>
      <c r="Y13" s="435"/>
      <c r="Z13" s="435"/>
      <c r="AA13" s="435"/>
      <c r="AB13" s="425"/>
      <c r="AC13" s="475">
        <v>2951</v>
      </c>
      <c r="AD13" s="476"/>
      <c r="AE13" s="476"/>
      <c r="AF13" s="476"/>
      <c r="AG13" s="515"/>
      <c r="AH13" s="475">
        <v>2955</v>
      </c>
      <c r="AI13" s="476"/>
      <c r="AJ13" s="476"/>
      <c r="AK13" s="476"/>
      <c r="AL13" s="477"/>
      <c r="AM13" s="447" t="s">
        <v>81</v>
      </c>
      <c r="AN13" s="448"/>
      <c r="AO13" s="448"/>
      <c r="AP13" s="448"/>
      <c r="AQ13" s="448"/>
      <c r="AR13" s="448"/>
      <c r="AS13" s="448"/>
      <c r="AT13" s="449"/>
      <c r="AU13" s="450" t="s">
        <v>61</v>
      </c>
      <c r="AV13" s="451"/>
      <c r="AW13" s="451"/>
      <c r="AX13" s="451"/>
      <c r="AY13" s="452" t="s">
        <v>82</v>
      </c>
      <c r="AZ13" s="453"/>
      <c r="BA13" s="453"/>
      <c r="BB13" s="453"/>
      <c r="BC13" s="453"/>
      <c r="BD13" s="453"/>
      <c r="BE13" s="453"/>
      <c r="BF13" s="453"/>
      <c r="BG13" s="453"/>
      <c r="BH13" s="453"/>
      <c r="BI13" s="453"/>
      <c r="BJ13" s="453"/>
      <c r="BK13" s="453"/>
      <c r="BL13" s="453"/>
      <c r="BM13" s="454"/>
      <c r="BN13" s="455">
        <v>-261842</v>
      </c>
      <c r="BO13" s="456"/>
      <c r="BP13" s="456"/>
      <c r="BQ13" s="456"/>
      <c r="BR13" s="456"/>
      <c r="BS13" s="456"/>
      <c r="BT13" s="456"/>
      <c r="BU13" s="457"/>
      <c r="BV13" s="455">
        <v>-327979</v>
      </c>
      <c r="BW13" s="456"/>
      <c r="BX13" s="456"/>
      <c r="BY13" s="456"/>
      <c r="BZ13" s="456"/>
      <c r="CA13" s="456"/>
      <c r="CB13" s="456"/>
      <c r="CC13" s="457"/>
      <c r="CD13" s="458" t="s">
        <v>83</v>
      </c>
      <c r="CE13" s="459"/>
      <c r="CF13" s="459"/>
      <c r="CG13" s="459"/>
      <c r="CH13" s="459"/>
      <c r="CI13" s="459"/>
      <c r="CJ13" s="459"/>
      <c r="CK13" s="459"/>
      <c r="CL13" s="459"/>
      <c r="CM13" s="459"/>
      <c r="CN13" s="459"/>
      <c r="CO13" s="459"/>
      <c r="CP13" s="459"/>
      <c r="CQ13" s="459"/>
      <c r="CR13" s="459"/>
      <c r="CS13" s="460"/>
      <c r="CT13" s="421">
        <v>9.1999999999999993</v>
      </c>
      <c r="CU13" s="422"/>
      <c r="CV13" s="422"/>
      <c r="CW13" s="422"/>
      <c r="CX13" s="422"/>
      <c r="CY13" s="422"/>
      <c r="CZ13" s="422"/>
      <c r="DA13" s="423"/>
      <c r="DB13" s="421">
        <v>9.3000000000000007</v>
      </c>
      <c r="DC13" s="422"/>
      <c r="DD13" s="422"/>
      <c r="DE13" s="422"/>
      <c r="DF13" s="422"/>
      <c r="DG13" s="422"/>
      <c r="DH13" s="422"/>
      <c r="DI13" s="423"/>
      <c r="DJ13" s="41"/>
      <c r="DK13" s="41"/>
      <c r="DL13" s="41"/>
      <c r="DM13" s="41"/>
      <c r="DN13" s="41"/>
      <c r="DO13" s="41"/>
    </row>
    <row r="14" spans="1:119" ht="18.75" customHeight="1" thickBot="1" x14ac:dyDescent="0.25">
      <c r="A14" s="42"/>
      <c r="B14" s="487"/>
      <c r="C14" s="488"/>
      <c r="D14" s="488"/>
      <c r="E14" s="488"/>
      <c r="F14" s="488"/>
      <c r="G14" s="488"/>
      <c r="H14" s="488"/>
      <c r="I14" s="488"/>
      <c r="J14" s="488"/>
      <c r="K14" s="489"/>
      <c r="L14" s="502" t="s">
        <v>84</v>
      </c>
      <c r="M14" s="503"/>
      <c r="N14" s="503"/>
      <c r="O14" s="503"/>
      <c r="P14" s="503"/>
      <c r="Q14" s="504"/>
      <c r="R14" s="505">
        <v>49012</v>
      </c>
      <c r="S14" s="506"/>
      <c r="T14" s="506"/>
      <c r="U14" s="506"/>
      <c r="V14" s="507"/>
      <c r="W14" s="414"/>
      <c r="X14" s="415"/>
      <c r="Y14" s="415"/>
      <c r="Z14" s="415"/>
      <c r="AA14" s="415"/>
      <c r="AB14" s="404"/>
      <c r="AC14" s="508">
        <v>12.2</v>
      </c>
      <c r="AD14" s="509"/>
      <c r="AE14" s="509"/>
      <c r="AF14" s="509"/>
      <c r="AG14" s="510"/>
      <c r="AH14" s="508">
        <v>12.1</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85</v>
      </c>
      <c r="CE14" s="517"/>
      <c r="CF14" s="517"/>
      <c r="CG14" s="517"/>
      <c r="CH14" s="517"/>
      <c r="CI14" s="517"/>
      <c r="CJ14" s="517"/>
      <c r="CK14" s="517"/>
      <c r="CL14" s="517"/>
      <c r="CM14" s="517"/>
      <c r="CN14" s="517"/>
      <c r="CO14" s="517"/>
      <c r="CP14" s="517"/>
      <c r="CQ14" s="517"/>
      <c r="CR14" s="517"/>
      <c r="CS14" s="518"/>
      <c r="CT14" s="519">
        <v>77.7</v>
      </c>
      <c r="CU14" s="520"/>
      <c r="CV14" s="520"/>
      <c r="CW14" s="520"/>
      <c r="CX14" s="520"/>
      <c r="CY14" s="520"/>
      <c r="CZ14" s="520"/>
      <c r="DA14" s="521"/>
      <c r="DB14" s="519">
        <v>71.400000000000006</v>
      </c>
      <c r="DC14" s="520"/>
      <c r="DD14" s="520"/>
      <c r="DE14" s="520"/>
      <c r="DF14" s="520"/>
      <c r="DG14" s="520"/>
      <c r="DH14" s="520"/>
      <c r="DI14" s="521"/>
      <c r="DJ14" s="41"/>
      <c r="DK14" s="41"/>
      <c r="DL14" s="41"/>
      <c r="DM14" s="41"/>
      <c r="DN14" s="41"/>
      <c r="DO14" s="41"/>
    </row>
    <row r="15" spans="1:119" ht="18.75" customHeight="1" x14ac:dyDescent="0.2">
      <c r="A15" s="42"/>
      <c r="B15" s="487"/>
      <c r="C15" s="488"/>
      <c r="D15" s="488"/>
      <c r="E15" s="488"/>
      <c r="F15" s="488"/>
      <c r="G15" s="488"/>
      <c r="H15" s="488"/>
      <c r="I15" s="488"/>
      <c r="J15" s="488"/>
      <c r="K15" s="489"/>
      <c r="L15" s="52"/>
      <c r="M15" s="512" t="s">
        <v>79</v>
      </c>
      <c r="N15" s="513"/>
      <c r="O15" s="513"/>
      <c r="P15" s="513"/>
      <c r="Q15" s="514"/>
      <c r="R15" s="505">
        <v>48442</v>
      </c>
      <c r="S15" s="506"/>
      <c r="T15" s="506"/>
      <c r="U15" s="506"/>
      <c r="V15" s="507"/>
      <c r="W15" s="434" t="s">
        <v>86</v>
      </c>
      <c r="X15" s="435"/>
      <c r="Y15" s="435"/>
      <c r="Z15" s="435"/>
      <c r="AA15" s="435"/>
      <c r="AB15" s="425"/>
      <c r="AC15" s="475">
        <v>6037</v>
      </c>
      <c r="AD15" s="476"/>
      <c r="AE15" s="476"/>
      <c r="AF15" s="476"/>
      <c r="AG15" s="515"/>
      <c r="AH15" s="475">
        <v>6256</v>
      </c>
      <c r="AI15" s="476"/>
      <c r="AJ15" s="476"/>
      <c r="AK15" s="476"/>
      <c r="AL15" s="477"/>
      <c r="AM15" s="447"/>
      <c r="AN15" s="448"/>
      <c r="AO15" s="448"/>
      <c r="AP15" s="448"/>
      <c r="AQ15" s="448"/>
      <c r="AR15" s="448"/>
      <c r="AS15" s="448"/>
      <c r="AT15" s="449"/>
      <c r="AU15" s="450"/>
      <c r="AV15" s="451"/>
      <c r="AW15" s="451"/>
      <c r="AX15" s="451"/>
      <c r="AY15" s="384" t="s">
        <v>87</v>
      </c>
      <c r="AZ15" s="385"/>
      <c r="BA15" s="385"/>
      <c r="BB15" s="385"/>
      <c r="BC15" s="385"/>
      <c r="BD15" s="385"/>
      <c r="BE15" s="385"/>
      <c r="BF15" s="385"/>
      <c r="BG15" s="385"/>
      <c r="BH15" s="385"/>
      <c r="BI15" s="385"/>
      <c r="BJ15" s="385"/>
      <c r="BK15" s="385"/>
      <c r="BL15" s="385"/>
      <c r="BM15" s="386"/>
      <c r="BN15" s="387">
        <v>5942292</v>
      </c>
      <c r="BO15" s="388"/>
      <c r="BP15" s="388"/>
      <c r="BQ15" s="388"/>
      <c r="BR15" s="388"/>
      <c r="BS15" s="388"/>
      <c r="BT15" s="388"/>
      <c r="BU15" s="389"/>
      <c r="BV15" s="387">
        <v>5840564</v>
      </c>
      <c r="BW15" s="388"/>
      <c r="BX15" s="388"/>
      <c r="BY15" s="388"/>
      <c r="BZ15" s="388"/>
      <c r="CA15" s="388"/>
      <c r="CB15" s="388"/>
      <c r="CC15" s="389"/>
      <c r="CD15" s="522" t="s">
        <v>88</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87"/>
      <c r="C16" s="488"/>
      <c r="D16" s="488"/>
      <c r="E16" s="488"/>
      <c r="F16" s="488"/>
      <c r="G16" s="488"/>
      <c r="H16" s="488"/>
      <c r="I16" s="488"/>
      <c r="J16" s="488"/>
      <c r="K16" s="489"/>
      <c r="L16" s="502" t="s">
        <v>89</v>
      </c>
      <c r="M16" s="525"/>
      <c r="N16" s="525"/>
      <c r="O16" s="525"/>
      <c r="P16" s="525"/>
      <c r="Q16" s="526"/>
      <c r="R16" s="527" t="s">
        <v>90</v>
      </c>
      <c r="S16" s="528"/>
      <c r="T16" s="528"/>
      <c r="U16" s="528"/>
      <c r="V16" s="529"/>
      <c r="W16" s="414"/>
      <c r="X16" s="415"/>
      <c r="Y16" s="415"/>
      <c r="Z16" s="415"/>
      <c r="AA16" s="415"/>
      <c r="AB16" s="404"/>
      <c r="AC16" s="508">
        <v>25</v>
      </c>
      <c r="AD16" s="509"/>
      <c r="AE16" s="509"/>
      <c r="AF16" s="509"/>
      <c r="AG16" s="510"/>
      <c r="AH16" s="508">
        <v>25.6</v>
      </c>
      <c r="AI16" s="509"/>
      <c r="AJ16" s="509"/>
      <c r="AK16" s="509"/>
      <c r="AL16" s="511"/>
      <c r="AM16" s="447"/>
      <c r="AN16" s="448"/>
      <c r="AO16" s="448"/>
      <c r="AP16" s="448"/>
      <c r="AQ16" s="448"/>
      <c r="AR16" s="448"/>
      <c r="AS16" s="448"/>
      <c r="AT16" s="449"/>
      <c r="AU16" s="450"/>
      <c r="AV16" s="451"/>
      <c r="AW16" s="451"/>
      <c r="AX16" s="451"/>
      <c r="AY16" s="452" t="s">
        <v>91</v>
      </c>
      <c r="AZ16" s="453"/>
      <c r="BA16" s="453"/>
      <c r="BB16" s="453"/>
      <c r="BC16" s="453"/>
      <c r="BD16" s="453"/>
      <c r="BE16" s="453"/>
      <c r="BF16" s="453"/>
      <c r="BG16" s="453"/>
      <c r="BH16" s="453"/>
      <c r="BI16" s="453"/>
      <c r="BJ16" s="453"/>
      <c r="BK16" s="453"/>
      <c r="BL16" s="453"/>
      <c r="BM16" s="454"/>
      <c r="BN16" s="455">
        <v>11272219</v>
      </c>
      <c r="BO16" s="456"/>
      <c r="BP16" s="456"/>
      <c r="BQ16" s="456"/>
      <c r="BR16" s="456"/>
      <c r="BS16" s="456"/>
      <c r="BT16" s="456"/>
      <c r="BU16" s="457"/>
      <c r="BV16" s="455">
        <v>11194931</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5">
      <c r="A17" s="42"/>
      <c r="B17" s="490"/>
      <c r="C17" s="491"/>
      <c r="D17" s="491"/>
      <c r="E17" s="491"/>
      <c r="F17" s="491"/>
      <c r="G17" s="491"/>
      <c r="H17" s="491"/>
      <c r="I17" s="491"/>
      <c r="J17" s="491"/>
      <c r="K17" s="492"/>
      <c r="L17" s="57"/>
      <c r="M17" s="530" t="s">
        <v>92</v>
      </c>
      <c r="N17" s="531"/>
      <c r="O17" s="531"/>
      <c r="P17" s="531"/>
      <c r="Q17" s="532"/>
      <c r="R17" s="527" t="s">
        <v>93</v>
      </c>
      <c r="S17" s="528"/>
      <c r="T17" s="528"/>
      <c r="U17" s="528"/>
      <c r="V17" s="529"/>
      <c r="W17" s="434" t="s">
        <v>94</v>
      </c>
      <c r="X17" s="435"/>
      <c r="Y17" s="435"/>
      <c r="Z17" s="435"/>
      <c r="AA17" s="435"/>
      <c r="AB17" s="425"/>
      <c r="AC17" s="475">
        <v>15137</v>
      </c>
      <c r="AD17" s="476"/>
      <c r="AE17" s="476"/>
      <c r="AF17" s="476"/>
      <c r="AG17" s="515"/>
      <c r="AH17" s="475">
        <v>15183</v>
      </c>
      <c r="AI17" s="476"/>
      <c r="AJ17" s="476"/>
      <c r="AK17" s="476"/>
      <c r="AL17" s="477"/>
      <c r="AM17" s="447"/>
      <c r="AN17" s="448"/>
      <c r="AO17" s="448"/>
      <c r="AP17" s="448"/>
      <c r="AQ17" s="448"/>
      <c r="AR17" s="448"/>
      <c r="AS17" s="448"/>
      <c r="AT17" s="449"/>
      <c r="AU17" s="450"/>
      <c r="AV17" s="451"/>
      <c r="AW17" s="451"/>
      <c r="AX17" s="451"/>
      <c r="AY17" s="452" t="s">
        <v>95</v>
      </c>
      <c r="AZ17" s="453"/>
      <c r="BA17" s="453"/>
      <c r="BB17" s="453"/>
      <c r="BC17" s="453"/>
      <c r="BD17" s="453"/>
      <c r="BE17" s="453"/>
      <c r="BF17" s="453"/>
      <c r="BG17" s="453"/>
      <c r="BH17" s="453"/>
      <c r="BI17" s="453"/>
      <c r="BJ17" s="453"/>
      <c r="BK17" s="453"/>
      <c r="BL17" s="453"/>
      <c r="BM17" s="454"/>
      <c r="BN17" s="455">
        <v>7553343</v>
      </c>
      <c r="BO17" s="456"/>
      <c r="BP17" s="456"/>
      <c r="BQ17" s="456"/>
      <c r="BR17" s="456"/>
      <c r="BS17" s="456"/>
      <c r="BT17" s="456"/>
      <c r="BU17" s="457"/>
      <c r="BV17" s="455">
        <v>7427095</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5">
      <c r="A18" s="42"/>
      <c r="B18" s="535" t="s">
        <v>96</v>
      </c>
      <c r="C18" s="467"/>
      <c r="D18" s="467"/>
      <c r="E18" s="536"/>
      <c r="F18" s="536"/>
      <c r="G18" s="536"/>
      <c r="H18" s="536"/>
      <c r="I18" s="536"/>
      <c r="J18" s="536"/>
      <c r="K18" s="536"/>
      <c r="L18" s="537">
        <v>443.46</v>
      </c>
      <c r="M18" s="537"/>
      <c r="N18" s="537"/>
      <c r="O18" s="537"/>
      <c r="P18" s="537"/>
      <c r="Q18" s="537"/>
      <c r="R18" s="538"/>
      <c r="S18" s="538"/>
      <c r="T18" s="538"/>
      <c r="U18" s="538"/>
      <c r="V18" s="539"/>
      <c r="W18" s="436"/>
      <c r="X18" s="437"/>
      <c r="Y18" s="437"/>
      <c r="Z18" s="437"/>
      <c r="AA18" s="437"/>
      <c r="AB18" s="428"/>
      <c r="AC18" s="540">
        <v>62.7</v>
      </c>
      <c r="AD18" s="541"/>
      <c r="AE18" s="541"/>
      <c r="AF18" s="541"/>
      <c r="AG18" s="542"/>
      <c r="AH18" s="540">
        <v>62.2</v>
      </c>
      <c r="AI18" s="541"/>
      <c r="AJ18" s="541"/>
      <c r="AK18" s="541"/>
      <c r="AL18" s="543"/>
      <c r="AM18" s="447"/>
      <c r="AN18" s="448"/>
      <c r="AO18" s="448"/>
      <c r="AP18" s="448"/>
      <c r="AQ18" s="448"/>
      <c r="AR18" s="448"/>
      <c r="AS18" s="448"/>
      <c r="AT18" s="449"/>
      <c r="AU18" s="450"/>
      <c r="AV18" s="451"/>
      <c r="AW18" s="451"/>
      <c r="AX18" s="451"/>
      <c r="AY18" s="452" t="s">
        <v>97</v>
      </c>
      <c r="AZ18" s="453"/>
      <c r="BA18" s="453"/>
      <c r="BB18" s="453"/>
      <c r="BC18" s="453"/>
      <c r="BD18" s="453"/>
      <c r="BE18" s="453"/>
      <c r="BF18" s="453"/>
      <c r="BG18" s="453"/>
      <c r="BH18" s="453"/>
      <c r="BI18" s="453"/>
      <c r="BJ18" s="453"/>
      <c r="BK18" s="453"/>
      <c r="BL18" s="453"/>
      <c r="BM18" s="454"/>
      <c r="BN18" s="455">
        <v>13269173</v>
      </c>
      <c r="BO18" s="456"/>
      <c r="BP18" s="456"/>
      <c r="BQ18" s="456"/>
      <c r="BR18" s="456"/>
      <c r="BS18" s="456"/>
      <c r="BT18" s="456"/>
      <c r="BU18" s="457"/>
      <c r="BV18" s="455">
        <v>13495088</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5">
      <c r="A19" s="42"/>
      <c r="B19" s="535" t="s">
        <v>98</v>
      </c>
      <c r="C19" s="467"/>
      <c r="D19" s="467"/>
      <c r="E19" s="536"/>
      <c r="F19" s="536"/>
      <c r="G19" s="536"/>
      <c r="H19" s="536"/>
      <c r="I19" s="536"/>
      <c r="J19" s="536"/>
      <c r="K19" s="536"/>
      <c r="L19" s="544">
        <v>110</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99</v>
      </c>
      <c r="AZ19" s="453"/>
      <c r="BA19" s="453"/>
      <c r="BB19" s="453"/>
      <c r="BC19" s="453"/>
      <c r="BD19" s="453"/>
      <c r="BE19" s="453"/>
      <c r="BF19" s="453"/>
      <c r="BG19" s="453"/>
      <c r="BH19" s="453"/>
      <c r="BI19" s="453"/>
      <c r="BJ19" s="453"/>
      <c r="BK19" s="453"/>
      <c r="BL19" s="453"/>
      <c r="BM19" s="454"/>
      <c r="BN19" s="455">
        <v>15424836</v>
      </c>
      <c r="BO19" s="456"/>
      <c r="BP19" s="456"/>
      <c r="BQ19" s="456"/>
      <c r="BR19" s="456"/>
      <c r="BS19" s="456"/>
      <c r="BT19" s="456"/>
      <c r="BU19" s="457"/>
      <c r="BV19" s="455">
        <v>15710993</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5">
      <c r="A20" s="42"/>
      <c r="B20" s="535" t="s">
        <v>100</v>
      </c>
      <c r="C20" s="467"/>
      <c r="D20" s="467"/>
      <c r="E20" s="536"/>
      <c r="F20" s="536"/>
      <c r="G20" s="536"/>
      <c r="H20" s="536"/>
      <c r="I20" s="536"/>
      <c r="J20" s="536"/>
      <c r="K20" s="536"/>
      <c r="L20" s="544">
        <v>19178</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2">
      <c r="A21" s="42"/>
      <c r="B21" s="555" t="s">
        <v>101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5">
      <c r="A22" s="42"/>
      <c r="B22" s="558" t="s">
        <v>102</v>
      </c>
      <c r="C22" s="559"/>
      <c r="D22" s="560"/>
      <c r="E22" s="430" t="s">
        <v>26</v>
      </c>
      <c r="F22" s="435"/>
      <c r="G22" s="435"/>
      <c r="H22" s="435"/>
      <c r="I22" s="435"/>
      <c r="J22" s="435"/>
      <c r="K22" s="425"/>
      <c r="L22" s="430" t="s">
        <v>103</v>
      </c>
      <c r="M22" s="435"/>
      <c r="N22" s="435"/>
      <c r="O22" s="435"/>
      <c r="P22" s="425"/>
      <c r="Q22" s="567" t="s">
        <v>104</v>
      </c>
      <c r="R22" s="568"/>
      <c r="S22" s="568"/>
      <c r="T22" s="568"/>
      <c r="U22" s="568"/>
      <c r="V22" s="569"/>
      <c r="W22" s="573" t="s">
        <v>105</v>
      </c>
      <c r="X22" s="559"/>
      <c r="Y22" s="560"/>
      <c r="Z22" s="430" t="s">
        <v>26</v>
      </c>
      <c r="AA22" s="435"/>
      <c r="AB22" s="435"/>
      <c r="AC22" s="435"/>
      <c r="AD22" s="435"/>
      <c r="AE22" s="435"/>
      <c r="AF22" s="435"/>
      <c r="AG22" s="425"/>
      <c r="AH22" s="578" t="s">
        <v>106</v>
      </c>
      <c r="AI22" s="435"/>
      <c r="AJ22" s="435"/>
      <c r="AK22" s="435"/>
      <c r="AL22" s="425"/>
      <c r="AM22" s="578" t="s">
        <v>107</v>
      </c>
      <c r="AN22" s="579"/>
      <c r="AO22" s="579"/>
      <c r="AP22" s="579"/>
      <c r="AQ22" s="579"/>
      <c r="AR22" s="580"/>
      <c r="AS22" s="567" t="s">
        <v>104</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2">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108</v>
      </c>
      <c r="AZ23" s="385"/>
      <c r="BA23" s="385"/>
      <c r="BB23" s="385"/>
      <c r="BC23" s="385"/>
      <c r="BD23" s="385"/>
      <c r="BE23" s="385"/>
      <c r="BF23" s="385"/>
      <c r="BG23" s="385"/>
      <c r="BH23" s="385"/>
      <c r="BI23" s="385"/>
      <c r="BJ23" s="385"/>
      <c r="BK23" s="385"/>
      <c r="BL23" s="385"/>
      <c r="BM23" s="386"/>
      <c r="BN23" s="455">
        <v>25646511</v>
      </c>
      <c r="BO23" s="456"/>
      <c r="BP23" s="456"/>
      <c r="BQ23" s="456"/>
      <c r="BR23" s="456"/>
      <c r="BS23" s="456"/>
      <c r="BT23" s="456"/>
      <c r="BU23" s="457"/>
      <c r="BV23" s="455">
        <v>21254884</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5">
      <c r="A24" s="42"/>
      <c r="B24" s="561"/>
      <c r="C24" s="562"/>
      <c r="D24" s="563"/>
      <c r="E24" s="474" t="s">
        <v>109</v>
      </c>
      <c r="F24" s="448"/>
      <c r="G24" s="448"/>
      <c r="H24" s="448"/>
      <c r="I24" s="448"/>
      <c r="J24" s="448"/>
      <c r="K24" s="449"/>
      <c r="L24" s="475">
        <v>1</v>
      </c>
      <c r="M24" s="476"/>
      <c r="N24" s="476"/>
      <c r="O24" s="476"/>
      <c r="P24" s="515"/>
      <c r="Q24" s="475">
        <v>7150</v>
      </c>
      <c r="R24" s="476"/>
      <c r="S24" s="476"/>
      <c r="T24" s="476"/>
      <c r="U24" s="476"/>
      <c r="V24" s="515"/>
      <c r="W24" s="574"/>
      <c r="X24" s="562"/>
      <c r="Y24" s="563"/>
      <c r="Z24" s="474" t="s">
        <v>110</v>
      </c>
      <c r="AA24" s="448"/>
      <c r="AB24" s="448"/>
      <c r="AC24" s="448"/>
      <c r="AD24" s="448"/>
      <c r="AE24" s="448"/>
      <c r="AF24" s="448"/>
      <c r="AG24" s="449"/>
      <c r="AH24" s="475">
        <v>353</v>
      </c>
      <c r="AI24" s="476"/>
      <c r="AJ24" s="476"/>
      <c r="AK24" s="476"/>
      <c r="AL24" s="515"/>
      <c r="AM24" s="475">
        <v>1165959</v>
      </c>
      <c r="AN24" s="476"/>
      <c r="AO24" s="476"/>
      <c r="AP24" s="476"/>
      <c r="AQ24" s="476"/>
      <c r="AR24" s="515"/>
      <c r="AS24" s="475">
        <v>3303</v>
      </c>
      <c r="AT24" s="476"/>
      <c r="AU24" s="476"/>
      <c r="AV24" s="476"/>
      <c r="AW24" s="476"/>
      <c r="AX24" s="477"/>
      <c r="AY24" s="586" t="s">
        <v>111</v>
      </c>
      <c r="AZ24" s="587"/>
      <c r="BA24" s="587"/>
      <c r="BB24" s="587"/>
      <c r="BC24" s="587"/>
      <c r="BD24" s="587"/>
      <c r="BE24" s="587"/>
      <c r="BF24" s="587"/>
      <c r="BG24" s="587"/>
      <c r="BH24" s="587"/>
      <c r="BI24" s="587"/>
      <c r="BJ24" s="587"/>
      <c r="BK24" s="587"/>
      <c r="BL24" s="587"/>
      <c r="BM24" s="588"/>
      <c r="BN24" s="455">
        <v>21907163</v>
      </c>
      <c r="BO24" s="456"/>
      <c r="BP24" s="456"/>
      <c r="BQ24" s="456"/>
      <c r="BR24" s="456"/>
      <c r="BS24" s="456"/>
      <c r="BT24" s="456"/>
      <c r="BU24" s="457"/>
      <c r="BV24" s="455">
        <v>17675886</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2">
      <c r="A25" s="42"/>
      <c r="B25" s="561"/>
      <c r="C25" s="562"/>
      <c r="D25" s="563"/>
      <c r="E25" s="474" t="s">
        <v>112</v>
      </c>
      <c r="F25" s="448"/>
      <c r="G25" s="448"/>
      <c r="H25" s="448"/>
      <c r="I25" s="448"/>
      <c r="J25" s="448"/>
      <c r="K25" s="449"/>
      <c r="L25" s="475">
        <v>1</v>
      </c>
      <c r="M25" s="476"/>
      <c r="N25" s="476"/>
      <c r="O25" s="476"/>
      <c r="P25" s="515"/>
      <c r="Q25" s="475">
        <v>6060</v>
      </c>
      <c r="R25" s="476"/>
      <c r="S25" s="476"/>
      <c r="T25" s="476"/>
      <c r="U25" s="476"/>
      <c r="V25" s="515"/>
      <c r="W25" s="574"/>
      <c r="X25" s="562"/>
      <c r="Y25" s="563"/>
      <c r="Z25" s="474" t="s">
        <v>113</v>
      </c>
      <c r="AA25" s="448"/>
      <c r="AB25" s="448"/>
      <c r="AC25" s="448"/>
      <c r="AD25" s="448"/>
      <c r="AE25" s="448"/>
      <c r="AF25" s="448"/>
      <c r="AG25" s="449"/>
      <c r="AH25" s="475" t="s">
        <v>78</v>
      </c>
      <c r="AI25" s="476"/>
      <c r="AJ25" s="476"/>
      <c r="AK25" s="476"/>
      <c r="AL25" s="515"/>
      <c r="AM25" s="475" t="s">
        <v>78</v>
      </c>
      <c r="AN25" s="476"/>
      <c r="AO25" s="476"/>
      <c r="AP25" s="476"/>
      <c r="AQ25" s="476"/>
      <c r="AR25" s="515"/>
      <c r="AS25" s="475" t="s">
        <v>78</v>
      </c>
      <c r="AT25" s="476"/>
      <c r="AU25" s="476"/>
      <c r="AV25" s="476"/>
      <c r="AW25" s="476"/>
      <c r="AX25" s="477"/>
      <c r="AY25" s="384" t="s">
        <v>114</v>
      </c>
      <c r="AZ25" s="385"/>
      <c r="BA25" s="385"/>
      <c r="BB25" s="385"/>
      <c r="BC25" s="385"/>
      <c r="BD25" s="385"/>
      <c r="BE25" s="385"/>
      <c r="BF25" s="385"/>
      <c r="BG25" s="385"/>
      <c r="BH25" s="385"/>
      <c r="BI25" s="385"/>
      <c r="BJ25" s="385"/>
      <c r="BK25" s="385"/>
      <c r="BL25" s="385"/>
      <c r="BM25" s="386"/>
      <c r="BN25" s="387">
        <v>1775701</v>
      </c>
      <c r="BO25" s="388"/>
      <c r="BP25" s="388"/>
      <c r="BQ25" s="388"/>
      <c r="BR25" s="388"/>
      <c r="BS25" s="388"/>
      <c r="BT25" s="388"/>
      <c r="BU25" s="389"/>
      <c r="BV25" s="387">
        <v>1117001</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2">
      <c r="A26" s="42"/>
      <c r="B26" s="561"/>
      <c r="C26" s="562"/>
      <c r="D26" s="563"/>
      <c r="E26" s="474" t="s">
        <v>115</v>
      </c>
      <c r="F26" s="448"/>
      <c r="G26" s="448"/>
      <c r="H26" s="448"/>
      <c r="I26" s="448"/>
      <c r="J26" s="448"/>
      <c r="K26" s="449"/>
      <c r="L26" s="475">
        <v>1</v>
      </c>
      <c r="M26" s="476"/>
      <c r="N26" s="476"/>
      <c r="O26" s="476"/>
      <c r="P26" s="515"/>
      <c r="Q26" s="475">
        <v>5670</v>
      </c>
      <c r="R26" s="476"/>
      <c r="S26" s="476"/>
      <c r="T26" s="476"/>
      <c r="U26" s="476"/>
      <c r="V26" s="515"/>
      <c r="W26" s="574"/>
      <c r="X26" s="562"/>
      <c r="Y26" s="563"/>
      <c r="Z26" s="474" t="s">
        <v>116</v>
      </c>
      <c r="AA26" s="592"/>
      <c r="AB26" s="592"/>
      <c r="AC26" s="592"/>
      <c r="AD26" s="592"/>
      <c r="AE26" s="592"/>
      <c r="AF26" s="592"/>
      <c r="AG26" s="593"/>
      <c r="AH26" s="475">
        <v>22</v>
      </c>
      <c r="AI26" s="476"/>
      <c r="AJ26" s="476"/>
      <c r="AK26" s="476"/>
      <c r="AL26" s="515"/>
      <c r="AM26" s="475">
        <v>69608</v>
      </c>
      <c r="AN26" s="476"/>
      <c r="AO26" s="476"/>
      <c r="AP26" s="476"/>
      <c r="AQ26" s="476"/>
      <c r="AR26" s="515"/>
      <c r="AS26" s="475">
        <v>3164</v>
      </c>
      <c r="AT26" s="476"/>
      <c r="AU26" s="476"/>
      <c r="AV26" s="476"/>
      <c r="AW26" s="476"/>
      <c r="AX26" s="477"/>
      <c r="AY26" s="458" t="s">
        <v>117</v>
      </c>
      <c r="AZ26" s="459"/>
      <c r="BA26" s="459"/>
      <c r="BB26" s="459"/>
      <c r="BC26" s="459"/>
      <c r="BD26" s="459"/>
      <c r="BE26" s="459"/>
      <c r="BF26" s="459"/>
      <c r="BG26" s="459"/>
      <c r="BH26" s="459"/>
      <c r="BI26" s="459"/>
      <c r="BJ26" s="459"/>
      <c r="BK26" s="459"/>
      <c r="BL26" s="459"/>
      <c r="BM26" s="460"/>
      <c r="BN26" s="455" t="s">
        <v>118</v>
      </c>
      <c r="BO26" s="456"/>
      <c r="BP26" s="456"/>
      <c r="BQ26" s="456"/>
      <c r="BR26" s="456"/>
      <c r="BS26" s="456"/>
      <c r="BT26" s="456"/>
      <c r="BU26" s="457"/>
      <c r="BV26" s="455" t="s">
        <v>118</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5">
      <c r="A27" s="42"/>
      <c r="B27" s="561"/>
      <c r="C27" s="562"/>
      <c r="D27" s="563"/>
      <c r="E27" s="474" t="s">
        <v>119</v>
      </c>
      <c r="F27" s="448"/>
      <c r="G27" s="448"/>
      <c r="H27" s="448"/>
      <c r="I27" s="448"/>
      <c r="J27" s="448"/>
      <c r="K27" s="449"/>
      <c r="L27" s="475">
        <v>1</v>
      </c>
      <c r="M27" s="476"/>
      <c r="N27" s="476"/>
      <c r="O27" s="476"/>
      <c r="P27" s="515"/>
      <c r="Q27" s="475">
        <v>4260</v>
      </c>
      <c r="R27" s="476"/>
      <c r="S27" s="476"/>
      <c r="T27" s="476"/>
      <c r="U27" s="476"/>
      <c r="V27" s="515"/>
      <c r="W27" s="574"/>
      <c r="X27" s="562"/>
      <c r="Y27" s="563"/>
      <c r="Z27" s="474" t="s">
        <v>120</v>
      </c>
      <c r="AA27" s="448"/>
      <c r="AB27" s="448"/>
      <c r="AC27" s="448"/>
      <c r="AD27" s="448"/>
      <c r="AE27" s="448"/>
      <c r="AF27" s="448"/>
      <c r="AG27" s="449"/>
      <c r="AH27" s="475">
        <v>12</v>
      </c>
      <c r="AI27" s="476"/>
      <c r="AJ27" s="476"/>
      <c r="AK27" s="476"/>
      <c r="AL27" s="515"/>
      <c r="AM27" s="475">
        <v>39352</v>
      </c>
      <c r="AN27" s="476"/>
      <c r="AO27" s="476"/>
      <c r="AP27" s="476"/>
      <c r="AQ27" s="476"/>
      <c r="AR27" s="515"/>
      <c r="AS27" s="475">
        <v>3279</v>
      </c>
      <c r="AT27" s="476"/>
      <c r="AU27" s="476"/>
      <c r="AV27" s="476"/>
      <c r="AW27" s="476"/>
      <c r="AX27" s="477"/>
      <c r="AY27" s="516" t="s">
        <v>121</v>
      </c>
      <c r="AZ27" s="517"/>
      <c r="BA27" s="517"/>
      <c r="BB27" s="517"/>
      <c r="BC27" s="517"/>
      <c r="BD27" s="517"/>
      <c r="BE27" s="517"/>
      <c r="BF27" s="517"/>
      <c r="BG27" s="517"/>
      <c r="BH27" s="517"/>
      <c r="BI27" s="517"/>
      <c r="BJ27" s="517"/>
      <c r="BK27" s="517"/>
      <c r="BL27" s="517"/>
      <c r="BM27" s="518"/>
      <c r="BN27" s="589">
        <v>370639</v>
      </c>
      <c r="BO27" s="590"/>
      <c r="BP27" s="590"/>
      <c r="BQ27" s="590"/>
      <c r="BR27" s="590"/>
      <c r="BS27" s="590"/>
      <c r="BT27" s="590"/>
      <c r="BU27" s="591"/>
      <c r="BV27" s="589">
        <v>370639</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2">
      <c r="A28" s="42"/>
      <c r="B28" s="561"/>
      <c r="C28" s="562"/>
      <c r="D28" s="563"/>
      <c r="E28" s="474" t="s">
        <v>122</v>
      </c>
      <c r="F28" s="448"/>
      <c r="G28" s="448"/>
      <c r="H28" s="448"/>
      <c r="I28" s="448"/>
      <c r="J28" s="448"/>
      <c r="K28" s="449"/>
      <c r="L28" s="475">
        <v>1</v>
      </c>
      <c r="M28" s="476"/>
      <c r="N28" s="476"/>
      <c r="O28" s="476"/>
      <c r="P28" s="515"/>
      <c r="Q28" s="475">
        <v>3590</v>
      </c>
      <c r="R28" s="476"/>
      <c r="S28" s="476"/>
      <c r="T28" s="476"/>
      <c r="U28" s="476"/>
      <c r="V28" s="515"/>
      <c r="W28" s="574"/>
      <c r="X28" s="562"/>
      <c r="Y28" s="563"/>
      <c r="Z28" s="474" t="s">
        <v>123</v>
      </c>
      <c r="AA28" s="448"/>
      <c r="AB28" s="448"/>
      <c r="AC28" s="448"/>
      <c r="AD28" s="448"/>
      <c r="AE28" s="448"/>
      <c r="AF28" s="448"/>
      <c r="AG28" s="449"/>
      <c r="AH28" s="475" t="s">
        <v>78</v>
      </c>
      <c r="AI28" s="476"/>
      <c r="AJ28" s="476"/>
      <c r="AK28" s="476"/>
      <c r="AL28" s="515"/>
      <c r="AM28" s="475" t="s">
        <v>78</v>
      </c>
      <c r="AN28" s="476"/>
      <c r="AO28" s="476"/>
      <c r="AP28" s="476"/>
      <c r="AQ28" s="476"/>
      <c r="AR28" s="515"/>
      <c r="AS28" s="475" t="s">
        <v>78</v>
      </c>
      <c r="AT28" s="476"/>
      <c r="AU28" s="476"/>
      <c r="AV28" s="476"/>
      <c r="AW28" s="476"/>
      <c r="AX28" s="477"/>
      <c r="AY28" s="600" t="s">
        <v>124</v>
      </c>
      <c r="AZ28" s="601"/>
      <c r="BA28" s="601"/>
      <c r="BB28" s="602"/>
      <c r="BC28" s="384" t="s">
        <v>125</v>
      </c>
      <c r="BD28" s="385"/>
      <c r="BE28" s="385"/>
      <c r="BF28" s="385"/>
      <c r="BG28" s="385"/>
      <c r="BH28" s="385"/>
      <c r="BI28" s="385"/>
      <c r="BJ28" s="385"/>
      <c r="BK28" s="385"/>
      <c r="BL28" s="385"/>
      <c r="BM28" s="386"/>
      <c r="BN28" s="387">
        <v>3144983</v>
      </c>
      <c r="BO28" s="388"/>
      <c r="BP28" s="388"/>
      <c r="BQ28" s="388"/>
      <c r="BR28" s="388"/>
      <c r="BS28" s="388"/>
      <c r="BT28" s="388"/>
      <c r="BU28" s="389"/>
      <c r="BV28" s="387">
        <v>3029498</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2">
      <c r="A29" s="42"/>
      <c r="B29" s="561"/>
      <c r="C29" s="562"/>
      <c r="D29" s="563"/>
      <c r="E29" s="474" t="s">
        <v>126</v>
      </c>
      <c r="F29" s="448"/>
      <c r="G29" s="448"/>
      <c r="H29" s="448"/>
      <c r="I29" s="448"/>
      <c r="J29" s="448"/>
      <c r="K29" s="449"/>
      <c r="L29" s="475">
        <v>18</v>
      </c>
      <c r="M29" s="476"/>
      <c r="N29" s="476"/>
      <c r="O29" s="476"/>
      <c r="P29" s="515"/>
      <c r="Q29" s="475">
        <v>3390</v>
      </c>
      <c r="R29" s="476"/>
      <c r="S29" s="476"/>
      <c r="T29" s="476"/>
      <c r="U29" s="476"/>
      <c r="V29" s="515"/>
      <c r="W29" s="575"/>
      <c r="X29" s="576"/>
      <c r="Y29" s="577"/>
      <c r="Z29" s="474" t="s">
        <v>127</v>
      </c>
      <c r="AA29" s="448"/>
      <c r="AB29" s="448"/>
      <c r="AC29" s="448"/>
      <c r="AD29" s="448"/>
      <c r="AE29" s="448"/>
      <c r="AF29" s="448"/>
      <c r="AG29" s="449"/>
      <c r="AH29" s="475">
        <v>365</v>
      </c>
      <c r="AI29" s="476"/>
      <c r="AJ29" s="476"/>
      <c r="AK29" s="476"/>
      <c r="AL29" s="515"/>
      <c r="AM29" s="475">
        <v>1205311</v>
      </c>
      <c r="AN29" s="476"/>
      <c r="AO29" s="476"/>
      <c r="AP29" s="476"/>
      <c r="AQ29" s="476"/>
      <c r="AR29" s="515"/>
      <c r="AS29" s="475">
        <v>3302</v>
      </c>
      <c r="AT29" s="476"/>
      <c r="AU29" s="476"/>
      <c r="AV29" s="476"/>
      <c r="AW29" s="476"/>
      <c r="AX29" s="477"/>
      <c r="AY29" s="603"/>
      <c r="AZ29" s="604"/>
      <c r="BA29" s="604"/>
      <c r="BB29" s="605"/>
      <c r="BC29" s="452" t="s">
        <v>128</v>
      </c>
      <c r="BD29" s="453"/>
      <c r="BE29" s="453"/>
      <c r="BF29" s="453"/>
      <c r="BG29" s="453"/>
      <c r="BH29" s="453"/>
      <c r="BI29" s="453"/>
      <c r="BJ29" s="453"/>
      <c r="BK29" s="453"/>
      <c r="BL29" s="453"/>
      <c r="BM29" s="454"/>
      <c r="BN29" s="455">
        <v>39031</v>
      </c>
      <c r="BO29" s="456"/>
      <c r="BP29" s="456"/>
      <c r="BQ29" s="456"/>
      <c r="BR29" s="456"/>
      <c r="BS29" s="456"/>
      <c r="BT29" s="456"/>
      <c r="BU29" s="457"/>
      <c r="BV29" s="455">
        <v>39028</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5">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129</v>
      </c>
      <c r="X30" s="598"/>
      <c r="Y30" s="598"/>
      <c r="Z30" s="598"/>
      <c r="AA30" s="598"/>
      <c r="AB30" s="598"/>
      <c r="AC30" s="598"/>
      <c r="AD30" s="598"/>
      <c r="AE30" s="598"/>
      <c r="AF30" s="598"/>
      <c r="AG30" s="599"/>
      <c r="AH30" s="540">
        <v>98.7</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130</v>
      </c>
      <c r="BD30" s="587"/>
      <c r="BE30" s="587"/>
      <c r="BF30" s="587"/>
      <c r="BG30" s="587"/>
      <c r="BH30" s="587"/>
      <c r="BI30" s="587"/>
      <c r="BJ30" s="587"/>
      <c r="BK30" s="587"/>
      <c r="BL30" s="587"/>
      <c r="BM30" s="588"/>
      <c r="BN30" s="589">
        <v>1567167</v>
      </c>
      <c r="BO30" s="590"/>
      <c r="BP30" s="590"/>
      <c r="BQ30" s="590"/>
      <c r="BR30" s="590"/>
      <c r="BS30" s="590"/>
      <c r="BT30" s="590"/>
      <c r="BU30" s="591"/>
      <c r="BV30" s="589">
        <v>2688587</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2" t="s">
        <v>137</v>
      </c>
      <c r="D33" s="442"/>
      <c r="E33" s="413" t="s">
        <v>138</v>
      </c>
      <c r="F33" s="413"/>
      <c r="G33" s="413"/>
      <c r="H33" s="413"/>
      <c r="I33" s="413"/>
      <c r="J33" s="413"/>
      <c r="K33" s="413"/>
      <c r="L33" s="413"/>
      <c r="M33" s="413"/>
      <c r="N33" s="413"/>
      <c r="O33" s="413"/>
      <c r="P33" s="413"/>
      <c r="Q33" s="413"/>
      <c r="R33" s="413"/>
      <c r="S33" s="413"/>
      <c r="T33" s="71"/>
      <c r="U33" s="442" t="s">
        <v>137</v>
      </c>
      <c r="V33" s="442"/>
      <c r="W33" s="413" t="s">
        <v>138</v>
      </c>
      <c r="X33" s="413"/>
      <c r="Y33" s="413"/>
      <c r="Z33" s="413"/>
      <c r="AA33" s="413"/>
      <c r="AB33" s="413"/>
      <c r="AC33" s="413"/>
      <c r="AD33" s="413"/>
      <c r="AE33" s="413"/>
      <c r="AF33" s="413"/>
      <c r="AG33" s="413"/>
      <c r="AH33" s="413"/>
      <c r="AI33" s="413"/>
      <c r="AJ33" s="413"/>
      <c r="AK33" s="413"/>
      <c r="AL33" s="71"/>
      <c r="AM33" s="442" t="s">
        <v>139</v>
      </c>
      <c r="AN33" s="442"/>
      <c r="AO33" s="413" t="s">
        <v>140</v>
      </c>
      <c r="AP33" s="413"/>
      <c r="AQ33" s="413"/>
      <c r="AR33" s="413"/>
      <c r="AS33" s="413"/>
      <c r="AT33" s="413"/>
      <c r="AU33" s="413"/>
      <c r="AV33" s="413"/>
      <c r="AW33" s="413"/>
      <c r="AX33" s="413"/>
      <c r="AY33" s="413"/>
      <c r="AZ33" s="413"/>
      <c r="BA33" s="413"/>
      <c r="BB33" s="413"/>
      <c r="BC33" s="413"/>
      <c r="BD33" s="72"/>
      <c r="BE33" s="413" t="s">
        <v>141</v>
      </c>
      <c r="BF33" s="413"/>
      <c r="BG33" s="413" t="s">
        <v>142</v>
      </c>
      <c r="BH33" s="413"/>
      <c r="BI33" s="413"/>
      <c r="BJ33" s="413"/>
      <c r="BK33" s="413"/>
      <c r="BL33" s="413"/>
      <c r="BM33" s="413"/>
      <c r="BN33" s="413"/>
      <c r="BO33" s="413"/>
      <c r="BP33" s="413"/>
      <c r="BQ33" s="413"/>
      <c r="BR33" s="413"/>
      <c r="BS33" s="413"/>
      <c r="BT33" s="413"/>
      <c r="BU33" s="413"/>
      <c r="BV33" s="72"/>
      <c r="BW33" s="442" t="s">
        <v>141</v>
      </c>
      <c r="BX33" s="442"/>
      <c r="BY33" s="413" t="s">
        <v>143</v>
      </c>
      <c r="BZ33" s="413"/>
      <c r="CA33" s="413"/>
      <c r="CB33" s="413"/>
      <c r="CC33" s="413"/>
      <c r="CD33" s="413"/>
      <c r="CE33" s="413"/>
      <c r="CF33" s="413"/>
      <c r="CG33" s="413"/>
      <c r="CH33" s="413"/>
      <c r="CI33" s="413"/>
      <c r="CJ33" s="413"/>
      <c r="CK33" s="413"/>
      <c r="CL33" s="413"/>
      <c r="CM33" s="413"/>
      <c r="CN33" s="71"/>
      <c r="CO33" s="442" t="s">
        <v>139</v>
      </c>
      <c r="CP33" s="442"/>
      <c r="CQ33" s="413" t="s">
        <v>144</v>
      </c>
      <c r="CR33" s="413"/>
      <c r="CS33" s="413"/>
      <c r="CT33" s="413"/>
      <c r="CU33" s="413"/>
      <c r="CV33" s="413"/>
      <c r="CW33" s="413"/>
      <c r="CX33" s="413"/>
      <c r="CY33" s="413"/>
      <c r="CZ33" s="413"/>
      <c r="DA33" s="413"/>
      <c r="DB33" s="413"/>
      <c r="DC33" s="413"/>
      <c r="DD33" s="413"/>
      <c r="DE33" s="413"/>
      <c r="DF33" s="71"/>
      <c r="DG33" s="609" t="s">
        <v>145</v>
      </c>
      <c r="DH33" s="609"/>
      <c r="DI33" s="73"/>
      <c r="DJ33" s="41"/>
      <c r="DK33" s="41"/>
      <c r="DL33" s="41"/>
      <c r="DM33" s="41"/>
      <c r="DN33" s="41"/>
      <c r="DO33" s="41"/>
    </row>
    <row r="34" spans="1:119" ht="32.25" customHeight="1" x14ac:dyDescent="0.2">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5</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69"/>
      <c r="BE34" s="610">
        <f>IF(BG34="","",MAX(C34:D43,U34:V43,AM34:AN43)+1)</f>
        <v>6</v>
      </c>
      <c r="BF34" s="610"/>
      <c r="BG34" s="611" t="str">
        <f>IF('各会計、関係団体の財政状況及び健全化判断比率'!B32="","",'各会計、関係団体の財政状況及び健全化判断比率'!B32)</f>
        <v>簡易水道事業特別会計</v>
      </c>
      <c r="BH34" s="611"/>
      <c r="BI34" s="611"/>
      <c r="BJ34" s="611"/>
      <c r="BK34" s="611"/>
      <c r="BL34" s="611"/>
      <c r="BM34" s="611"/>
      <c r="BN34" s="611"/>
      <c r="BO34" s="611"/>
      <c r="BP34" s="611"/>
      <c r="BQ34" s="611"/>
      <c r="BR34" s="611"/>
      <c r="BS34" s="611"/>
      <c r="BT34" s="611"/>
      <c r="BU34" s="611"/>
      <c r="BV34" s="69"/>
      <c r="BW34" s="610">
        <f>IF(BY34="","",MAX(C34:D43,U34:V43,AM34:AN43,BE34:BF43)+1)</f>
        <v>10</v>
      </c>
      <c r="BX34" s="610"/>
      <c r="BY34" s="611" t="str">
        <f>IF('各会計、関係団体の財政状況及び健全化判断比率'!B68="","",'各会計、関係団体の財政状況及び健全化判断比率'!B68)</f>
        <v>利根沼田広域市町村圏振興整備組合</v>
      </c>
      <c r="BZ34" s="611"/>
      <c r="CA34" s="611"/>
      <c r="CB34" s="611"/>
      <c r="CC34" s="611"/>
      <c r="CD34" s="611"/>
      <c r="CE34" s="611"/>
      <c r="CF34" s="611"/>
      <c r="CG34" s="611"/>
      <c r="CH34" s="611"/>
      <c r="CI34" s="611"/>
      <c r="CJ34" s="611"/>
      <c r="CK34" s="611"/>
      <c r="CL34" s="611"/>
      <c r="CM34" s="611"/>
      <c r="CN34" s="69"/>
      <c r="CO34" s="610">
        <f>IF(CQ34="","",MAX(C34:D43,U34:V43,AM34:AN43,BE34:BF43,BW34:BX43)+1)</f>
        <v>18</v>
      </c>
      <c r="CP34" s="610"/>
      <c r="CQ34" s="611" t="str">
        <f>IF('各会計、関係団体の財政状況及び健全化判断比率'!BS7="","",'各会計、関係団体の財政状況及び健全化判断比率'!BS7)</f>
        <v>玉原東急リゾート</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2">
      <c r="A35" s="42"/>
      <c r="B35" s="68"/>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IF(W35="","",U34+1)</f>
        <v>3</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f t="shared" ref="BE35:BE43" si="1">IF(BG35="","",BE34+1)</f>
        <v>7</v>
      </c>
      <c r="BF35" s="610"/>
      <c r="BG35" s="611" t="str">
        <f>IF('各会計、関係団体の財政状況及び健全化判断比率'!B33="","",'各会計、関係団体の財政状況及び健全化判断比率'!B33)</f>
        <v>下水道事業特別会計</v>
      </c>
      <c r="BH35" s="611"/>
      <c r="BI35" s="611"/>
      <c r="BJ35" s="611"/>
      <c r="BK35" s="611"/>
      <c r="BL35" s="611"/>
      <c r="BM35" s="611"/>
      <c r="BN35" s="611"/>
      <c r="BO35" s="611"/>
      <c r="BP35" s="611"/>
      <c r="BQ35" s="611"/>
      <c r="BR35" s="611"/>
      <c r="BS35" s="611"/>
      <c r="BT35" s="611"/>
      <c r="BU35" s="611"/>
      <c r="BV35" s="69"/>
      <c r="BW35" s="610">
        <f t="shared" ref="BW35:BW43" si="2">IF(BY35="","",BW34+1)</f>
        <v>11</v>
      </c>
      <c r="BX35" s="610"/>
      <c r="BY35" s="611" t="str">
        <f>IF('各会計、関係団体の財政状況及び健全化判断比率'!B69="","",'各会計、関係団体の財政状況及び健全化判断比率'!B69)</f>
        <v>沼田市外二箇村清掃施設組合</v>
      </c>
      <c r="BZ35" s="611"/>
      <c r="CA35" s="611"/>
      <c r="CB35" s="611"/>
      <c r="CC35" s="611"/>
      <c r="CD35" s="611"/>
      <c r="CE35" s="611"/>
      <c r="CF35" s="611"/>
      <c r="CG35" s="611"/>
      <c r="CH35" s="611"/>
      <c r="CI35" s="611"/>
      <c r="CJ35" s="611"/>
      <c r="CK35" s="611"/>
      <c r="CL35" s="611"/>
      <c r="CM35" s="611"/>
      <c r="CN35" s="69"/>
      <c r="CO35" s="610">
        <f t="shared" ref="CO35:CO43" si="3">IF(CQ35="","",CO34+1)</f>
        <v>19</v>
      </c>
      <c r="CP35" s="610"/>
      <c r="CQ35" s="611" t="str">
        <f>IF('各会計、関係団体の財政状況及び健全化判断比率'!BS8="","",'各会計、関係団体の財政状況及び健全化判断比率'!BS8)</f>
        <v>利根町振興公社</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2">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4</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f t="shared" si="1"/>
        <v>8</v>
      </c>
      <c r="BF36" s="610"/>
      <c r="BG36" s="611" t="str">
        <f>IF('各会計、関係団体の財政状況及び健全化判断比率'!B34="","",'各会計、関係団体の財政状況及び健全化判断比率'!B34)</f>
        <v>農業集落排水事業特別会計</v>
      </c>
      <c r="BH36" s="611"/>
      <c r="BI36" s="611"/>
      <c r="BJ36" s="611"/>
      <c r="BK36" s="611"/>
      <c r="BL36" s="611"/>
      <c r="BM36" s="611"/>
      <c r="BN36" s="611"/>
      <c r="BO36" s="611"/>
      <c r="BP36" s="611"/>
      <c r="BQ36" s="611"/>
      <c r="BR36" s="611"/>
      <c r="BS36" s="611"/>
      <c r="BT36" s="611"/>
      <c r="BU36" s="611"/>
      <c r="BV36" s="69"/>
      <c r="BW36" s="610">
        <f t="shared" si="2"/>
        <v>12</v>
      </c>
      <c r="BX36" s="610"/>
      <c r="BY36" s="611" t="str">
        <f>IF('各会計、関係団体の財政状況及び健全化判断比率'!B70="","",'各会計、関係団体の財政状況及び健全化判断比率'!B70)</f>
        <v>利根東部衛生施設組合</v>
      </c>
      <c r="BZ36" s="611"/>
      <c r="CA36" s="611"/>
      <c r="CB36" s="611"/>
      <c r="CC36" s="611"/>
      <c r="CD36" s="611"/>
      <c r="CE36" s="611"/>
      <c r="CF36" s="611"/>
      <c r="CG36" s="611"/>
      <c r="CH36" s="611"/>
      <c r="CI36" s="611"/>
      <c r="CJ36" s="611"/>
      <c r="CK36" s="611"/>
      <c r="CL36" s="611"/>
      <c r="CM36" s="611"/>
      <c r="CN36" s="69"/>
      <c r="CO36" s="610">
        <f t="shared" si="3"/>
        <v>20</v>
      </c>
      <c r="CP36" s="610"/>
      <c r="CQ36" s="611" t="str">
        <f>IF('各会計、関係団体の財政状況及び健全化判断比率'!BS9="","",'各会計、関係団体の財政状況及び健全化判断比率'!BS9)</f>
        <v>白沢振興公社</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2">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f t="shared" si="1"/>
        <v>9</v>
      </c>
      <c r="BF37" s="610"/>
      <c r="BG37" s="611" t="str">
        <f>IF('各会計、関係団体の財政状況及び健全化判断比率'!B35="","",'各会計、関係団体の財政状況及び健全化判断比率'!B35)</f>
        <v>電気事業特別会計</v>
      </c>
      <c r="BH37" s="611"/>
      <c r="BI37" s="611"/>
      <c r="BJ37" s="611"/>
      <c r="BK37" s="611"/>
      <c r="BL37" s="611"/>
      <c r="BM37" s="611"/>
      <c r="BN37" s="611"/>
      <c r="BO37" s="611"/>
      <c r="BP37" s="611"/>
      <c r="BQ37" s="611"/>
      <c r="BR37" s="611"/>
      <c r="BS37" s="611"/>
      <c r="BT37" s="611"/>
      <c r="BU37" s="611"/>
      <c r="BV37" s="69"/>
      <c r="BW37" s="610">
        <f t="shared" si="2"/>
        <v>13</v>
      </c>
      <c r="BX37" s="610"/>
      <c r="BY37" s="611" t="str">
        <f>IF('各会計、関係団体の財政状況及び健全化判断比率'!B71="","",'各会計、関係団体の財政状況及び健全化判断比率'!B71)</f>
        <v>利根沼田学校組合</v>
      </c>
      <c r="BZ37" s="611"/>
      <c r="CA37" s="611"/>
      <c r="CB37" s="611"/>
      <c r="CC37" s="611"/>
      <c r="CD37" s="611"/>
      <c r="CE37" s="611"/>
      <c r="CF37" s="611"/>
      <c r="CG37" s="611"/>
      <c r="CH37" s="611"/>
      <c r="CI37" s="611"/>
      <c r="CJ37" s="611"/>
      <c r="CK37" s="611"/>
      <c r="CL37" s="611"/>
      <c r="CM37" s="611"/>
      <c r="CN37" s="69"/>
      <c r="CO37" s="610">
        <f t="shared" si="3"/>
        <v>21</v>
      </c>
      <c r="CP37" s="610"/>
      <c r="CQ37" s="611" t="str">
        <f>IF('各会計、関係団体の財政状況及び健全化判断比率'!BS10="","",'各会計、関係団体の財政状況及び健全化判断比率'!BS10)</f>
        <v>沼田市土地開発公社</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v>
      </c>
      <c r="DH37" s="612"/>
      <c r="DI37" s="73"/>
      <c r="DJ37" s="41"/>
      <c r="DK37" s="41"/>
      <c r="DL37" s="41"/>
      <c r="DM37" s="41"/>
      <c r="DN37" s="41"/>
      <c r="DO37" s="41"/>
    </row>
    <row r="38" spans="1:119" ht="32.25" customHeight="1" x14ac:dyDescent="0.2">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14</v>
      </c>
      <c r="BX38" s="610"/>
      <c r="BY38" s="611" t="str">
        <f>IF('各会計、関係団体の財政状況及び健全化判断比率'!B72="","",'各会計、関係団体の財政状況及び健全化判断比率'!B72)</f>
        <v>群馬県市町村総合事務組合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2">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15</v>
      </c>
      <c r="BX39" s="610"/>
      <c r="BY39" s="611" t="str">
        <f>IF('各会計、関係団体の財政状況及び健全化判断比率'!B73="","",'各会計、関係団体の財政状況及び健全化判断比率'!B73)</f>
        <v>群馬県市町村会館管理組合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2">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16</v>
      </c>
      <c r="BX40" s="610"/>
      <c r="BY40" s="611" t="str">
        <f>IF('各会計、関係団体の財政状況及び健全化判断比率'!B74="","",'各会計、関係団体の財政状況及び健全化判断比率'!B74)</f>
        <v>群馬県後期高齢者医療広域連合(一般会計)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2">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17</v>
      </c>
      <c r="BX41" s="610"/>
      <c r="BY41" s="611" t="str">
        <f>IF('各会計、関係団体の財政状況及び健全化判断比率'!B75="","",'各会計、関係団体の財政状況及び健全化判断比率'!B75)</f>
        <v>群馬県後期高齢者医療広域連合（事業会計）</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2">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2">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150</v>
      </c>
    </row>
    <row r="50" spans="5:5" x14ac:dyDescent="0.2">
      <c r="E50" s="43" t="s">
        <v>151</v>
      </c>
    </row>
    <row r="51" spans="5:5" x14ac:dyDescent="0.2">
      <c r="E51" s="43" t="s">
        <v>152</v>
      </c>
    </row>
    <row r="52" spans="5:5" x14ac:dyDescent="0.2">
      <c r="E52" s="43" t="s">
        <v>153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X3EVzK4qGoRk5ITFEXfhSk5i8SYCMKgh3GylR5xmF+FNNxf6e0RGpcoOMYsw2UWUF5bYSd8IeOLC4vKKzv399g==" saltValue="/Dk8PKoSdx84DjBb2LRz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509</v>
      </c>
      <c r="K32" s="260"/>
      <c r="L32" s="260"/>
      <c r="M32" s="260"/>
      <c r="N32" s="260"/>
      <c r="O32" s="260"/>
      <c r="P32" s="260"/>
    </row>
    <row r="33" spans="1:16" ht="39" customHeight="1" thickBot="1" x14ac:dyDescent="0.25">
      <c r="A33" s="260"/>
      <c r="B33" s="263" t="s">
        <v>510</v>
      </c>
      <c r="C33" s="264"/>
      <c r="D33" s="264"/>
      <c r="E33" s="265" t="s">
        <v>500</v>
      </c>
      <c r="F33" s="266" t="s">
        <v>4</v>
      </c>
      <c r="G33" s="267" t="s">
        <v>5</v>
      </c>
      <c r="H33" s="267" t="s">
        <v>6</v>
      </c>
      <c r="I33" s="267" t="s">
        <v>7</v>
      </c>
      <c r="J33" s="268" t="s">
        <v>8</v>
      </c>
      <c r="K33" s="260"/>
      <c r="L33" s="260"/>
      <c r="M33" s="260"/>
      <c r="N33" s="260"/>
      <c r="O33" s="260"/>
      <c r="P33" s="260"/>
    </row>
    <row r="34" spans="1:16" ht="39" customHeight="1" x14ac:dyDescent="0.2">
      <c r="A34" s="260"/>
      <c r="B34" s="269"/>
      <c r="C34" s="1202" t="s">
        <v>511</v>
      </c>
      <c r="D34" s="1202"/>
      <c r="E34" s="1203"/>
      <c r="F34" s="270">
        <v>4.29</v>
      </c>
      <c r="G34" s="271">
        <v>4.6500000000000004</v>
      </c>
      <c r="H34" s="271">
        <v>5.63</v>
      </c>
      <c r="I34" s="271">
        <v>6.53</v>
      </c>
      <c r="J34" s="272">
        <v>7.15</v>
      </c>
      <c r="K34" s="260"/>
      <c r="L34" s="260"/>
      <c r="M34" s="260"/>
      <c r="N34" s="260"/>
      <c r="O34" s="260"/>
      <c r="P34" s="260"/>
    </row>
    <row r="35" spans="1:16" ht="39" customHeight="1" x14ac:dyDescent="0.2">
      <c r="A35" s="260"/>
      <c r="B35" s="273"/>
      <c r="C35" s="1196" t="s">
        <v>512</v>
      </c>
      <c r="D35" s="1197"/>
      <c r="E35" s="1198"/>
      <c r="F35" s="274">
        <v>3.71</v>
      </c>
      <c r="G35" s="275">
        <v>3.23</v>
      </c>
      <c r="H35" s="275">
        <v>4.78</v>
      </c>
      <c r="I35" s="275">
        <v>4.54</v>
      </c>
      <c r="J35" s="276">
        <v>4.13</v>
      </c>
      <c r="K35" s="260"/>
      <c r="L35" s="260"/>
      <c r="M35" s="260"/>
      <c r="N35" s="260"/>
      <c r="O35" s="260"/>
      <c r="P35" s="260"/>
    </row>
    <row r="36" spans="1:16" ht="39" customHeight="1" x14ac:dyDescent="0.2">
      <c r="A36" s="260"/>
      <c r="B36" s="273"/>
      <c r="C36" s="1196" t="s">
        <v>513</v>
      </c>
      <c r="D36" s="1197"/>
      <c r="E36" s="1198"/>
      <c r="F36" s="274">
        <v>0.32</v>
      </c>
      <c r="G36" s="275">
        <v>0.74</v>
      </c>
      <c r="H36" s="275">
        <v>1.05</v>
      </c>
      <c r="I36" s="275">
        <v>1.01</v>
      </c>
      <c r="J36" s="276">
        <v>1.37</v>
      </c>
      <c r="K36" s="260"/>
      <c r="L36" s="260"/>
      <c r="M36" s="260"/>
      <c r="N36" s="260"/>
      <c r="O36" s="260"/>
      <c r="P36" s="260"/>
    </row>
    <row r="37" spans="1:16" ht="39" customHeight="1" x14ac:dyDescent="0.2">
      <c r="A37" s="260"/>
      <c r="B37" s="273"/>
      <c r="C37" s="1196" t="s">
        <v>514</v>
      </c>
      <c r="D37" s="1197"/>
      <c r="E37" s="1198"/>
      <c r="F37" s="274">
        <v>0.11</v>
      </c>
      <c r="G37" s="275">
        <v>0.11</v>
      </c>
      <c r="H37" s="275">
        <v>0.06</v>
      </c>
      <c r="I37" s="275">
        <v>0.01</v>
      </c>
      <c r="J37" s="276">
        <v>0.1</v>
      </c>
      <c r="K37" s="260"/>
      <c r="L37" s="260"/>
      <c r="M37" s="260"/>
      <c r="N37" s="260"/>
      <c r="O37" s="260"/>
      <c r="P37" s="260"/>
    </row>
    <row r="38" spans="1:16" ht="39" customHeight="1" x14ac:dyDescent="0.2">
      <c r="A38" s="260"/>
      <c r="B38" s="273"/>
      <c r="C38" s="1196" t="s">
        <v>515</v>
      </c>
      <c r="D38" s="1197"/>
      <c r="E38" s="1198"/>
      <c r="F38" s="274">
        <v>0</v>
      </c>
      <c r="G38" s="275">
        <v>0</v>
      </c>
      <c r="H38" s="275">
        <v>0</v>
      </c>
      <c r="I38" s="275">
        <v>0</v>
      </c>
      <c r="J38" s="276">
        <v>0</v>
      </c>
      <c r="K38" s="260"/>
      <c r="L38" s="260"/>
      <c r="M38" s="260"/>
      <c r="N38" s="260"/>
      <c r="O38" s="260"/>
      <c r="P38" s="260"/>
    </row>
    <row r="39" spans="1:16" ht="39" customHeight="1" x14ac:dyDescent="0.2">
      <c r="A39" s="260"/>
      <c r="B39" s="273"/>
      <c r="C39" s="1196" t="s">
        <v>516</v>
      </c>
      <c r="D39" s="1197"/>
      <c r="E39" s="1198"/>
      <c r="F39" s="274" t="s">
        <v>460</v>
      </c>
      <c r="G39" s="275" t="s">
        <v>460</v>
      </c>
      <c r="H39" s="275">
        <v>0</v>
      </c>
      <c r="I39" s="275">
        <v>0.01</v>
      </c>
      <c r="J39" s="276">
        <v>0</v>
      </c>
      <c r="K39" s="260"/>
      <c r="L39" s="260"/>
      <c r="M39" s="260"/>
      <c r="N39" s="260"/>
      <c r="O39" s="260"/>
      <c r="P39" s="260"/>
    </row>
    <row r="40" spans="1:16" ht="39" customHeight="1" x14ac:dyDescent="0.2">
      <c r="A40" s="260"/>
      <c r="B40" s="273"/>
      <c r="C40" s="1196" t="s">
        <v>517</v>
      </c>
      <c r="D40" s="1197"/>
      <c r="E40" s="1198"/>
      <c r="F40" s="274">
        <v>0</v>
      </c>
      <c r="G40" s="275">
        <v>0</v>
      </c>
      <c r="H40" s="275">
        <v>0</v>
      </c>
      <c r="I40" s="275">
        <v>0</v>
      </c>
      <c r="J40" s="276">
        <v>0</v>
      </c>
      <c r="K40" s="260"/>
      <c r="L40" s="260"/>
      <c r="M40" s="260"/>
      <c r="N40" s="260"/>
      <c r="O40" s="260"/>
      <c r="P40" s="260"/>
    </row>
    <row r="41" spans="1:16" ht="39" customHeight="1" x14ac:dyDescent="0.2">
      <c r="A41" s="260"/>
      <c r="B41" s="273"/>
      <c r="C41" s="1196" t="s">
        <v>518</v>
      </c>
      <c r="D41" s="1197"/>
      <c r="E41" s="1198"/>
      <c r="F41" s="274">
        <v>0</v>
      </c>
      <c r="G41" s="275">
        <v>0</v>
      </c>
      <c r="H41" s="275">
        <v>0</v>
      </c>
      <c r="I41" s="275">
        <v>0</v>
      </c>
      <c r="J41" s="276">
        <v>0</v>
      </c>
      <c r="K41" s="260"/>
      <c r="L41" s="260"/>
      <c r="M41" s="260"/>
      <c r="N41" s="260"/>
      <c r="O41" s="260"/>
      <c r="P41" s="260"/>
    </row>
    <row r="42" spans="1:16" ht="39" customHeight="1" x14ac:dyDescent="0.2">
      <c r="A42" s="260"/>
      <c r="B42" s="277"/>
      <c r="C42" s="1196" t="s">
        <v>519</v>
      </c>
      <c r="D42" s="1197"/>
      <c r="E42" s="1198"/>
      <c r="F42" s="274" t="s">
        <v>460</v>
      </c>
      <c r="G42" s="275" t="s">
        <v>460</v>
      </c>
      <c r="H42" s="275" t="s">
        <v>460</v>
      </c>
      <c r="I42" s="275" t="s">
        <v>460</v>
      </c>
      <c r="J42" s="276" t="s">
        <v>460</v>
      </c>
      <c r="K42" s="260"/>
      <c r="L42" s="260"/>
      <c r="M42" s="260"/>
      <c r="N42" s="260"/>
      <c r="O42" s="260"/>
      <c r="P42" s="260"/>
    </row>
    <row r="43" spans="1:16" ht="39" customHeight="1" thickBot="1" x14ac:dyDescent="0.25">
      <c r="A43" s="260"/>
      <c r="B43" s="278"/>
      <c r="C43" s="1199" t="s">
        <v>520</v>
      </c>
      <c r="D43" s="1200"/>
      <c r="E43" s="1201"/>
      <c r="F43" s="279">
        <v>0</v>
      </c>
      <c r="G43" s="280">
        <v>0</v>
      </c>
      <c r="H43" s="280">
        <v>0</v>
      </c>
      <c r="I43" s="280">
        <v>0</v>
      </c>
      <c r="J43" s="281">
        <v>0</v>
      </c>
      <c r="K43" s="260"/>
      <c r="L43" s="260"/>
      <c r="M43" s="260"/>
      <c r="N43" s="260"/>
      <c r="O43" s="260"/>
      <c r="P43" s="260"/>
    </row>
    <row r="44" spans="1:16" ht="39" customHeight="1" x14ac:dyDescent="0.2">
      <c r="A44" s="260"/>
      <c r="B44" s="282" t="s">
        <v>521</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4+c7ZI/VG5/RXkYvqiTSma+tYUi7Qs1HhOcXepnDKyiMJ154tYz+G4XW8Z4NnYV4xQRU6k4vyHDaR8fBePvgQA==" saltValue="CuoTagpd4qvnpulDXr84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522</v>
      </c>
      <c r="P43" s="286"/>
      <c r="Q43" s="286"/>
      <c r="R43" s="286"/>
      <c r="S43" s="286"/>
      <c r="T43" s="286"/>
      <c r="U43" s="286"/>
    </row>
    <row r="44" spans="1:21" ht="30.75" customHeight="1" thickBot="1" x14ac:dyDescent="0.25">
      <c r="A44" s="286"/>
      <c r="B44" s="289" t="s">
        <v>523</v>
      </c>
      <c r="C44" s="290"/>
      <c r="D44" s="290"/>
      <c r="E44" s="291"/>
      <c r="F44" s="291"/>
      <c r="G44" s="291"/>
      <c r="H44" s="291"/>
      <c r="I44" s="291"/>
      <c r="J44" s="292" t="s">
        <v>500</v>
      </c>
      <c r="K44" s="293" t="s">
        <v>4</v>
      </c>
      <c r="L44" s="294" t="s">
        <v>5</v>
      </c>
      <c r="M44" s="294" t="s">
        <v>6</v>
      </c>
      <c r="N44" s="294" t="s">
        <v>7</v>
      </c>
      <c r="O44" s="295" t="s">
        <v>8</v>
      </c>
      <c r="P44" s="286"/>
      <c r="Q44" s="286"/>
      <c r="R44" s="286"/>
      <c r="S44" s="286"/>
      <c r="T44" s="286"/>
      <c r="U44" s="286"/>
    </row>
    <row r="45" spans="1:21" ht="30.75" customHeight="1" x14ac:dyDescent="0.2">
      <c r="A45" s="286"/>
      <c r="B45" s="1204" t="s">
        <v>524</v>
      </c>
      <c r="C45" s="1205"/>
      <c r="D45" s="296"/>
      <c r="E45" s="1210" t="s">
        <v>525</v>
      </c>
      <c r="F45" s="1210"/>
      <c r="G45" s="1210"/>
      <c r="H45" s="1210"/>
      <c r="I45" s="1210"/>
      <c r="J45" s="1211"/>
      <c r="K45" s="297">
        <v>2419</v>
      </c>
      <c r="L45" s="298">
        <v>2294</v>
      </c>
      <c r="M45" s="298">
        <v>2262</v>
      </c>
      <c r="N45" s="298">
        <v>2203</v>
      </c>
      <c r="O45" s="299">
        <v>2129</v>
      </c>
      <c r="P45" s="286"/>
      <c r="Q45" s="286"/>
      <c r="R45" s="286"/>
      <c r="S45" s="286"/>
      <c r="T45" s="286"/>
      <c r="U45" s="286"/>
    </row>
    <row r="46" spans="1:21" ht="30.75" customHeight="1" x14ac:dyDescent="0.2">
      <c r="A46" s="286"/>
      <c r="B46" s="1206"/>
      <c r="C46" s="1207"/>
      <c r="D46" s="300"/>
      <c r="E46" s="1212" t="s">
        <v>526</v>
      </c>
      <c r="F46" s="1212"/>
      <c r="G46" s="1212"/>
      <c r="H46" s="1212"/>
      <c r="I46" s="1212"/>
      <c r="J46" s="1213"/>
      <c r="K46" s="301" t="s">
        <v>460</v>
      </c>
      <c r="L46" s="302" t="s">
        <v>460</v>
      </c>
      <c r="M46" s="302" t="s">
        <v>460</v>
      </c>
      <c r="N46" s="302" t="s">
        <v>460</v>
      </c>
      <c r="O46" s="303" t="s">
        <v>460</v>
      </c>
      <c r="P46" s="286"/>
      <c r="Q46" s="286"/>
      <c r="R46" s="286"/>
      <c r="S46" s="286"/>
      <c r="T46" s="286"/>
      <c r="U46" s="286"/>
    </row>
    <row r="47" spans="1:21" ht="30.75" customHeight="1" x14ac:dyDescent="0.2">
      <c r="A47" s="286"/>
      <c r="B47" s="1206"/>
      <c r="C47" s="1207"/>
      <c r="D47" s="300"/>
      <c r="E47" s="1212" t="s">
        <v>527</v>
      </c>
      <c r="F47" s="1212"/>
      <c r="G47" s="1212"/>
      <c r="H47" s="1212"/>
      <c r="I47" s="1212"/>
      <c r="J47" s="1213"/>
      <c r="K47" s="301" t="s">
        <v>460</v>
      </c>
      <c r="L47" s="302" t="s">
        <v>460</v>
      </c>
      <c r="M47" s="302" t="s">
        <v>460</v>
      </c>
      <c r="N47" s="302" t="s">
        <v>460</v>
      </c>
      <c r="O47" s="303" t="s">
        <v>460</v>
      </c>
      <c r="P47" s="286"/>
      <c r="Q47" s="286"/>
      <c r="R47" s="286"/>
      <c r="S47" s="286"/>
      <c r="T47" s="286"/>
      <c r="U47" s="286"/>
    </row>
    <row r="48" spans="1:21" ht="30.75" customHeight="1" x14ac:dyDescent="0.2">
      <c r="A48" s="286"/>
      <c r="B48" s="1206"/>
      <c r="C48" s="1207"/>
      <c r="D48" s="300"/>
      <c r="E48" s="1212" t="s">
        <v>528</v>
      </c>
      <c r="F48" s="1212"/>
      <c r="G48" s="1212"/>
      <c r="H48" s="1212"/>
      <c r="I48" s="1212"/>
      <c r="J48" s="1213"/>
      <c r="K48" s="301">
        <v>976</v>
      </c>
      <c r="L48" s="302">
        <v>903</v>
      </c>
      <c r="M48" s="302">
        <v>898</v>
      </c>
      <c r="N48" s="302">
        <v>862</v>
      </c>
      <c r="O48" s="303">
        <v>863</v>
      </c>
      <c r="P48" s="286"/>
      <c r="Q48" s="286"/>
      <c r="R48" s="286"/>
      <c r="S48" s="286"/>
      <c r="T48" s="286"/>
      <c r="U48" s="286"/>
    </row>
    <row r="49" spans="1:21" ht="30.75" customHeight="1" x14ac:dyDescent="0.2">
      <c r="A49" s="286"/>
      <c r="B49" s="1206"/>
      <c r="C49" s="1207"/>
      <c r="D49" s="300"/>
      <c r="E49" s="1212" t="s">
        <v>529</v>
      </c>
      <c r="F49" s="1212"/>
      <c r="G49" s="1212"/>
      <c r="H49" s="1212"/>
      <c r="I49" s="1212"/>
      <c r="J49" s="1213"/>
      <c r="K49" s="301">
        <v>26</v>
      </c>
      <c r="L49" s="302">
        <v>9</v>
      </c>
      <c r="M49" s="302">
        <v>24</v>
      </c>
      <c r="N49" s="302">
        <v>27</v>
      </c>
      <c r="O49" s="303">
        <v>25</v>
      </c>
      <c r="P49" s="286"/>
      <c r="Q49" s="286"/>
      <c r="R49" s="286"/>
      <c r="S49" s="286"/>
      <c r="T49" s="286"/>
      <c r="U49" s="286"/>
    </row>
    <row r="50" spans="1:21" ht="30.75" customHeight="1" x14ac:dyDescent="0.2">
      <c r="A50" s="286"/>
      <c r="B50" s="1206"/>
      <c r="C50" s="1207"/>
      <c r="D50" s="300"/>
      <c r="E50" s="1212" t="s">
        <v>530</v>
      </c>
      <c r="F50" s="1212"/>
      <c r="G50" s="1212"/>
      <c r="H50" s="1212"/>
      <c r="I50" s="1212"/>
      <c r="J50" s="1213"/>
      <c r="K50" s="301">
        <v>282</v>
      </c>
      <c r="L50" s="302">
        <v>319</v>
      </c>
      <c r="M50" s="302">
        <v>268</v>
      </c>
      <c r="N50" s="302">
        <v>268</v>
      </c>
      <c r="O50" s="303">
        <v>268</v>
      </c>
      <c r="P50" s="286"/>
      <c r="Q50" s="286"/>
      <c r="R50" s="286"/>
      <c r="S50" s="286"/>
      <c r="T50" s="286"/>
      <c r="U50" s="286"/>
    </row>
    <row r="51" spans="1:21" ht="30.75" customHeight="1" x14ac:dyDescent="0.2">
      <c r="A51" s="286"/>
      <c r="B51" s="1208"/>
      <c r="C51" s="1209"/>
      <c r="D51" s="304"/>
      <c r="E51" s="1212" t="s">
        <v>531</v>
      </c>
      <c r="F51" s="1212"/>
      <c r="G51" s="1212"/>
      <c r="H51" s="1212"/>
      <c r="I51" s="1212"/>
      <c r="J51" s="1213"/>
      <c r="K51" s="301" t="s">
        <v>460</v>
      </c>
      <c r="L51" s="302" t="s">
        <v>460</v>
      </c>
      <c r="M51" s="302" t="s">
        <v>460</v>
      </c>
      <c r="N51" s="302">
        <v>0</v>
      </c>
      <c r="O51" s="303">
        <v>0</v>
      </c>
      <c r="P51" s="286"/>
      <c r="Q51" s="286"/>
      <c r="R51" s="286"/>
      <c r="S51" s="286"/>
      <c r="T51" s="286"/>
      <c r="U51" s="286"/>
    </row>
    <row r="52" spans="1:21" ht="30.75" customHeight="1" x14ac:dyDescent="0.2">
      <c r="A52" s="286"/>
      <c r="B52" s="1214" t="s">
        <v>532</v>
      </c>
      <c r="C52" s="1215"/>
      <c r="D52" s="304"/>
      <c r="E52" s="1212" t="s">
        <v>533</v>
      </c>
      <c r="F52" s="1212"/>
      <c r="G52" s="1212"/>
      <c r="H52" s="1212"/>
      <c r="I52" s="1212"/>
      <c r="J52" s="1213"/>
      <c r="K52" s="301">
        <v>2441</v>
      </c>
      <c r="L52" s="302">
        <v>2371</v>
      </c>
      <c r="M52" s="302">
        <v>2338</v>
      </c>
      <c r="N52" s="302">
        <v>2254</v>
      </c>
      <c r="O52" s="303">
        <v>2214</v>
      </c>
      <c r="P52" s="286"/>
      <c r="Q52" s="286"/>
      <c r="R52" s="286"/>
      <c r="S52" s="286"/>
      <c r="T52" s="286"/>
      <c r="U52" s="286"/>
    </row>
    <row r="53" spans="1:21" ht="30.75" customHeight="1" thickBot="1" x14ac:dyDescent="0.25">
      <c r="A53" s="286"/>
      <c r="B53" s="1216" t="s">
        <v>534</v>
      </c>
      <c r="C53" s="1217"/>
      <c r="D53" s="305"/>
      <c r="E53" s="1218" t="s">
        <v>535</v>
      </c>
      <c r="F53" s="1218"/>
      <c r="G53" s="1218"/>
      <c r="H53" s="1218"/>
      <c r="I53" s="1218"/>
      <c r="J53" s="1219"/>
      <c r="K53" s="306">
        <v>1262</v>
      </c>
      <c r="L53" s="307">
        <v>1154</v>
      </c>
      <c r="M53" s="307">
        <v>1114</v>
      </c>
      <c r="N53" s="307">
        <v>1106</v>
      </c>
      <c r="O53" s="308">
        <v>1071</v>
      </c>
      <c r="P53" s="286"/>
      <c r="Q53" s="286"/>
      <c r="R53" s="286"/>
      <c r="S53" s="286"/>
      <c r="T53" s="286"/>
      <c r="U53" s="286"/>
    </row>
    <row r="54" spans="1:21" ht="24" customHeight="1" x14ac:dyDescent="0.2">
      <c r="A54" s="286"/>
      <c r="B54" s="309" t="s">
        <v>536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537</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5">
      <c r="A56" s="286"/>
      <c r="B56" s="313"/>
      <c r="C56" s="314"/>
      <c r="D56" s="314"/>
      <c r="E56" s="315"/>
      <c r="F56" s="315"/>
      <c r="G56" s="315"/>
      <c r="H56" s="315"/>
      <c r="I56" s="315"/>
      <c r="J56" s="316" t="s">
        <v>500</v>
      </c>
      <c r="K56" s="317" t="s">
        <v>538</v>
      </c>
      <c r="L56" s="318" t="s">
        <v>539</v>
      </c>
      <c r="M56" s="318" t="s">
        <v>540</v>
      </c>
      <c r="N56" s="318" t="s">
        <v>541</v>
      </c>
      <c r="O56" s="319" t="s">
        <v>542</v>
      </c>
      <c r="P56" s="286"/>
      <c r="Q56" s="286"/>
      <c r="R56" s="286"/>
      <c r="S56" s="286"/>
      <c r="T56" s="286"/>
      <c r="U56" s="286"/>
    </row>
    <row r="57" spans="1:21" ht="31.5" customHeight="1" x14ac:dyDescent="0.2">
      <c r="B57" s="1220" t="s">
        <v>543</v>
      </c>
      <c r="C57" s="1221"/>
      <c r="D57" s="1224" t="s">
        <v>544</v>
      </c>
      <c r="E57" s="1225"/>
      <c r="F57" s="1225"/>
      <c r="G57" s="1225"/>
      <c r="H57" s="1225"/>
      <c r="I57" s="1225"/>
      <c r="J57" s="1226"/>
      <c r="K57" s="320" t="s">
        <v>545</v>
      </c>
      <c r="L57" s="321" t="s">
        <v>545</v>
      </c>
      <c r="M57" s="321" t="s">
        <v>327</v>
      </c>
      <c r="N57" s="321" t="s">
        <v>546</v>
      </c>
      <c r="O57" s="322" t="s">
        <v>545</v>
      </c>
    </row>
    <row r="58" spans="1:21" ht="31.5" customHeight="1" thickBot="1" x14ac:dyDescent="0.25">
      <c r="B58" s="1222"/>
      <c r="C58" s="1223"/>
      <c r="D58" s="1227" t="s">
        <v>547</v>
      </c>
      <c r="E58" s="1228"/>
      <c r="F58" s="1228"/>
      <c r="G58" s="1228"/>
      <c r="H58" s="1228"/>
      <c r="I58" s="1228"/>
      <c r="J58" s="1229"/>
      <c r="K58" s="323" t="s">
        <v>327</v>
      </c>
      <c r="L58" s="324" t="s">
        <v>545</v>
      </c>
      <c r="M58" s="324" t="s">
        <v>327</v>
      </c>
      <c r="N58" s="324" t="s">
        <v>327</v>
      </c>
      <c r="O58" s="325" t="s">
        <v>327</v>
      </c>
    </row>
    <row r="59" spans="1:21" ht="24" customHeight="1" x14ac:dyDescent="0.2">
      <c r="B59" s="326"/>
      <c r="C59" s="326"/>
      <c r="D59" s="327" t="s">
        <v>548</v>
      </c>
      <c r="E59" s="328"/>
      <c r="F59" s="328"/>
      <c r="G59" s="328"/>
      <c r="H59" s="328"/>
      <c r="I59" s="328"/>
      <c r="J59" s="328"/>
      <c r="K59" s="328"/>
      <c r="L59" s="328"/>
      <c r="M59" s="328"/>
      <c r="N59" s="328"/>
      <c r="O59" s="328"/>
    </row>
    <row r="60" spans="1:21" ht="24" customHeight="1" x14ac:dyDescent="0.2">
      <c r="B60" s="329"/>
      <c r="C60" s="329"/>
      <c r="D60" s="327" t="s">
        <v>549</v>
      </c>
      <c r="E60" s="328"/>
      <c r="F60" s="328"/>
      <c r="G60" s="328"/>
      <c r="H60" s="328"/>
      <c r="I60" s="328"/>
      <c r="J60" s="328"/>
      <c r="K60" s="328"/>
      <c r="L60" s="328"/>
      <c r="M60" s="328"/>
      <c r="N60" s="328"/>
      <c r="O60" s="328"/>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0oRSG9G8Kd77FemUmDVg88dSODNcTPjuBD7kU6K6COqaC85g6Ri1TKURADlWlVHAAUoNkKfVL68x3xwjtOv68w==" saltValue="ltvHWMKwSfXS5MkMPsXm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330" customWidth="1"/>
    <col min="2" max="3" width="12.6640625" style="330" customWidth="1"/>
    <col min="4" max="4" width="11.6640625" style="330" customWidth="1"/>
    <col min="5" max="8" width="10.33203125" style="330" customWidth="1"/>
    <col min="9" max="13" width="16.33203125" style="330" customWidth="1"/>
    <col min="14" max="19" width="12.6640625" style="330" customWidth="1"/>
    <col min="20" max="16384" width="0" style="33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1" t="s">
        <v>522</v>
      </c>
    </row>
    <row r="40" spans="2:13" ht="27.75" customHeight="1" thickBot="1" x14ac:dyDescent="0.25">
      <c r="B40" s="332" t="s">
        <v>523</v>
      </c>
      <c r="C40" s="333"/>
      <c r="D40" s="333"/>
      <c r="E40" s="334"/>
      <c r="F40" s="334"/>
      <c r="G40" s="334"/>
      <c r="H40" s="335" t="s">
        <v>500</v>
      </c>
      <c r="I40" s="336" t="s">
        <v>4</v>
      </c>
      <c r="J40" s="337" t="s">
        <v>5</v>
      </c>
      <c r="K40" s="337" t="s">
        <v>6</v>
      </c>
      <c r="L40" s="337" t="s">
        <v>7</v>
      </c>
      <c r="M40" s="338" t="s">
        <v>8</v>
      </c>
    </row>
    <row r="41" spans="2:13" ht="27.75" customHeight="1" x14ac:dyDescent="0.2">
      <c r="B41" s="1230" t="s">
        <v>550</v>
      </c>
      <c r="C41" s="1231"/>
      <c r="D41" s="339"/>
      <c r="E41" s="1236" t="s">
        <v>551</v>
      </c>
      <c r="F41" s="1236"/>
      <c r="G41" s="1236"/>
      <c r="H41" s="1237"/>
      <c r="I41" s="340">
        <v>19262</v>
      </c>
      <c r="J41" s="341">
        <v>19516</v>
      </c>
      <c r="K41" s="341">
        <v>19683</v>
      </c>
      <c r="L41" s="341">
        <v>21255</v>
      </c>
      <c r="M41" s="342">
        <v>25647</v>
      </c>
    </row>
    <row r="42" spans="2:13" ht="27.75" customHeight="1" x14ac:dyDescent="0.2">
      <c r="B42" s="1232"/>
      <c r="C42" s="1233"/>
      <c r="D42" s="343"/>
      <c r="E42" s="1238" t="s">
        <v>552</v>
      </c>
      <c r="F42" s="1238"/>
      <c r="G42" s="1238"/>
      <c r="H42" s="1239"/>
      <c r="I42" s="344">
        <v>1074</v>
      </c>
      <c r="J42" s="345">
        <v>782</v>
      </c>
      <c r="K42" s="345">
        <v>532</v>
      </c>
      <c r="L42" s="345">
        <v>276</v>
      </c>
      <c r="M42" s="346">
        <v>15</v>
      </c>
    </row>
    <row r="43" spans="2:13" ht="27.75" customHeight="1" x14ac:dyDescent="0.2">
      <c r="B43" s="1232"/>
      <c r="C43" s="1233"/>
      <c r="D43" s="343"/>
      <c r="E43" s="1238" t="s">
        <v>553</v>
      </c>
      <c r="F43" s="1238"/>
      <c r="G43" s="1238"/>
      <c r="H43" s="1239"/>
      <c r="I43" s="344">
        <v>11970</v>
      </c>
      <c r="J43" s="345">
        <v>11221</v>
      </c>
      <c r="K43" s="345">
        <v>10552</v>
      </c>
      <c r="L43" s="345">
        <v>9895</v>
      </c>
      <c r="M43" s="346">
        <v>9510</v>
      </c>
    </row>
    <row r="44" spans="2:13" ht="27.75" customHeight="1" x14ac:dyDescent="0.2">
      <c r="B44" s="1232"/>
      <c r="C44" s="1233"/>
      <c r="D44" s="343"/>
      <c r="E44" s="1238" t="s">
        <v>554</v>
      </c>
      <c r="F44" s="1238"/>
      <c r="G44" s="1238"/>
      <c r="H44" s="1239"/>
      <c r="I44" s="344">
        <v>207</v>
      </c>
      <c r="J44" s="345">
        <v>217</v>
      </c>
      <c r="K44" s="345">
        <v>324</v>
      </c>
      <c r="L44" s="345">
        <v>775</v>
      </c>
      <c r="M44" s="346">
        <v>764</v>
      </c>
    </row>
    <row r="45" spans="2:13" ht="27.75" customHeight="1" x14ac:dyDescent="0.2">
      <c r="B45" s="1232"/>
      <c r="C45" s="1233"/>
      <c r="D45" s="343"/>
      <c r="E45" s="1238" t="s">
        <v>555</v>
      </c>
      <c r="F45" s="1238"/>
      <c r="G45" s="1238"/>
      <c r="H45" s="1239"/>
      <c r="I45" s="344">
        <v>4709</v>
      </c>
      <c r="J45" s="345">
        <v>4661</v>
      </c>
      <c r="K45" s="345">
        <v>4652</v>
      </c>
      <c r="L45" s="345">
        <v>4428</v>
      </c>
      <c r="M45" s="346">
        <v>4352</v>
      </c>
    </row>
    <row r="46" spans="2:13" ht="27.75" customHeight="1" x14ac:dyDescent="0.2">
      <c r="B46" s="1232"/>
      <c r="C46" s="1233"/>
      <c r="D46" s="347"/>
      <c r="E46" s="1238" t="s">
        <v>556</v>
      </c>
      <c r="F46" s="1238"/>
      <c r="G46" s="1238"/>
      <c r="H46" s="1239"/>
      <c r="I46" s="344">
        <v>522</v>
      </c>
      <c r="J46" s="345">
        <v>232</v>
      </c>
      <c r="K46" s="345">
        <v>172</v>
      </c>
      <c r="L46" s="345">
        <v>255</v>
      </c>
      <c r="M46" s="346">
        <v>188</v>
      </c>
    </row>
    <row r="47" spans="2:13" ht="27.75" customHeight="1" x14ac:dyDescent="0.2">
      <c r="B47" s="1232"/>
      <c r="C47" s="1233"/>
      <c r="D47" s="348"/>
      <c r="E47" s="1240" t="s">
        <v>557</v>
      </c>
      <c r="F47" s="1241"/>
      <c r="G47" s="1241"/>
      <c r="H47" s="1242"/>
      <c r="I47" s="344" t="s">
        <v>460</v>
      </c>
      <c r="J47" s="345" t="s">
        <v>460</v>
      </c>
      <c r="K47" s="345" t="s">
        <v>460</v>
      </c>
      <c r="L47" s="345" t="s">
        <v>460</v>
      </c>
      <c r="M47" s="346" t="s">
        <v>460</v>
      </c>
    </row>
    <row r="48" spans="2:13" ht="27.75" customHeight="1" x14ac:dyDescent="0.2">
      <c r="B48" s="1232"/>
      <c r="C48" s="1233"/>
      <c r="D48" s="343"/>
      <c r="E48" s="1238" t="s">
        <v>558</v>
      </c>
      <c r="F48" s="1238"/>
      <c r="G48" s="1238"/>
      <c r="H48" s="1239"/>
      <c r="I48" s="344" t="s">
        <v>460</v>
      </c>
      <c r="J48" s="345" t="s">
        <v>460</v>
      </c>
      <c r="K48" s="345" t="s">
        <v>460</v>
      </c>
      <c r="L48" s="345" t="s">
        <v>460</v>
      </c>
      <c r="M48" s="346" t="s">
        <v>460</v>
      </c>
    </row>
    <row r="49" spans="2:13" ht="27.75" customHeight="1" x14ac:dyDescent="0.2">
      <c r="B49" s="1234"/>
      <c r="C49" s="1235"/>
      <c r="D49" s="343"/>
      <c r="E49" s="1238" t="s">
        <v>559</v>
      </c>
      <c r="F49" s="1238"/>
      <c r="G49" s="1238"/>
      <c r="H49" s="1239"/>
      <c r="I49" s="344" t="s">
        <v>460</v>
      </c>
      <c r="J49" s="345" t="s">
        <v>460</v>
      </c>
      <c r="K49" s="345" t="s">
        <v>460</v>
      </c>
      <c r="L49" s="345" t="s">
        <v>460</v>
      </c>
      <c r="M49" s="346" t="s">
        <v>460</v>
      </c>
    </row>
    <row r="50" spans="2:13" ht="27.75" customHeight="1" x14ac:dyDescent="0.2">
      <c r="B50" s="1243" t="s">
        <v>560</v>
      </c>
      <c r="C50" s="1244"/>
      <c r="D50" s="349"/>
      <c r="E50" s="1238" t="s">
        <v>561</v>
      </c>
      <c r="F50" s="1238"/>
      <c r="G50" s="1238"/>
      <c r="H50" s="1239"/>
      <c r="I50" s="344">
        <v>4155</v>
      </c>
      <c r="J50" s="345">
        <v>4296</v>
      </c>
      <c r="K50" s="345">
        <v>4410</v>
      </c>
      <c r="L50" s="345">
        <v>4374</v>
      </c>
      <c r="M50" s="346">
        <v>4368</v>
      </c>
    </row>
    <row r="51" spans="2:13" ht="27.75" customHeight="1" x14ac:dyDescent="0.2">
      <c r="B51" s="1232"/>
      <c r="C51" s="1233"/>
      <c r="D51" s="343"/>
      <c r="E51" s="1238" t="s">
        <v>562</v>
      </c>
      <c r="F51" s="1238"/>
      <c r="G51" s="1238"/>
      <c r="H51" s="1239"/>
      <c r="I51" s="344">
        <v>1314</v>
      </c>
      <c r="J51" s="345">
        <v>1249</v>
      </c>
      <c r="K51" s="345">
        <v>1186</v>
      </c>
      <c r="L51" s="345">
        <v>1190</v>
      </c>
      <c r="M51" s="346">
        <v>1243</v>
      </c>
    </row>
    <row r="52" spans="2:13" ht="27.75" customHeight="1" x14ac:dyDescent="0.2">
      <c r="B52" s="1234"/>
      <c r="C52" s="1235"/>
      <c r="D52" s="343"/>
      <c r="E52" s="1238" t="s">
        <v>563</v>
      </c>
      <c r="F52" s="1238"/>
      <c r="G52" s="1238"/>
      <c r="H52" s="1239"/>
      <c r="I52" s="344">
        <v>22226</v>
      </c>
      <c r="J52" s="345">
        <v>22155</v>
      </c>
      <c r="K52" s="345">
        <v>22070</v>
      </c>
      <c r="L52" s="345">
        <v>22919</v>
      </c>
      <c r="M52" s="346">
        <v>25703</v>
      </c>
    </row>
    <row r="53" spans="2:13" ht="27.75" customHeight="1" thickBot="1" x14ac:dyDescent="0.25">
      <c r="B53" s="1245" t="s">
        <v>564</v>
      </c>
      <c r="C53" s="1246"/>
      <c r="D53" s="350"/>
      <c r="E53" s="1247" t="s">
        <v>565</v>
      </c>
      <c r="F53" s="1247"/>
      <c r="G53" s="1247"/>
      <c r="H53" s="1248"/>
      <c r="I53" s="351">
        <v>10050</v>
      </c>
      <c r="J53" s="352">
        <v>8928</v>
      </c>
      <c r="K53" s="352">
        <v>8248</v>
      </c>
      <c r="L53" s="352">
        <v>8400</v>
      </c>
      <c r="M53" s="353">
        <v>9161</v>
      </c>
    </row>
    <row r="54" spans="2:13" ht="27.75" customHeight="1" x14ac:dyDescent="0.2">
      <c r="B54" s="354" t="s">
        <v>566</v>
      </c>
      <c r="C54" s="355"/>
      <c r="D54" s="355"/>
      <c r="E54" s="356"/>
      <c r="F54" s="356"/>
      <c r="G54" s="356"/>
      <c r="H54" s="356"/>
      <c r="I54" s="357"/>
      <c r="J54" s="357"/>
      <c r="K54" s="357"/>
      <c r="L54" s="357"/>
      <c r="M54" s="35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g7LBtCai8smb+PcjnTnwz9ajI2tglVgtoIjUrS295FfA5/TZdf2Mv+FuTQ3QXTJ68M8cDR0uAN5a9c+3OJbJg==" saltValue="DGSJP5C/pHDUjl+78wV9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8" t="s">
        <v>567</v>
      </c>
    </row>
    <row r="54" spans="2:8" ht="29.25" customHeight="1" thickBot="1" x14ac:dyDescent="0.3">
      <c r="B54" s="359" t="s">
        <v>26</v>
      </c>
      <c r="C54" s="360"/>
      <c r="D54" s="360"/>
      <c r="E54" s="361" t="s">
        <v>500</v>
      </c>
      <c r="F54" s="362" t="s">
        <v>6</v>
      </c>
      <c r="G54" s="362" t="s">
        <v>7</v>
      </c>
      <c r="H54" s="363" t="s">
        <v>8</v>
      </c>
    </row>
    <row r="55" spans="2:8" ht="52.5" customHeight="1" x14ac:dyDescent="0.2">
      <c r="B55" s="364"/>
      <c r="C55" s="1257" t="s">
        <v>125</v>
      </c>
      <c r="D55" s="1257"/>
      <c r="E55" s="1258"/>
      <c r="F55" s="365">
        <v>2956</v>
      </c>
      <c r="G55" s="365">
        <v>3029</v>
      </c>
      <c r="H55" s="366">
        <v>3145</v>
      </c>
    </row>
    <row r="56" spans="2:8" ht="52.5" customHeight="1" x14ac:dyDescent="0.2">
      <c r="B56" s="367"/>
      <c r="C56" s="1259" t="s">
        <v>568</v>
      </c>
      <c r="D56" s="1259"/>
      <c r="E56" s="1260"/>
      <c r="F56" s="368">
        <v>39</v>
      </c>
      <c r="G56" s="368">
        <v>39</v>
      </c>
      <c r="H56" s="369">
        <v>39</v>
      </c>
    </row>
    <row r="57" spans="2:8" ht="53.25" customHeight="1" x14ac:dyDescent="0.2">
      <c r="B57" s="367"/>
      <c r="C57" s="1261" t="s">
        <v>130</v>
      </c>
      <c r="D57" s="1261"/>
      <c r="E57" s="1262"/>
      <c r="F57" s="370">
        <v>2965</v>
      </c>
      <c r="G57" s="370">
        <v>2689</v>
      </c>
      <c r="H57" s="371">
        <v>1567</v>
      </c>
    </row>
    <row r="58" spans="2:8" ht="45.75" customHeight="1" x14ac:dyDescent="0.2">
      <c r="B58" s="372"/>
      <c r="C58" s="1249" t="s">
        <v>569</v>
      </c>
      <c r="D58" s="1250"/>
      <c r="E58" s="1251"/>
      <c r="F58" s="373">
        <v>1774</v>
      </c>
      <c r="G58" s="373">
        <v>1624</v>
      </c>
      <c r="H58" s="374">
        <v>832</v>
      </c>
    </row>
    <row r="59" spans="2:8" ht="45.75" customHeight="1" x14ac:dyDescent="0.2">
      <c r="B59" s="372"/>
      <c r="C59" s="1249" t="s">
        <v>570</v>
      </c>
      <c r="D59" s="1250"/>
      <c r="E59" s="1251"/>
      <c r="F59" s="373">
        <v>178</v>
      </c>
      <c r="G59" s="373">
        <v>188</v>
      </c>
      <c r="H59" s="374">
        <v>185</v>
      </c>
    </row>
    <row r="60" spans="2:8" ht="45.75" customHeight="1" x14ac:dyDescent="0.2">
      <c r="B60" s="372"/>
      <c r="C60" s="1249" t="s">
        <v>571</v>
      </c>
      <c r="D60" s="1250"/>
      <c r="E60" s="1251"/>
      <c r="F60" s="373">
        <v>172</v>
      </c>
      <c r="G60" s="373">
        <v>173</v>
      </c>
      <c r="H60" s="374">
        <v>170</v>
      </c>
    </row>
    <row r="61" spans="2:8" ht="45.75" customHeight="1" x14ac:dyDescent="0.2">
      <c r="B61" s="372"/>
      <c r="C61" s="1249" t="s">
        <v>572</v>
      </c>
      <c r="D61" s="1250"/>
      <c r="E61" s="1251"/>
      <c r="F61" s="373">
        <v>91</v>
      </c>
      <c r="G61" s="373">
        <v>91</v>
      </c>
      <c r="H61" s="374">
        <v>91</v>
      </c>
    </row>
    <row r="62" spans="2:8" ht="45.75" customHeight="1" thickBot="1" x14ac:dyDescent="0.25">
      <c r="B62" s="375"/>
      <c r="C62" s="1252" t="s">
        <v>573</v>
      </c>
      <c r="D62" s="1253"/>
      <c r="E62" s="1254"/>
      <c r="F62" s="376">
        <v>70</v>
      </c>
      <c r="G62" s="376">
        <v>82</v>
      </c>
      <c r="H62" s="377">
        <v>82</v>
      </c>
    </row>
    <row r="63" spans="2:8" ht="52.5" customHeight="1" thickBot="1" x14ac:dyDescent="0.25">
      <c r="B63" s="378"/>
      <c r="C63" s="1255" t="s">
        <v>574</v>
      </c>
      <c r="D63" s="1255"/>
      <c r="E63" s="1256"/>
      <c r="F63" s="379">
        <v>5961</v>
      </c>
      <c r="G63" s="379">
        <v>5757</v>
      </c>
      <c r="H63" s="380">
        <v>4751</v>
      </c>
    </row>
    <row r="64" spans="2:8" ht="15" customHeight="1" x14ac:dyDescent="0.2"/>
    <row r="65" ht="0" hidden="1" customHeight="1" x14ac:dyDescent="0.2"/>
    <row r="66" ht="0" hidden="1" customHeight="1" x14ac:dyDescent="0.2"/>
  </sheetData>
  <sheetProtection algorithmName="SHA-512" hashValue="av37tiqQwrkSoAaimARV5zB8XoOe86+egArJYWT9R/D9ABImXWgO6dT4irmgnb2Y0VIQm0PP1NdQ4w1FcFkdUA==" saltValue="w4TaKaaCOssyEu8pqRO3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topLeftCell="A13" zoomScale="75" zoomScaleNormal="75" zoomScaleSheetLayoutView="55" workbookViewId="0">
      <selection activeCell="A13" sqref="A13"/>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64" t="s">
        <v>17</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ht="13.2" x14ac:dyDescent="0.2">
      <c r="B44" s="12"/>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ht="13.2" x14ac:dyDescent="0.2">
      <c r="B45" s="12"/>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ht="13.2" x14ac:dyDescent="0.2">
      <c r="B46" s="12"/>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ht="13.2" x14ac:dyDescent="0.2">
      <c r="B47" s="12"/>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73"/>
      <c r="H50" s="1273"/>
      <c r="I50" s="1273"/>
      <c r="J50" s="1273"/>
      <c r="K50" s="22"/>
      <c r="L50" s="22"/>
      <c r="M50" s="23"/>
      <c r="N50" s="2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4</v>
      </c>
      <c r="BQ50" s="1277"/>
      <c r="BR50" s="1277"/>
      <c r="BS50" s="1277"/>
      <c r="BT50" s="1277"/>
      <c r="BU50" s="1277"/>
      <c r="BV50" s="1277"/>
      <c r="BW50" s="1277"/>
      <c r="BX50" s="1277" t="s">
        <v>5</v>
      </c>
      <c r="BY50" s="1277"/>
      <c r="BZ50" s="1277"/>
      <c r="CA50" s="1277"/>
      <c r="CB50" s="1277"/>
      <c r="CC50" s="1277"/>
      <c r="CD50" s="1277"/>
      <c r="CE50" s="1277"/>
      <c r="CF50" s="1277" t="s">
        <v>6</v>
      </c>
      <c r="CG50" s="1277"/>
      <c r="CH50" s="1277"/>
      <c r="CI50" s="1277"/>
      <c r="CJ50" s="1277"/>
      <c r="CK50" s="1277"/>
      <c r="CL50" s="1277"/>
      <c r="CM50" s="1277"/>
      <c r="CN50" s="1277" t="s">
        <v>7</v>
      </c>
      <c r="CO50" s="1277"/>
      <c r="CP50" s="1277"/>
      <c r="CQ50" s="1277"/>
      <c r="CR50" s="1277"/>
      <c r="CS50" s="1277"/>
      <c r="CT50" s="1277"/>
      <c r="CU50" s="1277"/>
      <c r="CV50" s="1277" t="s">
        <v>8</v>
      </c>
      <c r="CW50" s="1277"/>
      <c r="CX50" s="1277"/>
      <c r="CY50" s="1277"/>
      <c r="CZ50" s="1277"/>
      <c r="DA50" s="1277"/>
      <c r="DB50" s="1277"/>
      <c r="DC50" s="1277"/>
    </row>
    <row r="51" spans="1:109" ht="13.5" customHeight="1" x14ac:dyDescent="0.2">
      <c r="B51" s="12"/>
      <c r="G51" s="1278"/>
      <c r="H51" s="1278"/>
      <c r="I51" s="1282"/>
      <c r="J51" s="1282"/>
      <c r="K51" s="1279"/>
      <c r="L51" s="1279"/>
      <c r="M51" s="1279"/>
      <c r="N51" s="1279"/>
      <c r="AM51" s="21"/>
      <c r="AN51" s="1280" t="s">
        <v>9</v>
      </c>
      <c r="AO51" s="1280"/>
      <c r="AP51" s="1280"/>
      <c r="AQ51" s="1280"/>
      <c r="AR51" s="1280"/>
      <c r="AS51" s="1280"/>
      <c r="AT51" s="1280"/>
      <c r="AU51" s="1280"/>
      <c r="AV51" s="1280"/>
      <c r="AW51" s="1280"/>
      <c r="AX51" s="1280"/>
      <c r="AY51" s="1280"/>
      <c r="AZ51" s="1280"/>
      <c r="BA51" s="1280"/>
      <c r="BB51" s="1280" t="s">
        <v>10</v>
      </c>
      <c r="BC51" s="1280"/>
      <c r="BD51" s="1280"/>
      <c r="BE51" s="1280"/>
      <c r="BF51" s="1280"/>
      <c r="BG51" s="1280"/>
      <c r="BH51" s="1280"/>
      <c r="BI51" s="1280"/>
      <c r="BJ51" s="1280"/>
      <c r="BK51" s="1280"/>
      <c r="BL51" s="1280"/>
      <c r="BM51" s="1280"/>
      <c r="BN51" s="1280"/>
      <c r="BO51" s="1280"/>
      <c r="BP51" s="1281"/>
      <c r="BQ51" s="1263"/>
      <c r="BR51" s="1263"/>
      <c r="BS51" s="1263"/>
      <c r="BT51" s="1263"/>
      <c r="BU51" s="1263"/>
      <c r="BV51" s="1263"/>
      <c r="BW51" s="1263"/>
      <c r="BX51" s="1263">
        <v>73.099999999999994</v>
      </c>
      <c r="BY51" s="1263"/>
      <c r="BZ51" s="1263"/>
      <c r="CA51" s="1263"/>
      <c r="CB51" s="1263"/>
      <c r="CC51" s="1263"/>
      <c r="CD51" s="1263"/>
      <c r="CE51" s="1263"/>
      <c r="CF51" s="1263">
        <v>68.599999999999994</v>
      </c>
      <c r="CG51" s="1263"/>
      <c r="CH51" s="1263"/>
      <c r="CI51" s="1263"/>
      <c r="CJ51" s="1263"/>
      <c r="CK51" s="1263"/>
      <c r="CL51" s="1263"/>
      <c r="CM51" s="1263"/>
      <c r="CN51" s="1263">
        <v>71.400000000000006</v>
      </c>
      <c r="CO51" s="1263"/>
      <c r="CP51" s="1263"/>
      <c r="CQ51" s="1263"/>
      <c r="CR51" s="1263"/>
      <c r="CS51" s="1263"/>
      <c r="CT51" s="1263"/>
      <c r="CU51" s="1263"/>
      <c r="CV51" s="1263">
        <v>77.7</v>
      </c>
      <c r="CW51" s="1263"/>
      <c r="CX51" s="1263"/>
      <c r="CY51" s="1263"/>
      <c r="CZ51" s="1263"/>
      <c r="DA51" s="1263"/>
      <c r="DB51" s="1263"/>
      <c r="DC51" s="1263"/>
    </row>
    <row r="52" spans="1:109" ht="13.2" x14ac:dyDescent="0.2">
      <c r="B52" s="12"/>
      <c r="G52" s="1278"/>
      <c r="H52" s="1278"/>
      <c r="I52" s="1282"/>
      <c r="J52" s="1282"/>
      <c r="K52" s="1279"/>
      <c r="L52" s="1279"/>
      <c r="M52" s="1279"/>
      <c r="N52" s="1279"/>
      <c r="AM52" s="2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ht="13.2" x14ac:dyDescent="0.2">
      <c r="A53" s="20"/>
      <c r="B53" s="12"/>
      <c r="G53" s="1278"/>
      <c r="H53" s="1278"/>
      <c r="I53" s="1273"/>
      <c r="J53" s="1273"/>
      <c r="K53" s="1279"/>
      <c r="L53" s="1279"/>
      <c r="M53" s="1279"/>
      <c r="N53" s="1279"/>
      <c r="AM53" s="21"/>
      <c r="AN53" s="1280"/>
      <c r="AO53" s="1280"/>
      <c r="AP53" s="1280"/>
      <c r="AQ53" s="1280"/>
      <c r="AR53" s="1280"/>
      <c r="AS53" s="1280"/>
      <c r="AT53" s="1280"/>
      <c r="AU53" s="1280"/>
      <c r="AV53" s="1280"/>
      <c r="AW53" s="1280"/>
      <c r="AX53" s="1280"/>
      <c r="AY53" s="1280"/>
      <c r="AZ53" s="1280"/>
      <c r="BA53" s="1280"/>
      <c r="BB53" s="1280" t="s">
        <v>11</v>
      </c>
      <c r="BC53" s="1280"/>
      <c r="BD53" s="1280"/>
      <c r="BE53" s="1280"/>
      <c r="BF53" s="1280"/>
      <c r="BG53" s="1280"/>
      <c r="BH53" s="1280"/>
      <c r="BI53" s="1280"/>
      <c r="BJ53" s="1280"/>
      <c r="BK53" s="1280"/>
      <c r="BL53" s="1280"/>
      <c r="BM53" s="1280"/>
      <c r="BN53" s="1280"/>
      <c r="BO53" s="1280"/>
      <c r="BP53" s="1281"/>
      <c r="BQ53" s="1263"/>
      <c r="BR53" s="1263"/>
      <c r="BS53" s="1263"/>
      <c r="BT53" s="1263"/>
      <c r="BU53" s="1263"/>
      <c r="BV53" s="1263"/>
      <c r="BW53" s="1263"/>
      <c r="BX53" s="1263">
        <v>60.7</v>
      </c>
      <c r="BY53" s="1263"/>
      <c r="BZ53" s="1263"/>
      <c r="CA53" s="1263"/>
      <c r="CB53" s="1263"/>
      <c r="CC53" s="1263"/>
      <c r="CD53" s="1263"/>
      <c r="CE53" s="1263"/>
      <c r="CF53" s="1263">
        <v>62</v>
      </c>
      <c r="CG53" s="1263"/>
      <c r="CH53" s="1263"/>
      <c r="CI53" s="1263"/>
      <c r="CJ53" s="1263"/>
      <c r="CK53" s="1263"/>
      <c r="CL53" s="1263"/>
      <c r="CM53" s="1263"/>
      <c r="CN53" s="1263">
        <v>63.3</v>
      </c>
      <c r="CO53" s="1263"/>
      <c r="CP53" s="1263"/>
      <c r="CQ53" s="1263"/>
      <c r="CR53" s="1263"/>
      <c r="CS53" s="1263"/>
      <c r="CT53" s="1263"/>
      <c r="CU53" s="1263"/>
      <c r="CV53" s="1263">
        <v>61.6</v>
      </c>
      <c r="CW53" s="1263"/>
      <c r="CX53" s="1263"/>
      <c r="CY53" s="1263"/>
      <c r="CZ53" s="1263"/>
      <c r="DA53" s="1263"/>
      <c r="DB53" s="1263"/>
      <c r="DC53" s="1263"/>
    </row>
    <row r="54" spans="1:109" ht="13.2" x14ac:dyDescent="0.2">
      <c r="A54" s="20"/>
      <c r="B54" s="12"/>
      <c r="G54" s="1278"/>
      <c r="H54" s="1278"/>
      <c r="I54" s="1273"/>
      <c r="J54" s="1273"/>
      <c r="K54" s="1279"/>
      <c r="L54" s="1279"/>
      <c r="M54" s="1279"/>
      <c r="N54" s="1279"/>
      <c r="AM54" s="2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ht="13.2" x14ac:dyDescent="0.2">
      <c r="A55" s="20"/>
      <c r="B55" s="12"/>
      <c r="G55" s="1273"/>
      <c r="H55" s="1273"/>
      <c r="I55" s="1273"/>
      <c r="J55" s="1273"/>
      <c r="K55" s="1279"/>
      <c r="L55" s="1279"/>
      <c r="M55" s="1279"/>
      <c r="N55" s="1279"/>
      <c r="AN55" s="1277" t="s">
        <v>12</v>
      </c>
      <c r="AO55" s="1277"/>
      <c r="AP55" s="1277"/>
      <c r="AQ55" s="1277"/>
      <c r="AR55" s="1277"/>
      <c r="AS55" s="1277"/>
      <c r="AT55" s="1277"/>
      <c r="AU55" s="1277"/>
      <c r="AV55" s="1277"/>
      <c r="AW55" s="1277"/>
      <c r="AX55" s="1277"/>
      <c r="AY55" s="1277"/>
      <c r="AZ55" s="1277"/>
      <c r="BA55" s="1277"/>
      <c r="BB55" s="1280" t="s">
        <v>10</v>
      </c>
      <c r="BC55" s="1280"/>
      <c r="BD55" s="1280"/>
      <c r="BE55" s="1280"/>
      <c r="BF55" s="1280"/>
      <c r="BG55" s="1280"/>
      <c r="BH55" s="1280"/>
      <c r="BI55" s="1280"/>
      <c r="BJ55" s="1280"/>
      <c r="BK55" s="1280"/>
      <c r="BL55" s="1280"/>
      <c r="BM55" s="1280"/>
      <c r="BN55" s="1280"/>
      <c r="BO55" s="1280"/>
      <c r="BP55" s="1281"/>
      <c r="BQ55" s="1263"/>
      <c r="BR55" s="1263"/>
      <c r="BS55" s="1263"/>
      <c r="BT55" s="1263"/>
      <c r="BU55" s="1263"/>
      <c r="BV55" s="1263"/>
      <c r="BW55" s="1263"/>
      <c r="BX55" s="1263">
        <v>58.5</v>
      </c>
      <c r="BY55" s="1263"/>
      <c r="BZ55" s="1263"/>
      <c r="CA55" s="1263"/>
      <c r="CB55" s="1263"/>
      <c r="CC55" s="1263"/>
      <c r="CD55" s="1263"/>
      <c r="CE55" s="1263"/>
      <c r="CF55" s="1263">
        <v>54.6</v>
      </c>
      <c r="CG55" s="1263"/>
      <c r="CH55" s="1263"/>
      <c r="CI55" s="1263"/>
      <c r="CJ55" s="1263"/>
      <c r="CK55" s="1263"/>
      <c r="CL55" s="1263"/>
      <c r="CM55" s="1263"/>
      <c r="CN55" s="1263">
        <v>53.2</v>
      </c>
      <c r="CO55" s="1263"/>
      <c r="CP55" s="1263"/>
      <c r="CQ55" s="1263"/>
      <c r="CR55" s="1263"/>
      <c r="CS55" s="1263"/>
      <c r="CT55" s="1263"/>
      <c r="CU55" s="1263"/>
      <c r="CV55" s="1263">
        <v>47.9</v>
      </c>
      <c r="CW55" s="1263"/>
      <c r="CX55" s="1263"/>
      <c r="CY55" s="1263"/>
      <c r="CZ55" s="1263"/>
      <c r="DA55" s="1263"/>
      <c r="DB55" s="1263"/>
      <c r="DC55" s="1263"/>
    </row>
    <row r="56" spans="1:109" ht="13.2" x14ac:dyDescent="0.2">
      <c r="A56" s="20"/>
      <c r="B56" s="12"/>
      <c r="G56" s="1273"/>
      <c r="H56" s="1273"/>
      <c r="I56" s="1273"/>
      <c r="J56" s="1273"/>
      <c r="K56" s="1279"/>
      <c r="L56" s="1279"/>
      <c r="M56" s="1279"/>
      <c r="N56" s="1279"/>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20" customFormat="1" ht="13.2" x14ac:dyDescent="0.2">
      <c r="B57" s="24"/>
      <c r="G57" s="1273"/>
      <c r="H57" s="1273"/>
      <c r="I57" s="1283"/>
      <c r="J57" s="1283"/>
      <c r="K57" s="1279"/>
      <c r="L57" s="1279"/>
      <c r="M57" s="1279"/>
      <c r="N57" s="1279"/>
      <c r="AM57" s="3"/>
      <c r="AN57" s="1277"/>
      <c r="AO57" s="1277"/>
      <c r="AP57" s="1277"/>
      <c r="AQ57" s="1277"/>
      <c r="AR57" s="1277"/>
      <c r="AS57" s="1277"/>
      <c r="AT57" s="1277"/>
      <c r="AU57" s="1277"/>
      <c r="AV57" s="1277"/>
      <c r="AW57" s="1277"/>
      <c r="AX57" s="1277"/>
      <c r="AY57" s="1277"/>
      <c r="AZ57" s="1277"/>
      <c r="BA57" s="1277"/>
      <c r="BB57" s="1280" t="s">
        <v>11</v>
      </c>
      <c r="BC57" s="1280"/>
      <c r="BD57" s="1280"/>
      <c r="BE57" s="1280"/>
      <c r="BF57" s="1280"/>
      <c r="BG57" s="1280"/>
      <c r="BH57" s="1280"/>
      <c r="BI57" s="1280"/>
      <c r="BJ57" s="1280"/>
      <c r="BK57" s="1280"/>
      <c r="BL57" s="1280"/>
      <c r="BM57" s="1280"/>
      <c r="BN57" s="1280"/>
      <c r="BO57" s="1280"/>
      <c r="BP57" s="1281"/>
      <c r="BQ57" s="1263"/>
      <c r="BR57" s="1263"/>
      <c r="BS57" s="1263"/>
      <c r="BT57" s="1263"/>
      <c r="BU57" s="1263"/>
      <c r="BV57" s="1263"/>
      <c r="BW57" s="1263"/>
      <c r="BX57" s="1263">
        <v>52.9</v>
      </c>
      <c r="BY57" s="1263"/>
      <c r="BZ57" s="1263"/>
      <c r="CA57" s="1263"/>
      <c r="CB57" s="1263"/>
      <c r="CC57" s="1263"/>
      <c r="CD57" s="1263"/>
      <c r="CE57" s="1263"/>
      <c r="CF57" s="1263">
        <v>58.3</v>
      </c>
      <c r="CG57" s="1263"/>
      <c r="CH57" s="1263"/>
      <c r="CI57" s="1263"/>
      <c r="CJ57" s="1263"/>
      <c r="CK57" s="1263"/>
      <c r="CL57" s="1263"/>
      <c r="CM57" s="1263"/>
      <c r="CN57" s="1263">
        <v>59.6</v>
      </c>
      <c r="CO57" s="1263"/>
      <c r="CP57" s="1263"/>
      <c r="CQ57" s="1263"/>
      <c r="CR57" s="1263"/>
      <c r="CS57" s="1263"/>
      <c r="CT57" s="1263"/>
      <c r="CU57" s="1263"/>
      <c r="CV57" s="1263">
        <v>60.5</v>
      </c>
      <c r="CW57" s="1263"/>
      <c r="CX57" s="1263"/>
      <c r="CY57" s="1263"/>
      <c r="CZ57" s="1263"/>
      <c r="DA57" s="1263"/>
      <c r="DB57" s="1263"/>
      <c r="DC57" s="1263"/>
      <c r="DD57" s="25"/>
      <c r="DE57" s="24"/>
    </row>
    <row r="58" spans="1:109" s="20" customFormat="1" ht="13.2" x14ac:dyDescent="0.2">
      <c r="A58" s="3"/>
      <c r="B58" s="24"/>
      <c r="G58" s="1273"/>
      <c r="H58" s="1273"/>
      <c r="I58" s="1283"/>
      <c r="J58" s="1283"/>
      <c r="K58" s="1279"/>
      <c r="L58" s="1279"/>
      <c r="M58" s="1279"/>
      <c r="N58" s="1279"/>
      <c r="AM58" s="3"/>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64" t="s">
        <v>18</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ht="13.2" x14ac:dyDescent="0.2">
      <c r="B66" s="12"/>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ht="13.2" x14ac:dyDescent="0.2">
      <c r="B67" s="12"/>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ht="13.2" x14ac:dyDescent="0.2">
      <c r="B68" s="12"/>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ht="13.2" x14ac:dyDescent="0.2">
      <c r="B69" s="12"/>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73"/>
      <c r="H72" s="1273"/>
      <c r="I72" s="1273"/>
      <c r="J72" s="1273"/>
      <c r="K72" s="22"/>
      <c r="L72" s="22"/>
      <c r="M72" s="23"/>
      <c r="N72" s="2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4</v>
      </c>
      <c r="BQ72" s="1277"/>
      <c r="BR72" s="1277"/>
      <c r="BS72" s="1277"/>
      <c r="BT72" s="1277"/>
      <c r="BU72" s="1277"/>
      <c r="BV72" s="1277"/>
      <c r="BW72" s="1277"/>
      <c r="BX72" s="1277" t="s">
        <v>5</v>
      </c>
      <c r="BY72" s="1277"/>
      <c r="BZ72" s="1277"/>
      <c r="CA72" s="1277"/>
      <c r="CB72" s="1277"/>
      <c r="CC72" s="1277"/>
      <c r="CD72" s="1277"/>
      <c r="CE72" s="1277"/>
      <c r="CF72" s="1277" t="s">
        <v>6</v>
      </c>
      <c r="CG72" s="1277"/>
      <c r="CH72" s="1277"/>
      <c r="CI72" s="1277"/>
      <c r="CJ72" s="1277"/>
      <c r="CK72" s="1277"/>
      <c r="CL72" s="1277"/>
      <c r="CM72" s="1277"/>
      <c r="CN72" s="1277" t="s">
        <v>7</v>
      </c>
      <c r="CO72" s="1277"/>
      <c r="CP72" s="1277"/>
      <c r="CQ72" s="1277"/>
      <c r="CR72" s="1277"/>
      <c r="CS72" s="1277"/>
      <c r="CT72" s="1277"/>
      <c r="CU72" s="1277"/>
      <c r="CV72" s="1277" t="s">
        <v>8</v>
      </c>
      <c r="CW72" s="1277"/>
      <c r="CX72" s="1277"/>
      <c r="CY72" s="1277"/>
      <c r="CZ72" s="1277"/>
      <c r="DA72" s="1277"/>
      <c r="DB72" s="1277"/>
      <c r="DC72" s="1277"/>
    </row>
    <row r="73" spans="2:107" ht="13.2" x14ac:dyDescent="0.2">
      <c r="B73" s="12"/>
      <c r="G73" s="1278"/>
      <c r="H73" s="1278"/>
      <c r="I73" s="1278"/>
      <c r="J73" s="1278"/>
      <c r="K73" s="1284"/>
      <c r="L73" s="1284"/>
      <c r="M73" s="1284"/>
      <c r="N73" s="1284"/>
      <c r="AM73" s="21"/>
      <c r="AN73" s="1280" t="s">
        <v>9</v>
      </c>
      <c r="AO73" s="1280"/>
      <c r="AP73" s="1280"/>
      <c r="AQ73" s="1280"/>
      <c r="AR73" s="1280"/>
      <c r="AS73" s="1280"/>
      <c r="AT73" s="1280"/>
      <c r="AU73" s="1280"/>
      <c r="AV73" s="1280"/>
      <c r="AW73" s="1280"/>
      <c r="AX73" s="1280"/>
      <c r="AY73" s="1280"/>
      <c r="AZ73" s="1280"/>
      <c r="BA73" s="1280"/>
      <c r="BB73" s="1280" t="s">
        <v>10</v>
      </c>
      <c r="BC73" s="1280"/>
      <c r="BD73" s="1280"/>
      <c r="BE73" s="1280"/>
      <c r="BF73" s="1280"/>
      <c r="BG73" s="1280"/>
      <c r="BH73" s="1280"/>
      <c r="BI73" s="1280"/>
      <c r="BJ73" s="1280"/>
      <c r="BK73" s="1280"/>
      <c r="BL73" s="1280"/>
      <c r="BM73" s="1280"/>
      <c r="BN73" s="1280"/>
      <c r="BO73" s="1280"/>
      <c r="BP73" s="1263">
        <v>82.9</v>
      </c>
      <c r="BQ73" s="1263"/>
      <c r="BR73" s="1263"/>
      <c r="BS73" s="1263"/>
      <c r="BT73" s="1263"/>
      <c r="BU73" s="1263"/>
      <c r="BV73" s="1263"/>
      <c r="BW73" s="1263"/>
      <c r="BX73" s="1263">
        <v>73.099999999999994</v>
      </c>
      <c r="BY73" s="1263"/>
      <c r="BZ73" s="1263"/>
      <c r="CA73" s="1263"/>
      <c r="CB73" s="1263"/>
      <c r="CC73" s="1263"/>
      <c r="CD73" s="1263"/>
      <c r="CE73" s="1263"/>
      <c r="CF73" s="1263">
        <v>68.599999999999994</v>
      </c>
      <c r="CG73" s="1263"/>
      <c r="CH73" s="1263"/>
      <c r="CI73" s="1263"/>
      <c r="CJ73" s="1263"/>
      <c r="CK73" s="1263"/>
      <c r="CL73" s="1263"/>
      <c r="CM73" s="1263"/>
      <c r="CN73" s="1263">
        <v>71.400000000000006</v>
      </c>
      <c r="CO73" s="1263"/>
      <c r="CP73" s="1263"/>
      <c r="CQ73" s="1263"/>
      <c r="CR73" s="1263"/>
      <c r="CS73" s="1263"/>
      <c r="CT73" s="1263"/>
      <c r="CU73" s="1263"/>
      <c r="CV73" s="1263">
        <v>77.7</v>
      </c>
      <c r="CW73" s="1263"/>
      <c r="CX73" s="1263"/>
      <c r="CY73" s="1263"/>
      <c r="CZ73" s="1263"/>
      <c r="DA73" s="1263"/>
      <c r="DB73" s="1263"/>
      <c r="DC73" s="1263"/>
    </row>
    <row r="74" spans="2:107" ht="13.2" x14ac:dyDescent="0.2">
      <c r="B74" s="12"/>
      <c r="G74" s="1278"/>
      <c r="H74" s="1278"/>
      <c r="I74" s="1278"/>
      <c r="J74" s="1278"/>
      <c r="K74" s="1284"/>
      <c r="L74" s="1284"/>
      <c r="M74" s="1284"/>
      <c r="N74" s="1284"/>
      <c r="AM74" s="2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ht="13.2" x14ac:dyDescent="0.2">
      <c r="B75" s="12"/>
      <c r="G75" s="1278"/>
      <c r="H75" s="1278"/>
      <c r="I75" s="1273"/>
      <c r="J75" s="1273"/>
      <c r="K75" s="1279"/>
      <c r="L75" s="1279"/>
      <c r="M75" s="1279"/>
      <c r="N75" s="1279"/>
      <c r="AM75" s="21"/>
      <c r="AN75" s="1280"/>
      <c r="AO75" s="1280"/>
      <c r="AP75" s="1280"/>
      <c r="AQ75" s="1280"/>
      <c r="AR75" s="1280"/>
      <c r="AS75" s="1280"/>
      <c r="AT75" s="1280"/>
      <c r="AU75" s="1280"/>
      <c r="AV75" s="1280"/>
      <c r="AW75" s="1280"/>
      <c r="AX75" s="1280"/>
      <c r="AY75" s="1280"/>
      <c r="AZ75" s="1280"/>
      <c r="BA75" s="1280"/>
      <c r="BB75" s="1280" t="s">
        <v>14</v>
      </c>
      <c r="BC75" s="1280"/>
      <c r="BD75" s="1280"/>
      <c r="BE75" s="1280"/>
      <c r="BF75" s="1280"/>
      <c r="BG75" s="1280"/>
      <c r="BH75" s="1280"/>
      <c r="BI75" s="1280"/>
      <c r="BJ75" s="1280"/>
      <c r="BK75" s="1280"/>
      <c r="BL75" s="1280"/>
      <c r="BM75" s="1280"/>
      <c r="BN75" s="1280"/>
      <c r="BO75" s="1280"/>
      <c r="BP75" s="1263">
        <v>11.6</v>
      </c>
      <c r="BQ75" s="1263"/>
      <c r="BR75" s="1263"/>
      <c r="BS75" s="1263"/>
      <c r="BT75" s="1263"/>
      <c r="BU75" s="1263"/>
      <c r="BV75" s="1263"/>
      <c r="BW75" s="1263"/>
      <c r="BX75" s="1263">
        <v>10.6</v>
      </c>
      <c r="BY75" s="1263"/>
      <c r="BZ75" s="1263"/>
      <c r="CA75" s="1263"/>
      <c r="CB75" s="1263"/>
      <c r="CC75" s="1263"/>
      <c r="CD75" s="1263"/>
      <c r="CE75" s="1263"/>
      <c r="CF75" s="1263">
        <v>9.6999999999999993</v>
      </c>
      <c r="CG75" s="1263"/>
      <c r="CH75" s="1263"/>
      <c r="CI75" s="1263"/>
      <c r="CJ75" s="1263"/>
      <c r="CK75" s="1263"/>
      <c r="CL75" s="1263"/>
      <c r="CM75" s="1263"/>
      <c r="CN75" s="1263">
        <v>9.3000000000000007</v>
      </c>
      <c r="CO75" s="1263"/>
      <c r="CP75" s="1263"/>
      <c r="CQ75" s="1263"/>
      <c r="CR75" s="1263"/>
      <c r="CS75" s="1263"/>
      <c r="CT75" s="1263"/>
      <c r="CU75" s="1263"/>
      <c r="CV75" s="1263">
        <v>9.1999999999999993</v>
      </c>
      <c r="CW75" s="1263"/>
      <c r="CX75" s="1263"/>
      <c r="CY75" s="1263"/>
      <c r="CZ75" s="1263"/>
      <c r="DA75" s="1263"/>
      <c r="DB75" s="1263"/>
      <c r="DC75" s="1263"/>
    </row>
    <row r="76" spans="2:107" ht="13.2" x14ac:dyDescent="0.2">
      <c r="B76" s="12"/>
      <c r="G76" s="1278"/>
      <c r="H76" s="1278"/>
      <c r="I76" s="1273"/>
      <c r="J76" s="1273"/>
      <c r="K76" s="1279"/>
      <c r="L76" s="1279"/>
      <c r="M76" s="1279"/>
      <c r="N76" s="1279"/>
      <c r="AM76" s="2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ht="13.2" x14ac:dyDescent="0.2">
      <c r="B77" s="12"/>
      <c r="G77" s="1273"/>
      <c r="H77" s="1273"/>
      <c r="I77" s="1273"/>
      <c r="J77" s="1273"/>
      <c r="K77" s="1284"/>
      <c r="L77" s="1284"/>
      <c r="M77" s="1284"/>
      <c r="N77" s="1284"/>
      <c r="AN77" s="1277" t="s">
        <v>12</v>
      </c>
      <c r="AO77" s="1277"/>
      <c r="AP77" s="1277"/>
      <c r="AQ77" s="1277"/>
      <c r="AR77" s="1277"/>
      <c r="AS77" s="1277"/>
      <c r="AT77" s="1277"/>
      <c r="AU77" s="1277"/>
      <c r="AV77" s="1277"/>
      <c r="AW77" s="1277"/>
      <c r="AX77" s="1277"/>
      <c r="AY77" s="1277"/>
      <c r="AZ77" s="1277"/>
      <c r="BA77" s="1277"/>
      <c r="BB77" s="1280" t="s">
        <v>10</v>
      </c>
      <c r="BC77" s="1280"/>
      <c r="BD77" s="1280"/>
      <c r="BE77" s="1280"/>
      <c r="BF77" s="1280"/>
      <c r="BG77" s="1280"/>
      <c r="BH77" s="1280"/>
      <c r="BI77" s="1280"/>
      <c r="BJ77" s="1280"/>
      <c r="BK77" s="1280"/>
      <c r="BL77" s="1280"/>
      <c r="BM77" s="1280"/>
      <c r="BN77" s="1280"/>
      <c r="BO77" s="1280"/>
      <c r="BP77" s="1263">
        <v>45.9</v>
      </c>
      <c r="BQ77" s="1263"/>
      <c r="BR77" s="1263"/>
      <c r="BS77" s="1263"/>
      <c r="BT77" s="1263"/>
      <c r="BU77" s="1263"/>
      <c r="BV77" s="1263"/>
      <c r="BW77" s="1263"/>
      <c r="BX77" s="1263">
        <v>58.5</v>
      </c>
      <c r="BY77" s="1263"/>
      <c r="BZ77" s="1263"/>
      <c r="CA77" s="1263"/>
      <c r="CB77" s="1263"/>
      <c r="CC77" s="1263"/>
      <c r="CD77" s="1263"/>
      <c r="CE77" s="1263"/>
      <c r="CF77" s="1263">
        <v>54.6</v>
      </c>
      <c r="CG77" s="1263"/>
      <c r="CH77" s="1263"/>
      <c r="CI77" s="1263"/>
      <c r="CJ77" s="1263"/>
      <c r="CK77" s="1263"/>
      <c r="CL77" s="1263"/>
      <c r="CM77" s="1263"/>
      <c r="CN77" s="1263">
        <v>53.2</v>
      </c>
      <c r="CO77" s="1263"/>
      <c r="CP77" s="1263"/>
      <c r="CQ77" s="1263"/>
      <c r="CR77" s="1263"/>
      <c r="CS77" s="1263"/>
      <c r="CT77" s="1263"/>
      <c r="CU77" s="1263"/>
      <c r="CV77" s="1263">
        <v>47.9</v>
      </c>
      <c r="CW77" s="1263"/>
      <c r="CX77" s="1263"/>
      <c r="CY77" s="1263"/>
      <c r="CZ77" s="1263"/>
      <c r="DA77" s="1263"/>
      <c r="DB77" s="1263"/>
      <c r="DC77" s="1263"/>
    </row>
    <row r="78" spans="2:107" ht="13.2" x14ac:dyDescent="0.2">
      <c r="B78" s="12"/>
      <c r="G78" s="1273"/>
      <c r="H78" s="1273"/>
      <c r="I78" s="1273"/>
      <c r="J78" s="1273"/>
      <c r="K78" s="1284"/>
      <c r="L78" s="1284"/>
      <c r="M78" s="1284"/>
      <c r="N78" s="128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ht="13.2" x14ac:dyDescent="0.2">
      <c r="B79" s="12"/>
      <c r="G79" s="1273"/>
      <c r="H79" s="1273"/>
      <c r="I79" s="1283"/>
      <c r="J79" s="1283"/>
      <c r="K79" s="1285"/>
      <c r="L79" s="1285"/>
      <c r="M79" s="1285"/>
      <c r="N79" s="1285"/>
      <c r="AN79" s="1277"/>
      <c r="AO79" s="1277"/>
      <c r="AP79" s="1277"/>
      <c r="AQ79" s="1277"/>
      <c r="AR79" s="1277"/>
      <c r="AS79" s="1277"/>
      <c r="AT79" s="1277"/>
      <c r="AU79" s="1277"/>
      <c r="AV79" s="1277"/>
      <c r="AW79" s="1277"/>
      <c r="AX79" s="1277"/>
      <c r="AY79" s="1277"/>
      <c r="AZ79" s="1277"/>
      <c r="BA79" s="1277"/>
      <c r="BB79" s="1280" t="s">
        <v>14</v>
      </c>
      <c r="BC79" s="1280"/>
      <c r="BD79" s="1280"/>
      <c r="BE79" s="1280"/>
      <c r="BF79" s="1280"/>
      <c r="BG79" s="1280"/>
      <c r="BH79" s="1280"/>
      <c r="BI79" s="1280"/>
      <c r="BJ79" s="1280"/>
      <c r="BK79" s="1280"/>
      <c r="BL79" s="1280"/>
      <c r="BM79" s="1280"/>
      <c r="BN79" s="1280"/>
      <c r="BO79" s="1280"/>
      <c r="BP79" s="1263">
        <v>8.8000000000000007</v>
      </c>
      <c r="BQ79" s="1263"/>
      <c r="BR79" s="1263"/>
      <c r="BS79" s="1263"/>
      <c r="BT79" s="1263"/>
      <c r="BU79" s="1263"/>
      <c r="BV79" s="1263"/>
      <c r="BW79" s="1263"/>
      <c r="BX79" s="1263">
        <v>10.7</v>
      </c>
      <c r="BY79" s="1263"/>
      <c r="BZ79" s="1263"/>
      <c r="CA79" s="1263"/>
      <c r="CB79" s="1263"/>
      <c r="CC79" s="1263"/>
      <c r="CD79" s="1263"/>
      <c r="CE79" s="1263"/>
      <c r="CF79" s="1263">
        <v>10</v>
      </c>
      <c r="CG79" s="1263"/>
      <c r="CH79" s="1263"/>
      <c r="CI79" s="1263"/>
      <c r="CJ79" s="1263"/>
      <c r="CK79" s="1263"/>
      <c r="CL79" s="1263"/>
      <c r="CM79" s="1263"/>
      <c r="CN79" s="1263">
        <v>9.8000000000000007</v>
      </c>
      <c r="CO79" s="1263"/>
      <c r="CP79" s="1263"/>
      <c r="CQ79" s="1263"/>
      <c r="CR79" s="1263"/>
      <c r="CS79" s="1263"/>
      <c r="CT79" s="1263"/>
      <c r="CU79" s="1263"/>
      <c r="CV79" s="1263">
        <v>9.6</v>
      </c>
      <c r="CW79" s="1263"/>
      <c r="CX79" s="1263"/>
      <c r="CY79" s="1263"/>
      <c r="CZ79" s="1263"/>
      <c r="DA79" s="1263"/>
      <c r="DB79" s="1263"/>
      <c r="DC79" s="1263"/>
    </row>
    <row r="80" spans="2:107" ht="13.2" x14ac:dyDescent="0.2">
      <c r="B80" s="12"/>
      <c r="G80" s="1273"/>
      <c r="H80" s="1273"/>
      <c r="I80" s="1283"/>
      <c r="J80" s="1283"/>
      <c r="K80" s="1285"/>
      <c r="L80" s="1285"/>
      <c r="M80" s="1285"/>
      <c r="N80" s="128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WXCIYerCAffQkxUE/NgMpPtDMW6+ek73mUD29wNK0iJ+wbMYOQuHFrTTKTuABtn9EJUKwn4aoGbIborRl/+yg==" saltValue="19clpMSg4CH0MB79c6Mf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election activeCell="J113" sqref="J113"/>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Xlcv6u5QwDW1EEId27VIScTD742vnqUqqG+k0/lvf9tJpwyIqstWsRMJdaYg9R5OXDK4a9NJlEnK5+zTwWbvw==" saltValue="goxmJaBDFvx5/zu6dsT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0" zoomScaleNormal="70" zoomScaleSheetLayoutView="55" workbookViewId="0">
      <selection activeCell="AG95" sqref="AG95"/>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9/yqeM9ghO2FoChp9pezpB8BWizxrn2947sWeCdw1iQ7Dgi+AsLUQ84C1u/69djajFGvcIEaHvxW253z3hZuw==" saltValue="KbGL+BhmdTQXTvivWQXZ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154</v>
      </c>
      <c r="DI1" s="614"/>
      <c r="DJ1" s="614"/>
      <c r="DK1" s="614"/>
      <c r="DL1" s="614"/>
      <c r="DM1" s="614"/>
      <c r="DN1" s="615"/>
      <c r="DO1" s="81"/>
      <c r="DP1" s="613" t="s">
        <v>155</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2">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16" t="s">
        <v>157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159</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2">
      <c r="B4" s="616" t="s">
        <v>26</v>
      </c>
      <c r="C4" s="617"/>
      <c r="D4" s="617"/>
      <c r="E4" s="617"/>
      <c r="F4" s="617"/>
      <c r="G4" s="617"/>
      <c r="H4" s="617"/>
      <c r="I4" s="617"/>
      <c r="J4" s="617"/>
      <c r="K4" s="617"/>
      <c r="L4" s="617"/>
      <c r="M4" s="617"/>
      <c r="N4" s="617"/>
      <c r="O4" s="617"/>
      <c r="P4" s="617"/>
      <c r="Q4" s="618"/>
      <c r="R4" s="616" t="s">
        <v>160</v>
      </c>
      <c r="S4" s="617"/>
      <c r="T4" s="617"/>
      <c r="U4" s="617"/>
      <c r="V4" s="617"/>
      <c r="W4" s="617"/>
      <c r="X4" s="617"/>
      <c r="Y4" s="618"/>
      <c r="Z4" s="616" t="s">
        <v>161</v>
      </c>
      <c r="AA4" s="617"/>
      <c r="AB4" s="617"/>
      <c r="AC4" s="618"/>
      <c r="AD4" s="616" t="s">
        <v>162</v>
      </c>
      <c r="AE4" s="617"/>
      <c r="AF4" s="617"/>
      <c r="AG4" s="617"/>
      <c r="AH4" s="617"/>
      <c r="AI4" s="617"/>
      <c r="AJ4" s="617"/>
      <c r="AK4" s="618"/>
      <c r="AL4" s="616" t="s">
        <v>161</v>
      </c>
      <c r="AM4" s="617"/>
      <c r="AN4" s="617"/>
      <c r="AO4" s="618"/>
      <c r="AP4" s="622" t="s">
        <v>163</v>
      </c>
      <c r="AQ4" s="622"/>
      <c r="AR4" s="622"/>
      <c r="AS4" s="622"/>
      <c r="AT4" s="622"/>
      <c r="AU4" s="622"/>
      <c r="AV4" s="622"/>
      <c r="AW4" s="622"/>
      <c r="AX4" s="622"/>
      <c r="AY4" s="622"/>
      <c r="AZ4" s="622"/>
      <c r="BA4" s="622"/>
      <c r="BB4" s="622"/>
      <c r="BC4" s="622"/>
      <c r="BD4" s="622"/>
      <c r="BE4" s="622"/>
      <c r="BF4" s="622"/>
      <c r="BG4" s="622" t="s">
        <v>164</v>
      </c>
      <c r="BH4" s="622"/>
      <c r="BI4" s="622"/>
      <c r="BJ4" s="622"/>
      <c r="BK4" s="622"/>
      <c r="BL4" s="622"/>
      <c r="BM4" s="622"/>
      <c r="BN4" s="622"/>
      <c r="BO4" s="622" t="s">
        <v>161</v>
      </c>
      <c r="BP4" s="622"/>
      <c r="BQ4" s="622"/>
      <c r="BR4" s="622"/>
      <c r="BS4" s="622" t="s">
        <v>165</v>
      </c>
      <c r="BT4" s="622"/>
      <c r="BU4" s="622"/>
      <c r="BV4" s="622"/>
      <c r="BW4" s="622"/>
      <c r="BX4" s="622"/>
      <c r="BY4" s="622"/>
      <c r="BZ4" s="622"/>
      <c r="CA4" s="622"/>
      <c r="CB4" s="622"/>
      <c r="CD4" s="619" t="s">
        <v>166</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2">
      <c r="B5" s="623" t="s">
        <v>167</v>
      </c>
      <c r="C5" s="624"/>
      <c r="D5" s="624"/>
      <c r="E5" s="624"/>
      <c r="F5" s="624"/>
      <c r="G5" s="624"/>
      <c r="H5" s="624"/>
      <c r="I5" s="624"/>
      <c r="J5" s="624"/>
      <c r="K5" s="624"/>
      <c r="L5" s="624"/>
      <c r="M5" s="624"/>
      <c r="N5" s="624"/>
      <c r="O5" s="624"/>
      <c r="P5" s="624"/>
      <c r="Q5" s="625"/>
      <c r="R5" s="626">
        <v>6379954</v>
      </c>
      <c r="S5" s="627"/>
      <c r="T5" s="627"/>
      <c r="U5" s="627"/>
      <c r="V5" s="627"/>
      <c r="W5" s="627"/>
      <c r="X5" s="627"/>
      <c r="Y5" s="628"/>
      <c r="Z5" s="629">
        <v>23.2</v>
      </c>
      <c r="AA5" s="629"/>
      <c r="AB5" s="629"/>
      <c r="AC5" s="629"/>
      <c r="AD5" s="630">
        <v>6207263</v>
      </c>
      <c r="AE5" s="630"/>
      <c r="AF5" s="630"/>
      <c r="AG5" s="630"/>
      <c r="AH5" s="630"/>
      <c r="AI5" s="630"/>
      <c r="AJ5" s="630"/>
      <c r="AK5" s="630"/>
      <c r="AL5" s="631">
        <v>47.1</v>
      </c>
      <c r="AM5" s="632"/>
      <c r="AN5" s="632"/>
      <c r="AO5" s="633"/>
      <c r="AP5" s="623" t="s">
        <v>168</v>
      </c>
      <c r="AQ5" s="624"/>
      <c r="AR5" s="624"/>
      <c r="AS5" s="624"/>
      <c r="AT5" s="624"/>
      <c r="AU5" s="624"/>
      <c r="AV5" s="624"/>
      <c r="AW5" s="624"/>
      <c r="AX5" s="624"/>
      <c r="AY5" s="624"/>
      <c r="AZ5" s="624"/>
      <c r="BA5" s="624"/>
      <c r="BB5" s="624"/>
      <c r="BC5" s="624"/>
      <c r="BD5" s="624"/>
      <c r="BE5" s="624"/>
      <c r="BF5" s="625"/>
      <c r="BG5" s="637">
        <v>6173613</v>
      </c>
      <c r="BH5" s="638"/>
      <c r="BI5" s="638"/>
      <c r="BJ5" s="638"/>
      <c r="BK5" s="638"/>
      <c r="BL5" s="638"/>
      <c r="BM5" s="638"/>
      <c r="BN5" s="639"/>
      <c r="BO5" s="640">
        <v>96.8</v>
      </c>
      <c r="BP5" s="640"/>
      <c r="BQ5" s="640"/>
      <c r="BR5" s="640"/>
      <c r="BS5" s="641">
        <v>76494</v>
      </c>
      <c r="BT5" s="641"/>
      <c r="BU5" s="641"/>
      <c r="BV5" s="641"/>
      <c r="BW5" s="641"/>
      <c r="BX5" s="641"/>
      <c r="BY5" s="641"/>
      <c r="BZ5" s="641"/>
      <c r="CA5" s="641"/>
      <c r="CB5" s="645"/>
      <c r="CD5" s="619" t="s">
        <v>163</v>
      </c>
      <c r="CE5" s="620"/>
      <c r="CF5" s="620"/>
      <c r="CG5" s="620"/>
      <c r="CH5" s="620"/>
      <c r="CI5" s="620"/>
      <c r="CJ5" s="620"/>
      <c r="CK5" s="620"/>
      <c r="CL5" s="620"/>
      <c r="CM5" s="620"/>
      <c r="CN5" s="620"/>
      <c r="CO5" s="620"/>
      <c r="CP5" s="620"/>
      <c r="CQ5" s="621"/>
      <c r="CR5" s="619" t="s">
        <v>169</v>
      </c>
      <c r="CS5" s="620"/>
      <c r="CT5" s="620"/>
      <c r="CU5" s="620"/>
      <c r="CV5" s="620"/>
      <c r="CW5" s="620"/>
      <c r="CX5" s="620"/>
      <c r="CY5" s="621"/>
      <c r="CZ5" s="619" t="s">
        <v>161</v>
      </c>
      <c r="DA5" s="620"/>
      <c r="DB5" s="620"/>
      <c r="DC5" s="621"/>
      <c r="DD5" s="619" t="s">
        <v>170</v>
      </c>
      <c r="DE5" s="620"/>
      <c r="DF5" s="620"/>
      <c r="DG5" s="620"/>
      <c r="DH5" s="620"/>
      <c r="DI5" s="620"/>
      <c r="DJ5" s="620"/>
      <c r="DK5" s="620"/>
      <c r="DL5" s="620"/>
      <c r="DM5" s="620"/>
      <c r="DN5" s="620"/>
      <c r="DO5" s="620"/>
      <c r="DP5" s="621"/>
      <c r="DQ5" s="619" t="s">
        <v>171</v>
      </c>
      <c r="DR5" s="620"/>
      <c r="DS5" s="620"/>
      <c r="DT5" s="620"/>
      <c r="DU5" s="620"/>
      <c r="DV5" s="620"/>
      <c r="DW5" s="620"/>
      <c r="DX5" s="620"/>
      <c r="DY5" s="620"/>
      <c r="DZ5" s="620"/>
      <c r="EA5" s="620"/>
      <c r="EB5" s="620"/>
      <c r="EC5" s="621"/>
    </row>
    <row r="6" spans="2:143" ht="11.25" customHeight="1" x14ac:dyDescent="0.2">
      <c r="B6" s="634" t="s">
        <v>172</v>
      </c>
      <c r="C6" s="635"/>
      <c r="D6" s="635"/>
      <c r="E6" s="635"/>
      <c r="F6" s="635"/>
      <c r="G6" s="635"/>
      <c r="H6" s="635"/>
      <c r="I6" s="635"/>
      <c r="J6" s="635"/>
      <c r="K6" s="635"/>
      <c r="L6" s="635"/>
      <c r="M6" s="635"/>
      <c r="N6" s="635"/>
      <c r="O6" s="635"/>
      <c r="P6" s="635"/>
      <c r="Q6" s="636"/>
      <c r="R6" s="637">
        <v>266601</v>
      </c>
      <c r="S6" s="638"/>
      <c r="T6" s="638"/>
      <c r="U6" s="638"/>
      <c r="V6" s="638"/>
      <c r="W6" s="638"/>
      <c r="X6" s="638"/>
      <c r="Y6" s="639"/>
      <c r="Z6" s="640">
        <v>1</v>
      </c>
      <c r="AA6" s="640"/>
      <c r="AB6" s="640"/>
      <c r="AC6" s="640"/>
      <c r="AD6" s="641">
        <v>266601</v>
      </c>
      <c r="AE6" s="641"/>
      <c r="AF6" s="641"/>
      <c r="AG6" s="641"/>
      <c r="AH6" s="641"/>
      <c r="AI6" s="641"/>
      <c r="AJ6" s="641"/>
      <c r="AK6" s="641"/>
      <c r="AL6" s="642">
        <v>2</v>
      </c>
      <c r="AM6" s="643"/>
      <c r="AN6" s="643"/>
      <c r="AO6" s="644"/>
      <c r="AP6" s="634" t="s">
        <v>173</v>
      </c>
      <c r="AQ6" s="635"/>
      <c r="AR6" s="635"/>
      <c r="AS6" s="635"/>
      <c r="AT6" s="635"/>
      <c r="AU6" s="635"/>
      <c r="AV6" s="635"/>
      <c r="AW6" s="635"/>
      <c r="AX6" s="635"/>
      <c r="AY6" s="635"/>
      <c r="AZ6" s="635"/>
      <c r="BA6" s="635"/>
      <c r="BB6" s="635"/>
      <c r="BC6" s="635"/>
      <c r="BD6" s="635"/>
      <c r="BE6" s="635"/>
      <c r="BF6" s="636"/>
      <c r="BG6" s="637">
        <v>6173613</v>
      </c>
      <c r="BH6" s="638"/>
      <c r="BI6" s="638"/>
      <c r="BJ6" s="638"/>
      <c r="BK6" s="638"/>
      <c r="BL6" s="638"/>
      <c r="BM6" s="638"/>
      <c r="BN6" s="639"/>
      <c r="BO6" s="640">
        <v>96.8</v>
      </c>
      <c r="BP6" s="640"/>
      <c r="BQ6" s="640"/>
      <c r="BR6" s="640"/>
      <c r="BS6" s="641">
        <v>76494</v>
      </c>
      <c r="BT6" s="641"/>
      <c r="BU6" s="641"/>
      <c r="BV6" s="641"/>
      <c r="BW6" s="641"/>
      <c r="BX6" s="641"/>
      <c r="BY6" s="641"/>
      <c r="BZ6" s="641"/>
      <c r="CA6" s="641"/>
      <c r="CB6" s="645"/>
      <c r="CD6" s="648" t="s">
        <v>174</v>
      </c>
      <c r="CE6" s="649"/>
      <c r="CF6" s="649"/>
      <c r="CG6" s="649"/>
      <c r="CH6" s="649"/>
      <c r="CI6" s="649"/>
      <c r="CJ6" s="649"/>
      <c r="CK6" s="649"/>
      <c r="CL6" s="649"/>
      <c r="CM6" s="649"/>
      <c r="CN6" s="649"/>
      <c r="CO6" s="649"/>
      <c r="CP6" s="649"/>
      <c r="CQ6" s="650"/>
      <c r="CR6" s="637">
        <v>232899</v>
      </c>
      <c r="CS6" s="638"/>
      <c r="CT6" s="638"/>
      <c r="CU6" s="638"/>
      <c r="CV6" s="638"/>
      <c r="CW6" s="638"/>
      <c r="CX6" s="638"/>
      <c r="CY6" s="639"/>
      <c r="CZ6" s="631">
        <v>0.9</v>
      </c>
      <c r="DA6" s="632"/>
      <c r="DB6" s="632"/>
      <c r="DC6" s="651"/>
      <c r="DD6" s="646">
        <v>34560</v>
      </c>
      <c r="DE6" s="638"/>
      <c r="DF6" s="638"/>
      <c r="DG6" s="638"/>
      <c r="DH6" s="638"/>
      <c r="DI6" s="638"/>
      <c r="DJ6" s="638"/>
      <c r="DK6" s="638"/>
      <c r="DL6" s="638"/>
      <c r="DM6" s="638"/>
      <c r="DN6" s="638"/>
      <c r="DO6" s="638"/>
      <c r="DP6" s="639"/>
      <c r="DQ6" s="646">
        <v>198899</v>
      </c>
      <c r="DR6" s="638"/>
      <c r="DS6" s="638"/>
      <c r="DT6" s="638"/>
      <c r="DU6" s="638"/>
      <c r="DV6" s="638"/>
      <c r="DW6" s="638"/>
      <c r="DX6" s="638"/>
      <c r="DY6" s="638"/>
      <c r="DZ6" s="638"/>
      <c r="EA6" s="638"/>
      <c r="EB6" s="638"/>
      <c r="EC6" s="647"/>
    </row>
    <row r="7" spans="2:143" ht="11.25" customHeight="1" x14ac:dyDescent="0.2">
      <c r="B7" s="634" t="s">
        <v>175</v>
      </c>
      <c r="C7" s="635"/>
      <c r="D7" s="635"/>
      <c r="E7" s="635"/>
      <c r="F7" s="635"/>
      <c r="G7" s="635"/>
      <c r="H7" s="635"/>
      <c r="I7" s="635"/>
      <c r="J7" s="635"/>
      <c r="K7" s="635"/>
      <c r="L7" s="635"/>
      <c r="M7" s="635"/>
      <c r="N7" s="635"/>
      <c r="O7" s="635"/>
      <c r="P7" s="635"/>
      <c r="Q7" s="636"/>
      <c r="R7" s="637">
        <v>8956</v>
      </c>
      <c r="S7" s="638"/>
      <c r="T7" s="638"/>
      <c r="U7" s="638"/>
      <c r="V7" s="638"/>
      <c r="W7" s="638"/>
      <c r="X7" s="638"/>
      <c r="Y7" s="639"/>
      <c r="Z7" s="640">
        <v>0</v>
      </c>
      <c r="AA7" s="640"/>
      <c r="AB7" s="640"/>
      <c r="AC7" s="640"/>
      <c r="AD7" s="641">
        <v>8956</v>
      </c>
      <c r="AE7" s="641"/>
      <c r="AF7" s="641"/>
      <c r="AG7" s="641"/>
      <c r="AH7" s="641"/>
      <c r="AI7" s="641"/>
      <c r="AJ7" s="641"/>
      <c r="AK7" s="641"/>
      <c r="AL7" s="642">
        <v>0.1</v>
      </c>
      <c r="AM7" s="643"/>
      <c r="AN7" s="643"/>
      <c r="AO7" s="644"/>
      <c r="AP7" s="634" t="s">
        <v>176</v>
      </c>
      <c r="AQ7" s="635"/>
      <c r="AR7" s="635"/>
      <c r="AS7" s="635"/>
      <c r="AT7" s="635"/>
      <c r="AU7" s="635"/>
      <c r="AV7" s="635"/>
      <c r="AW7" s="635"/>
      <c r="AX7" s="635"/>
      <c r="AY7" s="635"/>
      <c r="AZ7" s="635"/>
      <c r="BA7" s="635"/>
      <c r="BB7" s="635"/>
      <c r="BC7" s="635"/>
      <c r="BD7" s="635"/>
      <c r="BE7" s="635"/>
      <c r="BF7" s="636"/>
      <c r="BG7" s="637">
        <v>2544057</v>
      </c>
      <c r="BH7" s="638"/>
      <c r="BI7" s="638"/>
      <c r="BJ7" s="638"/>
      <c r="BK7" s="638"/>
      <c r="BL7" s="638"/>
      <c r="BM7" s="638"/>
      <c r="BN7" s="639"/>
      <c r="BO7" s="640">
        <v>39.9</v>
      </c>
      <c r="BP7" s="640"/>
      <c r="BQ7" s="640"/>
      <c r="BR7" s="640"/>
      <c r="BS7" s="641">
        <v>76494</v>
      </c>
      <c r="BT7" s="641"/>
      <c r="BU7" s="641"/>
      <c r="BV7" s="641"/>
      <c r="BW7" s="641"/>
      <c r="BX7" s="641"/>
      <c r="BY7" s="641"/>
      <c r="BZ7" s="641"/>
      <c r="CA7" s="641"/>
      <c r="CB7" s="645"/>
      <c r="CD7" s="652" t="s">
        <v>177</v>
      </c>
      <c r="CE7" s="653"/>
      <c r="CF7" s="653"/>
      <c r="CG7" s="653"/>
      <c r="CH7" s="653"/>
      <c r="CI7" s="653"/>
      <c r="CJ7" s="653"/>
      <c r="CK7" s="653"/>
      <c r="CL7" s="653"/>
      <c r="CM7" s="653"/>
      <c r="CN7" s="653"/>
      <c r="CO7" s="653"/>
      <c r="CP7" s="653"/>
      <c r="CQ7" s="654"/>
      <c r="CR7" s="637">
        <v>5513395</v>
      </c>
      <c r="CS7" s="638"/>
      <c r="CT7" s="638"/>
      <c r="CU7" s="638"/>
      <c r="CV7" s="638"/>
      <c r="CW7" s="638"/>
      <c r="CX7" s="638"/>
      <c r="CY7" s="639"/>
      <c r="CZ7" s="640">
        <v>20.9</v>
      </c>
      <c r="DA7" s="640"/>
      <c r="DB7" s="640"/>
      <c r="DC7" s="640"/>
      <c r="DD7" s="646">
        <v>3354087</v>
      </c>
      <c r="DE7" s="638"/>
      <c r="DF7" s="638"/>
      <c r="DG7" s="638"/>
      <c r="DH7" s="638"/>
      <c r="DI7" s="638"/>
      <c r="DJ7" s="638"/>
      <c r="DK7" s="638"/>
      <c r="DL7" s="638"/>
      <c r="DM7" s="638"/>
      <c r="DN7" s="638"/>
      <c r="DO7" s="638"/>
      <c r="DP7" s="639"/>
      <c r="DQ7" s="646">
        <v>1818366</v>
      </c>
      <c r="DR7" s="638"/>
      <c r="DS7" s="638"/>
      <c r="DT7" s="638"/>
      <c r="DU7" s="638"/>
      <c r="DV7" s="638"/>
      <c r="DW7" s="638"/>
      <c r="DX7" s="638"/>
      <c r="DY7" s="638"/>
      <c r="DZ7" s="638"/>
      <c r="EA7" s="638"/>
      <c r="EB7" s="638"/>
      <c r="EC7" s="647"/>
    </row>
    <row r="8" spans="2:143" ht="11.25" customHeight="1" x14ac:dyDescent="0.2">
      <c r="B8" s="634" t="s">
        <v>178</v>
      </c>
      <c r="C8" s="635"/>
      <c r="D8" s="635"/>
      <c r="E8" s="635"/>
      <c r="F8" s="635"/>
      <c r="G8" s="635"/>
      <c r="H8" s="635"/>
      <c r="I8" s="635"/>
      <c r="J8" s="635"/>
      <c r="K8" s="635"/>
      <c r="L8" s="635"/>
      <c r="M8" s="635"/>
      <c r="N8" s="635"/>
      <c r="O8" s="635"/>
      <c r="P8" s="635"/>
      <c r="Q8" s="636"/>
      <c r="R8" s="637">
        <v>19422</v>
      </c>
      <c r="S8" s="638"/>
      <c r="T8" s="638"/>
      <c r="U8" s="638"/>
      <c r="V8" s="638"/>
      <c r="W8" s="638"/>
      <c r="X8" s="638"/>
      <c r="Y8" s="639"/>
      <c r="Z8" s="640">
        <v>0.1</v>
      </c>
      <c r="AA8" s="640"/>
      <c r="AB8" s="640"/>
      <c r="AC8" s="640"/>
      <c r="AD8" s="641">
        <v>19422</v>
      </c>
      <c r="AE8" s="641"/>
      <c r="AF8" s="641"/>
      <c r="AG8" s="641"/>
      <c r="AH8" s="641"/>
      <c r="AI8" s="641"/>
      <c r="AJ8" s="641"/>
      <c r="AK8" s="641"/>
      <c r="AL8" s="642">
        <v>0.1</v>
      </c>
      <c r="AM8" s="643"/>
      <c r="AN8" s="643"/>
      <c r="AO8" s="644"/>
      <c r="AP8" s="634" t="s">
        <v>179</v>
      </c>
      <c r="AQ8" s="635"/>
      <c r="AR8" s="635"/>
      <c r="AS8" s="635"/>
      <c r="AT8" s="635"/>
      <c r="AU8" s="635"/>
      <c r="AV8" s="635"/>
      <c r="AW8" s="635"/>
      <c r="AX8" s="635"/>
      <c r="AY8" s="635"/>
      <c r="AZ8" s="635"/>
      <c r="BA8" s="635"/>
      <c r="BB8" s="635"/>
      <c r="BC8" s="635"/>
      <c r="BD8" s="635"/>
      <c r="BE8" s="635"/>
      <c r="BF8" s="636"/>
      <c r="BG8" s="637">
        <v>83076</v>
      </c>
      <c r="BH8" s="638"/>
      <c r="BI8" s="638"/>
      <c r="BJ8" s="638"/>
      <c r="BK8" s="638"/>
      <c r="BL8" s="638"/>
      <c r="BM8" s="638"/>
      <c r="BN8" s="639"/>
      <c r="BO8" s="640">
        <v>1.3</v>
      </c>
      <c r="BP8" s="640"/>
      <c r="BQ8" s="640"/>
      <c r="BR8" s="640"/>
      <c r="BS8" s="646" t="s">
        <v>70</v>
      </c>
      <c r="BT8" s="638"/>
      <c r="BU8" s="638"/>
      <c r="BV8" s="638"/>
      <c r="BW8" s="638"/>
      <c r="BX8" s="638"/>
      <c r="BY8" s="638"/>
      <c r="BZ8" s="638"/>
      <c r="CA8" s="638"/>
      <c r="CB8" s="647"/>
      <c r="CD8" s="652" t="s">
        <v>180</v>
      </c>
      <c r="CE8" s="653"/>
      <c r="CF8" s="653"/>
      <c r="CG8" s="653"/>
      <c r="CH8" s="653"/>
      <c r="CI8" s="653"/>
      <c r="CJ8" s="653"/>
      <c r="CK8" s="653"/>
      <c r="CL8" s="653"/>
      <c r="CM8" s="653"/>
      <c r="CN8" s="653"/>
      <c r="CO8" s="653"/>
      <c r="CP8" s="653"/>
      <c r="CQ8" s="654"/>
      <c r="CR8" s="637">
        <v>7532708</v>
      </c>
      <c r="CS8" s="638"/>
      <c r="CT8" s="638"/>
      <c r="CU8" s="638"/>
      <c r="CV8" s="638"/>
      <c r="CW8" s="638"/>
      <c r="CX8" s="638"/>
      <c r="CY8" s="639"/>
      <c r="CZ8" s="640">
        <v>28.5</v>
      </c>
      <c r="DA8" s="640"/>
      <c r="DB8" s="640"/>
      <c r="DC8" s="640"/>
      <c r="DD8" s="646">
        <v>213686</v>
      </c>
      <c r="DE8" s="638"/>
      <c r="DF8" s="638"/>
      <c r="DG8" s="638"/>
      <c r="DH8" s="638"/>
      <c r="DI8" s="638"/>
      <c r="DJ8" s="638"/>
      <c r="DK8" s="638"/>
      <c r="DL8" s="638"/>
      <c r="DM8" s="638"/>
      <c r="DN8" s="638"/>
      <c r="DO8" s="638"/>
      <c r="DP8" s="639"/>
      <c r="DQ8" s="646">
        <v>3943850</v>
      </c>
      <c r="DR8" s="638"/>
      <c r="DS8" s="638"/>
      <c r="DT8" s="638"/>
      <c r="DU8" s="638"/>
      <c r="DV8" s="638"/>
      <c r="DW8" s="638"/>
      <c r="DX8" s="638"/>
      <c r="DY8" s="638"/>
      <c r="DZ8" s="638"/>
      <c r="EA8" s="638"/>
      <c r="EB8" s="638"/>
      <c r="EC8" s="647"/>
    </row>
    <row r="9" spans="2:143" ht="11.25" customHeight="1" x14ac:dyDescent="0.2">
      <c r="B9" s="634" t="s">
        <v>181</v>
      </c>
      <c r="C9" s="635"/>
      <c r="D9" s="635"/>
      <c r="E9" s="635"/>
      <c r="F9" s="635"/>
      <c r="G9" s="635"/>
      <c r="H9" s="635"/>
      <c r="I9" s="635"/>
      <c r="J9" s="635"/>
      <c r="K9" s="635"/>
      <c r="L9" s="635"/>
      <c r="M9" s="635"/>
      <c r="N9" s="635"/>
      <c r="O9" s="635"/>
      <c r="P9" s="635"/>
      <c r="Q9" s="636"/>
      <c r="R9" s="637">
        <v>16155</v>
      </c>
      <c r="S9" s="638"/>
      <c r="T9" s="638"/>
      <c r="U9" s="638"/>
      <c r="V9" s="638"/>
      <c r="W9" s="638"/>
      <c r="X9" s="638"/>
      <c r="Y9" s="639"/>
      <c r="Z9" s="640">
        <v>0.1</v>
      </c>
      <c r="AA9" s="640"/>
      <c r="AB9" s="640"/>
      <c r="AC9" s="640"/>
      <c r="AD9" s="641">
        <v>16155</v>
      </c>
      <c r="AE9" s="641"/>
      <c r="AF9" s="641"/>
      <c r="AG9" s="641"/>
      <c r="AH9" s="641"/>
      <c r="AI9" s="641"/>
      <c r="AJ9" s="641"/>
      <c r="AK9" s="641"/>
      <c r="AL9" s="642">
        <v>0.1</v>
      </c>
      <c r="AM9" s="643"/>
      <c r="AN9" s="643"/>
      <c r="AO9" s="644"/>
      <c r="AP9" s="634" t="s">
        <v>182</v>
      </c>
      <c r="AQ9" s="635"/>
      <c r="AR9" s="635"/>
      <c r="AS9" s="635"/>
      <c r="AT9" s="635"/>
      <c r="AU9" s="635"/>
      <c r="AV9" s="635"/>
      <c r="AW9" s="635"/>
      <c r="AX9" s="635"/>
      <c r="AY9" s="635"/>
      <c r="AZ9" s="635"/>
      <c r="BA9" s="635"/>
      <c r="BB9" s="635"/>
      <c r="BC9" s="635"/>
      <c r="BD9" s="635"/>
      <c r="BE9" s="635"/>
      <c r="BF9" s="636"/>
      <c r="BG9" s="637">
        <v>2050214</v>
      </c>
      <c r="BH9" s="638"/>
      <c r="BI9" s="638"/>
      <c r="BJ9" s="638"/>
      <c r="BK9" s="638"/>
      <c r="BL9" s="638"/>
      <c r="BM9" s="638"/>
      <c r="BN9" s="639"/>
      <c r="BO9" s="640">
        <v>32.1</v>
      </c>
      <c r="BP9" s="640"/>
      <c r="BQ9" s="640"/>
      <c r="BR9" s="640"/>
      <c r="BS9" s="646" t="s">
        <v>78</v>
      </c>
      <c r="BT9" s="638"/>
      <c r="BU9" s="638"/>
      <c r="BV9" s="638"/>
      <c r="BW9" s="638"/>
      <c r="BX9" s="638"/>
      <c r="BY9" s="638"/>
      <c r="BZ9" s="638"/>
      <c r="CA9" s="638"/>
      <c r="CB9" s="647"/>
      <c r="CD9" s="652" t="s">
        <v>183</v>
      </c>
      <c r="CE9" s="653"/>
      <c r="CF9" s="653"/>
      <c r="CG9" s="653"/>
      <c r="CH9" s="653"/>
      <c r="CI9" s="653"/>
      <c r="CJ9" s="653"/>
      <c r="CK9" s="653"/>
      <c r="CL9" s="653"/>
      <c r="CM9" s="653"/>
      <c r="CN9" s="653"/>
      <c r="CO9" s="653"/>
      <c r="CP9" s="653"/>
      <c r="CQ9" s="654"/>
      <c r="CR9" s="637">
        <v>1325560</v>
      </c>
      <c r="CS9" s="638"/>
      <c r="CT9" s="638"/>
      <c r="CU9" s="638"/>
      <c r="CV9" s="638"/>
      <c r="CW9" s="638"/>
      <c r="CX9" s="638"/>
      <c r="CY9" s="639"/>
      <c r="CZ9" s="640">
        <v>5</v>
      </c>
      <c r="DA9" s="640"/>
      <c r="DB9" s="640"/>
      <c r="DC9" s="640"/>
      <c r="DD9" s="646">
        <v>53760</v>
      </c>
      <c r="DE9" s="638"/>
      <c r="DF9" s="638"/>
      <c r="DG9" s="638"/>
      <c r="DH9" s="638"/>
      <c r="DI9" s="638"/>
      <c r="DJ9" s="638"/>
      <c r="DK9" s="638"/>
      <c r="DL9" s="638"/>
      <c r="DM9" s="638"/>
      <c r="DN9" s="638"/>
      <c r="DO9" s="638"/>
      <c r="DP9" s="639"/>
      <c r="DQ9" s="646">
        <v>992064</v>
      </c>
      <c r="DR9" s="638"/>
      <c r="DS9" s="638"/>
      <c r="DT9" s="638"/>
      <c r="DU9" s="638"/>
      <c r="DV9" s="638"/>
      <c r="DW9" s="638"/>
      <c r="DX9" s="638"/>
      <c r="DY9" s="638"/>
      <c r="DZ9" s="638"/>
      <c r="EA9" s="638"/>
      <c r="EB9" s="638"/>
      <c r="EC9" s="647"/>
    </row>
    <row r="10" spans="2:143" ht="11.25" customHeight="1" x14ac:dyDescent="0.2">
      <c r="B10" s="634" t="s">
        <v>184</v>
      </c>
      <c r="C10" s="635"/>
      <c r="D10" s="635"/>
      <c r="E10" s="635"/>
      <c r="F10" s="635"/>
      <c r="G10" s="635"/>
      <c r="H10" s="635"/>
      <c r="I10" s="635"/>
      <c r="J10" s="635"/>
      <c r="K10" s="635"/>
      <c r="L10" s="635"/>
      <c r="M10" s="635"/>
      <c r="N10" s="635"/>
      <c r="O10" s="635"/>
      <c r="P10" s="635"/>
      <c r="Q10" s="636"/>
      <c r="R10" s="637" t="s">
        <v>70</v>
      </c>
      <c r="S10" s="638"/>
      <c r="T10" s="638"/>
      <c r="U10" s="638"/>
      <c r="V10" s="638"/>
      <c r="W10" s="638"/>
      <c r="X10" s="638"/>
      <c r="Y10" s="639"/>
      <c r="Z10" s="640" t="s">
        <v>185</v>
      </c>
      <c r="AA10" s="640"/>
      <c r="AB10" s="640"/>
      <c r="AC10" s="640"/>
      <c r="AD10" s="641" t="s">
        <v>70</v>
      </c>
      <c r="AE10" s="641"/>
      <c r="AF10" s="641"/>
      <c r="AG10" s="641"/>
      <c r="AH10" s="641"/>
      <c r="AI10" s="641"/>
      <c r="AJ10" s="641"/>
      <c r="AK10" s="641"/>
      <c r="AL10" s="642" t="s">
        <v>70</v>
      </c>
      <c r="AM10" s="643"/>
      <c r="AN10" s="643"/>
      <c r="AO10" s="644"/>
      <c r="AP10" s="634" t="s">
        <v>186</v>
      </c>
      <c r="AQ10" s="635"/>
      <c r="AR10" s="635"/>
      <c r="AS10" s="635"/>
      <c r="AT10" s="635"/>
      <c r="AU10" s="635"/>
      <c r="AV10" s="635"/>
      <c r="AW10" s="635"/>
      <c r="AX10" s="635"/>
      <c r="AY10" s="635"/>
      <c r="AZ10" s="635"/>
      <c r="BA10" s="635"/>
      <c r="BB10" s="635"/>
      <c r="BC10" s="635"/>
      <c r="BD10" s="635"/>
      <c r="BE10" s="635"/>
      <c r="BF10" s="636"/>
      <c r="BG10" s="637">
        <v>159975</v>
      </c>
      <c r="BH10" s="638"/>
      <c r="BI10" s="638"/>
      <c r="BJ10" s="638"/>
      <c r="BK10" s="638"/>
      <c r="BL10" s="638"/>
      <c r="BM10" s="638"/>
      <c r="BN10" s="639"/>
      <c r="BO10" s="640">
        <v>2.5</v>
      </c>
      <c r="BP10" s="640"/>
      <c r="BQ10" s="640"/>
      <c r="BR10" s="640"/>
      <c r="BS10" s="646">
        <v>26754</v>
      </c>
      <c r="BT10" s="638"/>
      <c r="BU10" s="638"/>
      <c r="BV10" s="638"/>
      <c r="BW10" s="638"/>
      <c r="BX10" s="638"/>
      <c r="BY10" s="638"/>
      <c r="BZ10" s="638"/>
      <c r="CA10" s="638"/>
      <c r="CB10" s="647"/>
      <c r="CD10" s="652" t="s">
        <v>187</v>
      </c>
      <c r="CE10" s="653"/>
      <c r="CF10" s="653"/>
      <c r="CG10" s="653"/>
      <c r="CH10" s="653"/>
      <c r="CI10" s="653"/>
      <c r="CJ10" s="653"/>
      <c r="CK10" s="653"/>
      <c r="CL10" s="653"/>
      <c r="CM10" s="653"/>
      <c r="CN10" s="653"/>
      <c r="CO10" s="653"/>
      <c r="CP10" s="653"/>
      <c r="CQ10" s="654"/>
      <c r="CR10" s="637">
        <v>52061</v>
      </c>
      <c r="CS10" s="638"/>
      <c r="CT10" s="638"/>
      <c r="CU10" s="638"/>
      <c r="CV10" s="638"/>
      <c r="CW10" s="638"/>
      <c r="CX10" s="638"/>
      <c r="CY10" s="639"/>
      <c r="CZ10" s="640">
        <v>0.2</v>
      </c>
      <c r="DA10" s="640"/>
      <c r="DB10" s="640"/>
      <c r="DC10" s="640"/>
      <c r="DD10" s="646" t="s">
        <v>70</v>
      </c>
      <c r="DE10" s="638"/>
      <c r="DF10" s="638"/>
      <c r="DG10" s="638"/>
      <c r="DH10" s="638"/>
      <c r="DI10" s="638"/>
      <c r="DJ10" s="638"/>
      <c r="DK10" s="638"/>
      <c r="DL10" s="638"/>
      <c r="DM10" s="638"/>
      <c r="DN10" s="638"/>
      <c r="DO10" s="638"/>
      <c r="DP10" s="639"/>
      <c r="DQ10" s="646">
        <v>40052</v>
      </c>
      <c r="DR10" s="638"/>
      <c r="DS10" s="638"/>
      <c r="DT10" s="638"/>
      <c r="DU10" s="638"/>
      <c r="DV10" s="638"/>
      <c r="DW10" s="638"/>
      <c r="DX10" s="638"/>
      <c r="DY10" s="638"/>
      <c r="DZ10" s="638"/>
      <c r="EA10" s="638"/>
      <c r="EB10" s="638"/>
      <c r="EC10" s="647"/>
    </row>
    <row r="11" spans="2:143" ht="11.25" customHeight="1" x14ac:dyDescent="0.2">
      <c r="B11" s="634" t="s">
        <v>188</v>
      </c>
      <c r="C11" s="635"/>
      <c r="D11" s="635"/>
      <c r="E11" s="635"/>
      <c r="F11" s="635"/>
      <c r="G11" s="635"/>
      <c r="H11" s="635"/>
      <c r="I11" s="635"/>
      <c r="J11" s="635"/>
      <c r="K11" s="635"/>
      <c r="L11" s="635"/>
      <c r="M11" s="635"/>
      <c r="N11" s="635"/>
      <c r="O11" s="635"/>
      <c r="P11" s="635"/>
      <c r="Q11" s="636"/>
      <c r="R11" s="637" t="s">
        <v>70</v>
      </c>
      <c r="S11" s="638"/>
      <c r="T11" s="638"/>
      <c r="U11" s="638"/>
      <c r="V11" s="638"/>
      <c r="W11" s="638"/>
      <c r="X11" s="638"/>
      <c r="Y11" s="639"/>
      <c r="Z11" s="640" t="s">
        <v>70</v>
      </c>
      <c r="AA11" s="640"/>
      <c r="AB11" s="640"/>
      <c r="AC11" s="640"/>
      <c r="AD11" s="641" t="s">
        <v>70</v>
      </c>
      <c r="AE11" s="641"/>
      <c r="AF11" s="641"/>
      <c r="AG11" s="641"/>
      <c r="AH11" s="641"/>
      <c r="AI11" s="641"/>
      <c r="AJ11" s="641"/>
      <c r="AK11" s="641"/>
      <c r="AL11" s="642" t="s">
        <v>70</v>
      </c>
      <c r="AM11" s="643"/>
      <c r="AN11" s="643"/>
      <c r="AO11" s="644"/>
      <c r="AP11" s="634" t="s">
        <v>189</v>
      </c>
      <c r="AQ11" s="635"/>
      <c r="AR11" s="635"/>
      <c r="AS11" s="635"/>
      <c r="AT11" s="635"/>
      <c r="AU11" s="635"/>
      <c r="AV11" s="635"/>
      <c r="AW11" s="635"/>
      <c r="AX11" s="635"/>
      <c r="AY11" s="635"/>
      <c r="AZ11" s="635"/>
      <c r="BA11" s="635"/>
      <c r="BB11" s="635"/>
      <c r="BC11" s="635"/>
      <c r="BD11" s="635"/>
      <c r="BE11" s="635"/>
      <c r="BF11" s="636"/>
      <c r="BG11" s="637">
        <v>250792</v>
      </c>
      <c r="BH11" s="638"/>
      <c r="BI11" s="638"/>
      <c r="BJ11" s="638"/>
      <c r="BK11" s="638"/>
      <c r="BL11" s="638"/>
      <c r="BM11" s="638"/>
      <c r="BN11" s="639"/>
      <c r="BO11" s="640">
        <v>3.9</v>
      </c>
      <c r="BP11" s="640"/>
      <c r="BQ11" s="640"/>
      <c r="BR11" s="640"/>
      <c r="BS11" s="646">
        <v>49740</v>
      </c>
      <c r="BT11" s="638"/>
      <c r="BU11" s="638"/>
      <c r="BV11" s="638"/>
      <c r="BW11" s="638"/>
      <c r="BX11" s="638"/>
      <c r="BY11" s="638"/>
      <c r="BZ11" s="638"/>
      <c r="CA11" s="638"/>
      <c r="CB11" s="647"/>
      <c r="CD11" s="652" t="s">
        <v>190</v>
      </c>
      <c r="CE11" s="653"/>
      <c r="CF11" s="653"/>
      <c r="CG11" s="653"/>
      <c r="CH11" s="653"/>
      <c r="CI11" s="653"/>
      <c r="CJ11" s="653"/>
      <c r="CK11" s="653"/>
      <c r="CL11" s="653"/>
      <c r="CM11" s="653"/>
      <c r="CN11" s="653"/>
      <c r="CO11" s="653"/>
      <c r="CP11" s="653"/>
      <c r="CQ11" s="654"/>
      <c r="CR11" s="637">
        <v>836029</v>
      </c>
      <c r="CS11" s="638"/>
      <c r="CT11" s="638"/>
      <c r="CU11" s="638"/>
      <c r="CV11" s="638"/>
      <c r="CW11" s="638"/>
      <c r="CX11" s="638"/>
      <c r="CY11" s="639"/>
      <c r="CZ11" s="640">
        <v>3.2</v>
      </c>
      <c r="DA11" s="640"/>
      <c r="DB11" s="640"/>
      <c r="DC11" s="640"/>
      <c r="DD11" s="646">
        <v>179901</v>
      </c>
      <c r="DE11" s="638"/>
      <c r="DF11" s="638"/>
      <c r="DG11" s="638"/>
      <c r="DH11" s="638"/>
      <c r="DI11" s="638"/>
      <c r="DJ11" s="638"/>
      <c r="DK11" s="638"/>
      <c r="DL11" s="638"/>
      <c r="DM11" s="638"/>
      <c r="DN11" s="638"/>
      <c r="DO11" s="638"/>
      <c r="DP11" s="639"/>
      <c r="DQ11" s="646">
        <v>432676</v>
      </c>
      <c r="DR11" s="638"/>
      <c r="DS11" s="638"/>
      <c r="DT11" s="638"/>
      <c r="DU11" s="638"/>
      <c r="DV11" s="638"/>
      <c r="DW11" s="638"/>
      <c r="DX11" s="638"/>
      <c r="DY11" s="638"/>
      <c r="DZ11" s="638"/>
      <c r="EA11" s="638"/>
      <c r="EB11" s="638"/>
      <c r="EC11" s="647"/>
    </row>
    <row r="12" spans="2:143" ht="11.25" customHeight="1" x14ac:dyDescent="0.2">
      <c r="B12" s="634" t="s">
        <v>191</v>
      </c>
      <c r="C12" s="635"/>
      <c r="D12" s="635"/>
      <c r="E12" s="635"/>
      <c r="F12" s="635"/>
      <c r="G12" s="635"/>
      <c r="H12" s="635"/>
      <c r="I12" s="635"/>
      <c r="J12" s="635"/>
      <c r="K12" s="635"/>
      <c r="L12" s="635"/>
      <c r="M12" s="635"/>
      <c r="N12" s="635"/>
      <c r="O12" s="635"/>
      <c r="P12" s="635"/>
      <c r="Q12" s="636"/>
      <c r="R12" s="637">
        <v>941579</v>
      </c>
      <c r="S12" s="638"/>
      <c r="T12" s="638"/>
      <c r="U12" s="638"/>
      <c r="V12" s="638"/>
      <c r="W12" s="638"/>
      <c r="X12" s="638"/>
      <c r="Y12" s="639"/>
      <c r="Z12" s="640">
        <v>3.4</v>
      </c>
      <c r="AA12" s="640"/>
      <c r="AB12" s="640"/>
      <c r="AC12" s="640"/>
      <c r="AD12" s="641">
        <v>941579</v>
      </c>
      <c r="AE12" s="641"/>
      <c r="AF12" s="641"/>
      <c r="AG12" s="641"/>
      <c r="AH12" s="641"/>
      <c r="AI12" s="641"/>
      <c r="AJ12" s="641"/>
      <c r="AK12" s="641"/>
      <c r="AL12" s="642">
        <v>7.1</v>
      </c>
      <c r="AM12" s="643"/>
      <c r="AN12" s="643"/>
      <c r="AO12" s="644"/>
      <c r="AP12" s="634" t="s">
        <v>192</v>
      </c>
      <c r="AQ12" s="635"/>
      <c r="AR12" s="635"/>
      <c r="AS12" s="635"/>
      <c r="AT12" s="635"/>
      <c r="AU12" s="635"/>
      <c r="AV12" s="635"/>
      <c r="AW12" s="635"/>
      <c r="AX12" s="635"/>
      <c r="AY12" s="635"/>
      <c r="AZ12" s="635"/>
      <c r="BA12" s="635"/>
      <c r="BB12" s="635"/>
      <c r="BC12" s="635"/>
      <c r="BD12" s="635"/>
      <c r="BE12" s="635"/>
      <c r="BF12" s="636"/>
      <c r="BG12" s="637">
        <v>3005515</v>
      </c>
      <c r="BH12" s="638"/>
      <c r="BI12" s="638"/>
      <c r="BJ12" s="638"/>
      <c r="BK12" s="638"/>
      <c r="BL12" s="638"/>
      <c r="BM12" s="638"/>
      <c r="BN12" s="639"/>
      <c r="BO12" s="640">
        <v>47.1</v>
      </c>
      <c r="BP12" s="640"/>
      <c r="BQ12" s="640"/>
      <c r="BR12" s="640"/>
      <c r="BS12" s="646" t="s">
        <v>70</v>
      </c>
      <c r="BT12" s="638"/>
      <c r="BU12" s="638"/>
      <c r="BV12" s="638"/>
      <c r="BW12" s="638"/>
      <c r="BX12" s="638"/>
      <c r="BY12" s="638"/>
      <c r="BZ12" s="638"/>
      <c r="CA12" s="638"/>
      <c r="CB12" s="647"/>
      <c r="CD12" s="652" t="s">
        <v>193</v>
      </c>
      <c r="CE12" s="653"/>
      <c r="CF12" s="653"/>
      <c r="CG12" s="653"/>
      <c r="CH12" s="653"/>
      <c r="CI12" s="653"/>
      <c r="CJ12" s="653"/>
      <c r="CK12" s="653"/>
      <c r="CL12" s="653"/>
      <c r="CM12" s="653"/>
      <c r="CN12" s="653"/>
      <c r="CO12" s="653"/>
      <c r="CP12" s="653"/>
      <c r="CQ12" s="654"/>
      <c r="CR12" s="637">
        <v>664712</v>
      </c>
      <c r="CS12" s="638"/>
      <c r="CT12" s="638"/>
      <c r="CU12" s="638"/>
      <c r="CV12" s="638"/>
      <c r="CW12" s="638"/>
      <c r="CX12" s="638"/>
      <c r="CY12" s="639"/>
      <c r="CZ12" s="640">
        <v>2.5</v>
      </c>
      <c r="DA12" s="640"/>
      <c r="DB12" s="640"/>
      <c r="DC12" s="640"/>
      <c r="DD12" s="646">
        <v>145713</v>
      </c>
      <c r="DE12" s="638"/>
      <c r="DF12" s="638"/>
      <c r="DG12" s="638"/>
      <c r="DH12" s="638"/>
      <c r="DI12" s="638"/>
      <c r="DJ12" s="638"/>
      <c r="DK12" s="638"/>
      <c r="DL12" s="638"/>
      <c r="DM12" s="638"/>
      <c r="DN12" s="638"/>
      <c r="DO12" s="638"/>
      <c r="DP12" s="639"/>
      <c r="DQ12" s="646">
        <v>274857</v>
      </c>
      <c r="DR12" s="638"/>
      <c r="DS12" s="638"/>
      <c r="DT12" s="638"/>
      <c r="DU12" s="638"/>
      <c r="DV12" s="638"/>
      <c r="DW12" s="638"/>
      <c r="DX12" s="638"/>
      <c r="DY12" s="638"/>
      <c r="DZ12" s="638"/>
      <c r="EA12" s="638"/>
      <c r="EB12" s="638"/>
      <c r="EC12" s="647"/>
    </row>
    <row r="13" spans="2:143" ht="11.25" customHeight="1" x14ac:dyDescent="0.2">
      <c r="B13" s="634" t="s">
        <v>194</v>
      </c>
      <c r="C13" s="635"/>
      <c r="D13" s="635"/>
      <c r="E13" s="635"/>
      <c r="F13" s="635"/>
      <c r="G13" s="635"/>
      <c r="H13" s="635"/>
      <c r="I13" s="635"/>
      <c r="J13" s="635"/>
      <c r="K13" s="635"/>
      <c r="L13" s="635"/>
      <c r="M13" s="635"/>
      <c r="N13" s="635"/>
      <c r="O13" s="635"/>
      <c r="P13" s="635"/>
      <c r="Q13" s="636"/>
      <c r="R13" s="637">
        <v>14271</v>
      </c>
      <c r="S13" s="638"/>
      <c r="T13" s="638"/>
      <c r="U13" s="638"/>
      <c r="V13" s="638"/>
      <c r="W13" s="638"/>
      <c r="X13" s="638"/>
      <c r="Y13" s="639"/>
      <c r="Z13" s="640">
        <v>0.1</v>
      </c>
      <c r="AA13" s="640"/>
      <c r="AB13" s="640"/>
      <c r="AC13" s="640"/>
      <c r="AD13" s="641">
        <v>14271</v>
      </c>
      <c r="AE13" s="641"/>
      <c r="AF13" s="641"/>
      <c r="AG13" s="641"/>
      <c r="AH13" s="641"/>
      <c r="AI13" s="641"/>
      <c r="AJ13" s="641"/>
      <c r="AK13" s="641"/>
      <c r="AL13" s="642">
        <v>0.1</v>
      </c>
      <c r="AM13" s="643"/>
      <c r="AN13" s="643"/>
      <c r="AO13" s="644"/>
      <c r="AP13" s="634" t="s">
        <v>195</v>
      </c>
      <c r="AQ13" s="635"/>
      <c r="AR13" s="635"/>
      <c r="AS13" s="635"/>
      <c r="AT13" s="635"/>
      <c r="AU13" s="635"/>
      <c r="AV13" s="635"/>
      <c r="AW13" s="635"/>
      <c r="AX13" s="635"/>
      <c r="AY13" s="635"/>
      <c r="AZ13" s="635"/>
      <c r="BA13" s="635"/>
      <c r="BB13" s="635"/>
      <c r="BC13" s="635"/>
      <c r="BD13" s="635"/>
      <c r="BE13" s="635"/>
      <c r="BF13" s="636"/>
      <c r="BG13" s="637">
        <v>2944482</v>
      </c>
      <c r="BH13" s="638"/>
      <c r="BI13" s="638"/>
      <c r="BJ13" s="638"/>
      <c r="BK13" s="638"/>
      <c r="BL13" s="638"/>
      <c r="BM13" s="638"/>
      <c r="BN13" s="639"/>
      <c r="BO13" s="640">
        <v>46.2</v>
      </c>
      <c r="BP13" s="640"/>
      <c r="BQ13" s="640"/>
      <c r="BR13" s="640"/>
      <c r="BS13" s="646" t="s">
        <v>70</v>
      </c>
      <c r="BT13" s="638"/>
      <c r="BU13" s="638"/>
      <c r="BV13" s="638"/>
      <c r="BW13" s="638"/>
      <c r="BX13" s="638"/>
      <c r="BY13" s="638"/>
      <c r="BZ13" s="638"/>
      <c r="CA13" s="638"/>
      <c r="CB13" s="647"/>
      <c r="CD13" s="652" t="s">
        <v>196</v>
      </c>
      <c r="CE13" s="653"/>
      <c r="CF13" s="653"/>
      <c r="CG13" s="653"/>
      <c r="CH13" s="653"/>
      <c r="CI13" s="653"/>
      <c r="CJ13" s="653"/>
      <c r="CK13" s="653"/>
      <c r="CL13" s="653"/>
      <c r="CM13" s="653"/>
      <c r="CN13" s="653"/>
      <c r="CO13" s="653"/>
      <c r="CP13" s="653"/>
      <c r="CQ13" s="654"/>
      <c r="CR13" s="637">
        <v>2902139</v>
      </c>
      <c r="CS13" s="638"/>
      <c r="CT13" s="638"/>
      <c r="CU13" s="638"/>
      <c r="CV13" s="638"/>
      <c r="CW13" s="638"/>
      <c r="CX13" s="638"/>
      <c r="CY13" s="639"/>
      <c r="CZ13" s="640">
        <v>11</v>
      </c>
      <c r="DA13" s="640"/>
      <c r="DB13" s="640"/>
      <c r="DC13" s="640"/>
      <c r="DD13" s="646">
        <v>931332</v>
      </c>
      <c r="DE13" s="638"/>
      <c r="DF13" s="638"/>
      <c r="DG13" s="638"/>
      <c r="DH13" s="638"/>
      <c r="DI13" s="638"/>
      <c r="DJ13" s="638"/>
      <c r="DK13" s="638"/>
      <c r="DL13" s="638"/>
      <c r="DM13" s="638"/>
      <c r="DN13" s="638"/>
      <c r="DO13" s="638"/>
      <c r="DP13" s="639"/>
      <c r="DQ13" s="646">
        <v>1889973</v>
      </c>
      <c r="DR13" s="638"/>
      <c r="DS13" s="638"/>
      <c r="DT13" s="638"/>
      <c r="DU13" s="638"/>
      <c r="DV13" s="638"/>
      <c r="DW13" s="638"/>
      <c r="DX13" s="638"/>
      <c r="DY13" s="638"/>
      <c r="DZ13" s="638"/>
      <c r="EA13" s="638"/>
      <c r="EB13" s="638"/>
      <c r="EC13" s="647"/>
    </row>
    <row r="14" spans="2:143" ht="11.25" customHeight="1" x14ac:dyDescent="0.2">
      <c r="B14" s="634" t="s">
        <v>197</v>
      </c>
      <c r="C14" s="635"/>
      <c r="D14" s="635"/>
      <c r="E14" s="635"/>
      <c r="F14" s="635"/>
      <c r="G14" s="635"/>
      <c r="H14" s="635"/>
      <c r="I14" s="635"/>
      <c r="J14" s="635"/>
      <c r="K14" s="635"/>
      <c r="L14" s="635"/>
      <c r="M14" s="635"/>
      <c r="N14" s="635"/>
      <c r="O14" s="635"/>
      <c r="P14" s="635"/>
      <c r="Q14" s="636"/>
      <c r="R14" s="637" t="s">
        <v>78</v>
      </c>
      <c r="S14" s="638"/>
      <c r="T14" s="638"/>
      <c r="U14" s="638"/>
      <c r="V14" s="638"/>
      <c r="W14" s="638"/>
      <c r="X14" s="638"/>
      <c r="Y14" s="639"/>
      <c r="Z14" s="640" t="s">
        <v>70</v>
      </c>
      <c r="AA14" s="640"/>
      <c r="AB14" s="640"/>
      <c r="AC14" s="640"/>
      <c r="AD14" s="641" t="s">
        <v>70</v>
      </c>
      <c r="AE14" s="641"/>
      <c r="AF14" s="641"/>
      <c r="AG14" s="641"/>
      <c r="AH14" s="641"/>
      <c r="AI14" s="641"/>
      <c r="AJ14" s="641"/>
      <c r="AK14" s="641"/>
      <c r="AL14" s="642" t="s">
        <v>70</v>
      </c>
      <c r="AM14" s="643"/>
      <c r="AN14" s="643"/>
      <c r="AO14" s="644"/>
      <c r="AP14" s="634" t="s">
        <v>198</v>
      </c>
      <c r="AQ14" s="635"/>
      <c r="AR14" s="635"/>
      <c r="AS14" s="635"/>
      <c r="AT14" s="635"/>
      <c r="AU14" s="635"/>
      <c r="AV14" s="635"/>
      <c r="AW14" s="635"/>
      <c r="AX14" s="635"/>
      <c r="AY14" s="635"/>
      <c r="AZ14" s="635"/>
      <c r="BA14" s="635"/>
      <c r="BB14" s="635"/>
      <c r="BC14" s="635"/>
      <c r="BD14" s="635"/>
      <c r="BE14" s="635"/>
      <c r="BF14" s="636"/>
      <c r="BG14" s="637">
        <v>179784</v>
      </c>
      <c r="BH14" s="638"/>
      <c r="BI14" s="638"/>
      <c r="BJ14" s="638"/>
      <c r="BK14" s="638"/>
      <c r="BL14" s="638"/>
      <c r="BM14" s="638"/>
      <c r="BN14" s="639"/>
      <c r="BO14" s="640">
        <v>2.8</v>
      </c>
      <c r="BP14" s="640"/>
      <c r="BQ14" s="640"/>
      <c r="BR14" s="640"/>
      <c r="BS14" s="646" t="s">
        <v>70</v>
      </c>
      <c r="BT14" s="638"/>
      <c r="BU14" s="638"/>
      <c r="BV14" s="638"/>
      <c r="BW14" s="638"/>
      <c r="BX14" s="638"/>
      <c r="BY14" s="638"/>
      <c r="BZ14" s="638"/>
      <c r="CA14" s="638"/>
      <c r="CB14" s="647"/>
      <c r="CD14" s="652" t="s">
        <v>199</v>
      </c>
      <c r="CE14" s="653"/>
      <c r="CF14" s="653"/>
      <c r="CG14" s="653"/>
      <c r="CH14" s="653"/>
      <c r="CI14" s="653"/>
      <c r="CJ14" s="653"/>
      <c r="CK14" s="653"/>
      <c r="CL14" s="653"/>
      <c r="CM14" s="653"/>
      <c r="CN14" s="653"/>
      <c r="CO14" s="653"/>
      <c r="CP14" s="653"/>
      <c r="CQ14" s="654"/>
      <c r="CR14" s="637">
        <v>904199</v>
      </c>
      <c r="CS14" s="638"/>
      <c r="CT14" s="638"/>
      <c r="CU14" s="638"/>
      <c r="CV14" s="638"/>
      <c r="CW14" s="638"/>
      <c r="CX14" s="638"/>
      <c r="CY14" s="639"/>
      <c r="CZ14" s="640">
        <v>3.4</v>
      </c>
      <c r="DA14" s="640"/>
      <c r="DB14" s="640"/>
      <c r="DC14" s="640"/>
      <c r="DD14" s="646">
        <v>115335</v>
      </c>
      <c r="DE14" s="638"/>
      <c r="DF14" s="638"/>
      <c r="DG14" s="638"/>
      <c r="DH14" s="638"/>
      <c r="DI14" s="638"/>
      <c r="DJ14" s="638"/>
      <c r="DK14" s="638"/>
      <c r="DL14" s="638"/>
      <c r="DM14" s="638"/>
      <c r="DN14" s="638"/>
      <c r="DO14" s="638"/>
      <c r="DP14" s="639"/>
      <c r="DQ14" s="646">
        <v>770122</v>
      </c>
      <c r="DR14" s="638"/>
      <c r="DS14" s="638"/>
      <c r="DT14" s="638"/>
      <c r="DU14" s="638"/>
      <c r="DV14" s="638"/>
      <c r="DW14" s="638"/>
      <c r="DX14" s="638"/>
      <c r="DY14" s="638"/>
      <c r="DZ14" s="638"/>
      <c r="EA14" s="638"/>
      <c r="EB14" s="638"/>
      <c r="EC14" s="647"/>
    </row>
    <row r="15" spans="2:143" ht="11.25" customHeight="1" x14ac:dyDescent="0.2">
      <c r="B15" s="634" t="s">
        <v>200</v>
      </c>
      <c r="C15" s="635"/>
      <c r="D15" s="635"/>
      <c r="E15" s="635"/>
      <c r="F15" s="635"/>
      <c r="G15" s="635"/>
      <c r="H15" s="635"/>
      <c r="I15" s="635"/>
      <c r="J15" s="635"/>
      <c r="K15" s="635"/>
      <c r="L15" s="635"/>
      <c r="M15" s="635"/>
      <c r="N15" s="635"/>
      <c r="O15" s="635"/>
      <c r="P15" s="635"/>
      <c r="Q15" s="636"/>
      <c r="R15" s="637">
        <v>84523</v>
      </c>
      <c r="S15" s="638"/>
      <c r="T15" s="638"/>
      <c r="U15" s="638"/>
      <c r="V15" s="638"/>
      <c r="W15" s="638"/>
      <c r="X15" s="638"/>
      <c r="Y15" s="639"/>
      <c r="Z15" s="640">
        <v>0.3</v>
      </c>
      <c r="AA15" s="640"/>
      <c r="AB15" s="640"/>
      <c r="AC15" s="640"/>
      <c r="AD15" s="641">
        <v>84523</v>
      </c>
      <c r="AE15" s="641"/>
      <c r="AF15" s="641"/>
      <c r="AG15" s="641"/>
      <c r="AH15" s="641"/>
      <c r="AI15" s="641"/>
      <c r="AJ15" s="641"/>
      <c r="AK15" s="641"/>
      <c r="AL15" s="642">
        <v>0.6</v>
      </c>
      <c r="AM15" s="643"/>
      <c r="AN15" s="643"/>
      <c r="AO15" s="644"/>
      <c r="AP15" s="634" t="s">
        <v>201</v>
      </c>
      <c r="AQ15" s="635"/>
      <c r="AR15" s="635"/>
      <c r="AS15" s="635"/>
      <c r="AT15" s="635"/>
      <c r="AU15" s="635"/>
      <c r="AV15" s="635"/>
      <c r="AW15" s="635"/>
      <c r="AX15" s="635"/>
      <c r="AY15" s="635"/>
      <c r="AZ15" s="635"/>
      <c r="BA15" s="635"/>
      <c r="BB15" s="635"/>
      <c r="BC15" s="635"/>
      <c r="BD15" s="635"/>
      <c r="BE15" s="635"/>
      <c r="BF15" s="636"/>
      <c r="BG15" s="637">
        <v>444257</v>
      </c>
      <c r="BH15" s="638"/>
      <c r="BI15" s="638"/>
      <c r="BJ15" s="638"/>
      <c r="BK15" s="638"/>
      <c r="BL15" s="638"/>
      <c r="BM15" s="638"/>
      <c r="BN15" s="639"/>
      <c r="BO15" s="640">
        <v>7</v>
      </c>
      <c r="BP15" s="640"/>
      <c r="BQ15" s="640"/>
      <c r="BR15" s="640"/>
      <c r="BS15" s="646" t="s">
        <v>70</v>
      </c>
      <c r="BT15" s="638"/>
      <c r="BU15" s="638"/>
      <c r="BV15" s="638"/>
      <c r="BW15" s="638"/>
      <c r="BX15" s="638"/>
      <c r="BY15" s="638"/>
      <c r="BZ15" s="638"/>
      <c r="CA15" s="638"/>
      <c r="CB15" s="647"/>
      <c r="CD15" s="652" t="s">
        <v>202</v>
      </c>
      <c r="CE15" s="653"/>
      <c r="CF15" s="653"/>
      <c r="CG15" s="653"/>
      <c r="CH15" s="653"/>
      <c r="CI15" s="653"/>
      <c r="CJ15" s="653"/>
      <c r="CK15" s="653"/>
      <c r="CL15" s="653"/>
      <c r="CM15" s="653"/>
      <c r="CN15" s="653"/>
      <c r="CO15" s="653"/>
      <c r="CP15" s="653"/>
      <c r="CQ15" s="654"/>
      <c r="CR15" s="637">
        <v>4265995</v>
      </c>
      <c r="CS15" s="638"/>
      <c r="CT15" s="638"/>
      <c r="CU15" s="638"/>
      <c r="CV15" s="638"/>
      <c r="CW15" s="638"/>
      <c r="CX15" s="638"/>
      <c r="CY15" s="639"/>
      <c r="CZ15" s="640">
        <v>16.100000000000001</v>
      </c>
      <c r="DA15" s="640"/>
      <c r="DB15" s="640"/>
      <c r="DC15" s="640"/>
      <c r="DD15" s="646">
        <v>2022399</v>
      </c>
      <c r="DE15" s="638"/>
      <c r="DF15" s="638"/>
      <c r="DG15" s="638"/>
      <c r="DH15" s="638"/>
      <c r="DI15" s="638"/>
      <c r="DJ15" s="638"/>
      <c r="DK15" s="638"/>
      <c r="DL15" s="638"/>
      <c r="DM15" s="638"/>
      <c r="DN15" s="638"/>
      <c r="DO15" s="638"/>
      <c r="DP15" s="639"/>
      <c r="DQ15" s="646">
        <v>1774123</v>
      </c>
      <c r="DR15" s="638"/>
      <c r="DS15" s="638"/>
      <c r="DT15" s="638"/>
      <c r="DU15" s="638"/>
      <c r="DV15" s="638"/>
      <c r="DW15" s="638"/>
      <c r="DX15" s="638"/>
      <c r="DY15" s="638"/>
      <c r="DZ15" s="638"/>
      <c r="EA15" s="638"/>
      <c r="EB15" s="638"/>
      <c r="EC15" s="647"/>
    </row>
    <row r="16" spans="2:143" ht="11.25" customHeight="1" x14ac:dyDescent="0.2">
      <c r="B16" s="634" t="s">
        <v>203</v>
      </c>
      <c r="C16" s="635"/>
      <c r="D16" s="635"/>
      <c r="E16" s="635"/>
      <c r="F16" s="635"/>
      <c r="G16" s="635"/>
      <c r="H16" s="635"/>
      <c r="I16" s="635"/>
      <c r="J16" s="635"/>
      <c r="K16" s="635"/>
      <c r="L16" s="635"/>
      <c r="M16" s="635"/>
      <c r="N16" s="635"/>
      <c r="O16" s="635"/>
      <c r="P16" s="635"/>
      <c r="Q16" s="636"/>
      <c r="R16" s="637" t="s">
        <v>70</v>
      </c>
      <c r="S16" s="638"/>
      <c r="T16" s="638"/>
      <c r="U16" s="638"/>
      <c r="V16" s="638"/>
      <c r="W16" s="638"/>
      <c r="X16" s="638"/>
      <c r="Y16" s="639"/>
      <c r="Z16" s="640" t="s">
        <v>70</v>
      </c>
      <c r="AA16" s="640"/>
      <c r="AB16" s="640"/>
      <c r="AC16" s="640"/>
      <c r="AD16" s="641" t="s">
        <v>70</v>
      </c>
      <c r="AE16" s="641"/>
      <c r="AF16" s="641"/>
      <c r="AG16" s="641"/>
      <c r="AH16" s="641"/>
      <c r="AI16" s="641"/>
      <c r="AJ16" s="641"/>
      <c r="AK16" s="641"/>
      <c r="AL16" s="642" t="s">
        <v>70</v>
      </c>
      <c r="AM16" s="643"/>
      <c r="AN16" s="643"/>
      <c r="AO16" s="644"/>
      <c r="AP16" s="634" t="s">
        <v>204</v>
      </c>
      <c r="AQ16" s="635"/>
      <c r="AR16" s="635"/>
      <c r="AS16" s="635"/>
      <c r="AT16" s="635"/>
      <c r="AU16" s="635"/>
      <c r="AV16" s="635"/>
      <c r="AW16" s="635"/>
      <c r="AX16" s="635"/>
      <c r="AY16" s="635"/>
      <c r="AZ16" s="635"/>
      <c r="BA16" s="635"/>
      <c r="BB16" s="635"/>
      <c r="BC16" s="635"/>
      <c r="BD16" s="635"/>
      <c r="BE16" s="635"/>
      <c r="BF16" s="636"/>
      <c r="BG16" s="637" t="s">
        <v>70</v>
      </c>
      <c r="BH16" s="638"/>
      <c r="BI16" s="638"/>
      <c r="BJ16" s="638"/>
      <c r="BK16" s="638"/>
      <c r="BL16" s="638"/>
      <c r="BM16" s="638"/>
      <c r="BN16" s="639"/>
      <c r="BO16" s="640" t="s">
        <v>70</v>
      </c>
      <c r="BP16" s="640"/>
      <c r="BQ16" s="640"/>
      <c r="BR16" s="640"/>
      <c r="BS16" s="646" t="s">
        <v>70</v>
      </c>
      <c r="BT16" s="638"/>
      <c r="BU16" s="638"/>
      <c r="BV16" s="638"/>
      <c r="BW16" s="638"/>
      <c r="BX16" s="638"/>
      <c r="BY16" s="638"/>
      <c r="BZ16" s="638"/>
      <c r="CA16" s="638"/>
      <c r="CB16" s="647"/>
      <c r="CD16" s="652" t="s">
        <v>205</v>
      </c>
      <c r="CE16" s="653"/>
      <c r="CF16" s="653"/>
      <c r="CG16" s="653"/>
      <c r="CH16" s="653"/>
      <c r="CI16" s="653"/>
      <c r="CJ16" s="653"/>
      <c r="CK16" s="653"/>
      <c r="CL16" s="653"/>
      <c r="CM16" s="653"/>
      <c r="CN16" s="653"/>
      <c r="CO16" s="653"/>
      <c r="CP16" s="653"/>
      <c r="CQ16" s="654"/>
      <c r="CR16" s="637">
        <v>64795</v>
      </c>
      <c r="CS16" s="638"/>
      <c r="CT16" s="638"/>
      <c r="CU16" s="638"/>
      <c r="CV16" s="638"/>
      <c r="CW16" s="638"/>
      <c r="CX16" s="638"/>
      <c r="CY16" s="639"/>
      <c r="CZ16" s="640">
        <v>0.2</v>
      </c>
      <c r="DA16" s="640"/>
      <c r="DB16" s="640"/>
      <c r="DC16" s="640"/>
      <c r="DD16" s="646" t="s">
        <v>70</v>
      </c>
      <c r="DE16" s="638"/>
      <c r="DF16" s="638"/>
      <c r="DG16" s="638"/>
      <c r="DH16" s="638"/>
      <c r="DI16" s="638"/>
      <c r="DJ16" s="638"/>
      <c r="DK16" s="638"/>
      <c r="DL16" s="638"/>
      <c r="DM16" s="638"/>
      <c r="DN16" s="638"/>
      <c r="DO16" s="638"/>
      <c r="DP16" s="639"/>
      <c r="DQ16" s="646">
        <v>33152</v>
      </c>
      <c r="DR16" s="638"/>
      <c r="DS16" s="638"/>
      <c r="DT16" s="638"/>
      <c r="DU16" s="638"/>
      <c r="DV16" s="638"/>
      <c r="DW16" s="638"/>
      <c r="DX16" s="638"/>
      <c r="DY16" s="638"/>
      <c r="DZ16" s="638"/>
      <c r="EA16" s="638"/>
      <c r="EB16" s="638"/>
      <c r="EC16" s="647"/>
    </row>
    <row r="17" spans="2:133" ht="11.25" customHeight="1" x14ac:dyDescent="0.2">
      <c r="B17" s="634" t="s">
        <v>206</v>
      </c>
      <c r="C17" s="635"/>
      <c r="D17" s="635"/>
      <c r="E17" s="635"/>
      <c r="F17" s="635"/>
      <c r="G17" s="635"/>
      <c r="H17" s="635"/>
      <c r="I17" s="635"/>
      <c r="J17" s="635"/>
      <c r="K17" s="635"/>
      <c r="L17" s="635"/>
      <c r="M17" s="635"/>
      <c r="N17" s="635"/>
      <c r="O17" s="635"/>
      <c r="P17" s="635"/>
      <c r="Q17" s="636"/>
      <c r="R17" s="637">
        <v>28444</v>
      </c>
      <c r="S17" s="638"/>
      <c r="T17" s="638"/>
      <c r="U17" s="638"/>
      <c r="V17" s="638"/>
      <c r="W17" s="638"/>
      <c r="X17" s="638"/>
      <c r="Y17" s="639"/>
      <c r="Z17" s="640">
        <v>0.1</v>
      </c>
      <c r="AA17" s="640"/>
      <c r="AB17" s="640"/>
      <c r="AC17" s="640"/>
      <c r="AD17" s="641">
        <v>28444</v>
      </c>
      <c r="AE17" s="641"/>
      <c r="AF17" s="641"/>
      <c r="AG17" s="641"/>
      <c r="AH17" s="641"/>
      <c r="AI17" s="641"/>
      <c r="AJ17" s="641"/>
      <c r="AK17" s="641"/>
      <c r="AL17" s="642">
        <v>0.2</v>
      </c>
      <c r="AM17" s="643"/>
      <c r="AN17" s="643"/>
      <c r="AO17" s="644"/>
      <c r="AP17" s="634" t="s">
        <v>207</v>
      </c>
      <c r="AQ17" s="635"/>
      <c r="AR17" s="635"/>
      <c r="AS17" s="635"/>
      <c r="AT17" s="635"/>
      <c r="AU17" s="635"/>
      <c r="AV17" s="635"/>
      <c r="AW17" s="635"/>
      <c r="AX17" s="635"/>
      <c r="AY17" s="635"/>
      <c r="AZ17" s="635"/>
      <c r="BA17" s="635"/>
      <c r="BB17" s="635"/>
      <c r="BC17" s="635"/>
      <c r="BD17" s="635"/>
      <c r="BE17" s="635"/>
      <c r="BF17" s="636"/>
      <c r="BG17" s="637" t="s">
        <v>70</v>
      </c>
      <c r="BH17" s="638"/>
      <c r="BI17" s="638"/>
      <c r="BJ17" s="638"/>
      <c r="BK17" s="638"/>
      <c r="BL17" s="638"/>
      <c r="BM17" s="638"/>
      <c r="BN17" s="639"/>
      <c r="BO17" s="640" t="s">
        <v>70</v>
      </c>
      <c r="BP17" s="640"/>
      <c r="BQ17" s="640"/>
      <c r="BR17" s="640"/>
      <c r="BS17" s="646" t="s">
        <v>70</v>
      </c>
      <c r="BT17" s="638"/>
      <c r="BU17" s="638"/>
      <c r="BV17" s="638"/>
      <c r="BW17" s="638"/>
      <c r="BX17" s="638"/>
      <c r="BY17" s="638"/>
      <c r="BZ17" s="638"/>
      <c r="CA17" s="638"/>
      <c r="CB17" s="647"/>
      <c r="CD17" s="652" t="s">
        <v>208</v>
      </c>
      <c r="CE17" s="653"/>
      <c r="CF17" s="653"/>
      <c r="CG17" s="653"/>
      <c r="CH17" s="653"/>
      <c r="CI17" s="653"/>
      <c r="CJ17" s="653"/>
      <c r="CK17" s="653"/>
      <c r="CL17" s="653"/>
      <c r="CM17" s="653"/>
      <c r="CN17" s="653"/>
      <c r="CO17" s="653"/>
      <c r="CP17" s="653"/>
      <c r="CQ17" s="654"/>
      <c r="CR17" s="637">
        <v>2128853</v>
      </c>
      <c r="CS17" s="638"/>
      <c r="CT17" s="638"/>
      <c r="CU17" s="638"/>
      <c r="CV17" s="638"/>
      <c r="CW17" s="638"/>
      <c r="CX17" s="638"/>
      <c r="CY17" s="639"/>
      <c r="CZ17" s="640">
        <v>8.1</v>
      </c>
      <c r="DA17" s="640"/>
      <c r="DB17" s="640"/>
      <c r="DC17" s="640"/>
      <c r="DD17" s="646" t="s">
        <v>70</v>
      </c>
      <c r="DE17" s="638"/>
      <c r="DF17" s="638"/>
      <c r="DG17" s="638"/>
      <c r="DH17" s="638"/>
      <c r="DI17" s="638"/>
      <c r="DJ17" s="638"/>
      <c r="DK17" s="638"/>
      <c r="DL17" s="638"/>
      <c r="DM17" s="638"/>
      <c r="DN17" s="638"/>
      <c r="DO17" s="638"/>
      <c r="DP17" s="639"/>
      <c r="DQ17" s="646">
        <v>2128853</v>
      </c>
      <c r="DR17" s="638"/>
      <c r="DS17" s="638"/>
      <c r="DT17" s="638"/>
      <c r="DU17" s="638"/>
      <c r="DV17" s="638"/>
      <c r="DW17" s="638"/>
      <c r="DX17" s="638"/>
      <c r="DY17" s="638"/>
      <c r="DZ17" s="638"/>
      <c r="EA17" s="638"/>
      <c r="EB17" s="638"/>
      <c r="EC17" s="647"/>
    </row>
    <row r="18" spans="2:133" ht="11.25" customHeight="1" x14ac:dyDescent="0.2">
      <c r="B18" s="634" t="s">
        <v>209</v>
      </c>
      <c r="C18" s="635"/>
      <c r="D18" s="635"/>
      <c r="E18" s="635"/>
      <c r="F18" s="635"/>
      <c r="G18" s="635"/>
      <c r="H18" s="635"/>
      <c r="I18" s="635"/>
      <c r="J18" s="635"/>
      <c r="K18" s="635"/>
      <c r="L18" s="635"/>
      <c r="M18" s="635"/>
      <c r="N18" s="635"/>
      <c r="O18" s="635"/>
      <c r="P18" s="635"/>
      <c r="Q18" s="636"/>
      <c r="R18" s="637">
        <v>6167268</v>
      </c>
      <c r="S18" s="638"/>
      <c r="T18" s="638"/>
      <c r="U18" s="638"/>
      <c r="V18" s="638"/>
      <c r="W18" s="638"/>
      <c r="X18" s="638"/>
      <c r="Y18" s="639"/>
      <c r="Z18" s="640">
        <v>22.4</v>
      </c>
      <c r="AA18" s="640"/>
      <c r="AB18" s="640"/>
      <c r="AC18" s="640"/>
      <c r="AD18" s="641">
        <v>5559573</v>
      </c>
      <c r="AE18" s="641"/>
      <c r="AF18" s="641"/>
      <c r="AG18" s="641"/>
      <c r="AH18" s="641"/>
      <c r="AI18" s="641"/>
      <c r="AJ18" s="641"/>
      <c r="AK18" s="641"/>
      <c r="AL18" s="642">
        <v>42.1</v>
      </c>
      <c r="AM18" s="643"/>
      <c r="AN18" s="643"/>
      <c r="AO18" s="644"/>
      <c r="AP18" s="634" t="s">
        <v>210</v>
      </c>
      <c r="AQ18" s="635"/>
      <c r="AR18" s="635"/>
      <c r="AS18" s="635"/>
      <c r="AT18" s="635"/>
      <c r="AU18" s="635"/>
      <c r="AV18" s="635"/>
      <c r="AW18" s="635"/>
      <c r="AX18" s="635"/>
      <c r="AY18" s="635"/>
      <c r="AZ18" s="635"/>
      <c r="BA18" s="635"/>
      <c r="BB18" s="635"/>
      <c r="BC18" s="635"/>
      <c r="BD18" s="635"/>
      <c r="BE18" s="635"/>
      <c r="BF18" s="636"/>
      <c r="BG18" s="637" t="s">
        <v>185</v>
      </c>
      <c r="BH18" s="638"/>
      <c r="BI18" s="638"/>
      <c r="BJ18" s="638"/>
      <c r="BK18" s="638"/>
      <c r="BL18" s="638"/>
      <c r="BM18" s="638"/>
      <c r="BN18" s="639"/>
      <c r="BO18" s="640" t="s">
        <v>70</v>
      </c>
      <c r="BP18" s="640"/>
      <c r="BQ18" s="640"/>
      <c r="BR18" s="640"/>
      <c r="BS18" s="646" t="s">
        <v>70</v>
      </c>
      <c r="BT18" s="638"/>
      <c r="BU18" s="638"/>
      <c r="BV18" s="638"/>
      <c r="BW18" s="638"/>
      <c r="BX18" s="638"/>
      <c r="BY18" s="638"/>
      <c r="BZ18" s="638"/>
      <c r="CA18" s="638"/>
      <c r="CB18" s="647"/>
      <c r="CD18" s="652" t="s">
        <v>211</v>
      </c>
      <c r="CE18" s="653"/>
      <c r="CF18" s="653"/>
      <c r="CG18" s="653"/>
      <c r="CH18" s="653"/>
      <c r="CI18" s="653"/>
      <c r="CJ18" s="653"/>
      <c r="CK18" s="653"/>
      <c r="CL18" s="653"/>
      <c r="CM18" s="653"/>
      <c r="CN18" s="653"/>
      <c r="CO18" s="653"/>
      <c r="CP18" s="653"/>
      <c r="CQ18" s="654"/>
      <c r="CR18" s="637" t="s">
        <v>70</v>
      </c>
      <c r="CS18" s="638"/>
      <c r="CT18" s="638"/>
      <c r="CU18" s="638"/>
      <c r="CV18" s="638"/>
      <c r="CW18" s="638"/>
      <c r="CX18" s="638"/>
      <c r="CY18" s="639"/>
      <c r="CZ18" s="640" t="s">
        <v>70</v>
      </c>
      <c r="DA18" s="640"/>
      <c r="DB18" s="640"/>
      <c r="DC18" s="640"/>
      <c r="DD18" s="646" t="s">
        <v>70</v>
      </c>
      <c r="DE18" s="638"/>
      <c r="DF18" s="638"/>
      <c r="DG18" s="638"/>
      <c r="DH18" s="638"/>
      <c r="DI18" s="638"/>
      <c r="DJ18" s="638"/>
      <c r="DK18" s="638"/>
      <c r="DL18" s="638"/>
      <c r="DM18" s="638"/>
      <c r="DN18" s="638"/>
      <c r="DO18" s="638"/>
      <c r="DP18" s="639"/>
      <c r="DQ18" s="646" t="s">
        <v>70</v>
      </c>
      <c r="DR18" s="638"/>
      <c r="DS18" s="638"/>
      <c r="DT18" s="638"/>
      <c r="DU18" s="638"/>
      <c r="DV18" s="638"/>
      <c r="DW18" s="638"/>
      <c r="DX18" s="638"/>
      <c r="DY18" s="638"/>
      <c r="DZ18" s="638"/>
      <c r="EA18" s="638"/>
      <c r="EB18" s="638"/>
      <c r="EC18" s="647"/>
    </row>
    <row r="19" spans="2:133" ht="11.25" customHeight="1" x14ac:dyDescent="0.2">
      <c r="B19" s="634" t="s">
        <v>212</v>
      </c>
      <c r="C19" s="635"/>
      <c r="D19" s="635"/>
      <c r="E19" s="635"/>
      <c r="F19" s="635"/>
      <c r="G19" s="635"/>
      <c r="H19" s="635"/>
      <c r="I19" s="635"/>
      <c r="J19" s="635"/>
      <c r="K19" s="635"/>
      <c r="L19" s="635"/>
      <c r="M19" s="635"/>
      <c r="N19" s="635"/>
      <c r="O19" s="635"/>
      <c r="P19" s="635"/>
      <c r="Q19" s="636"/>
      <c r="R19" s="637">
        <v>5559573</v>
      </c>
      <c r="S19" s="638"/>
      <c r="T19" s="638"/>
      <c r="U19" s="638"/>
      <c r="V19" s="638"/>
      <c r="W19" s="638"/>
      <c r="X19" s="638"/>
      <c r="Y19" s="639"/>
      <c r="Z19" s="640">
        <v>20.2</v>
      </c>
      <c r="AA19" s="640"/>
      <c r="AB19" s="640"/>
      <c r="AC19" s="640"/>
      <c r="AD19" s="641">
        <v>5559573</v>
      </c>
      <c r="AE19" s="641"/>
      <c r="AF19" s="641"/>
      <c r="AG19" s="641"/>
      <c r="AH19" s="641"/>
      <c r="AI19" s="641"/>
      <c r="AJ19" s="641"/>
      <c r="AK19" s="641"/>
      <c r="AL19" s="642">
        <v>42.1</v>
      </c>
      <c r="AM19" s="643"/>
      <c r="AN19" s="643"/>
      <c r="AO19" s="644"/>
      <c r="AP19" s="634" t="s">
        <v>213</v>
      </c>
      <c r="AQ19" s="635"/>
      <c r="AR19" s="635"/>
      <c r="AS19" s="635"/>
      <c r="AT19" s="635"/>
      <c r="AU19" s="635"/>
      <c r="AV19" s="635"/>
      <c r="AW19" s="635"/>
      <c r="AX19" s="635"/>
      <c r="AY19" s="635"/>
      <c r="AZ19" s="635"/>
      <c r="BA19" s="635"/>
      <c r="BB19" s="635"/>
      <c r="BC19" s="635"/>
      <c r="BD19" s="635"/>
      <c r="BE19" s="635"/>
      <c r="BF19" s="636"/>
      <c r="BG19" s="637">
        <v>206341</v>
      </c>
      <c r="BH19" s="638"/>
      <c r="BI19" s="638"/>
      <c r="BJ19" s="638"/>
      <c r="BK19" s="638"/>
      <c r="BL19" s="638"/>
      <c r="BM19" s="638"/>
      <c r="BN19" s="639"/>
      <c r="BO19" s="640">
        <v>3.2</v>
      </c>
      <c r="BP19" s="640"/>
      <c r="BQ19" s="640"/>
      <c r="BR19" s="640"/>
      <c r="BS19" s="646" t="s">
        <v>185</v>
      </c>
      <c r="BT19" s="638"/>
      <c r="BU19" s="638"/>
      <c r="BV19" s="638"/>
      <c r="BW19" s="638"/>
      <c r="BX19" s="638"/>
      <c r="BY19" s="638"/>
      <c r="BZ19" s="638"/>
      <c r="CA19" s="638"/>
      <c r="CB19" s="647"/>
      <c r="CD19" s="652" t="s">
        <v>214</v>
      </c>
      <c r="CE19" s="653"/>
      <c r="CF19" s="653"/>
      <c r="CG19" s="653"/>
      <c r="CH19" s="653"/>
      <c r="CI19" s="653"/>
      <c r="CJ19" s="653"/>
      <c r="CK19" s="653"/>
      <c r="CL19" s="653"/>
      <c r="CM19" s="653"/>
      <c r="CN19" s="653"/>
      <c r="CO19" s="653"/>
      <c r="CP19" s="653"/>
      <c r="CQ19" s="654"/>
      <c r="CR19" s="637" t="s">
        <v>70</v>
      </c>
      <c r="CS19" s="638"/>
      <c r="CT19" s="638"/>
      <c r="CU19" s="638"/>
      <c r="CV19" s="638"/>
      <c r="CW19" s="638"/>
      <c r="CX19" s="638"/>
      <c r="CY19" s="639"/>
      <c r="CZ19" s="640" t="s">
        <v>185</v>
      </c>
      <c r="DA19" s="640"/>
      <c r="DB19" s="640"/>
      <c r="DC19" s="640"/>
      <c r="DD19" s="646" t="s">
        <v>70</v>
      </c>
      <c r="DE19" s="638"/>
      <c r="DF19" s="638"/>
      <c r="DG19" s="638"/>
      <c r="DH19" s="638"/>
      <c r="DI19" s="638"/>
      <c r="DJ19" s="638"/>
      <c r="DK19" s="638"/>
      <c r="DL19" s="638"/>
      <c r="DM19" s="638"/>
      <c r="DN19" s="638"/>
      <c r="DO19" s="638"/>
      <c r="DP19" s="639"/>
      <c r="DQ19" s="646" t="s">
        <v>70</v>
      </c>
      <c r="DR19" s="638"/>
      <c r="DS19" s="638"/>
      <c r="DT19" s="638"/>
      <c r="DU19" s="638"/>
      <c r="DV19" s="638"/>
      <c r="DW19" s="638"/>
      <c r="DX19" s="638"/>
      <c r="DY19" s="638"/>
      <c r="DZ19" s="638"/>
      <c r="EA19" s="638"/>
      <c r="EB19" s="638"/>
      <c r="EC19" s="647"/>
    </row>
    <row r="20" spans="2:133" ht="11.25" customHeight="1" x14ac:dyDescent="0.2">
      <c r="B20" s="634" t="s">
        <v>215</v>
      </c>
      <c r="C20" s="635"/>
      <c r="D20" s="635"/>
      <c r="E20" s="635"/>
      <c r="F20" s="635"/>
      <c r="G20" s="635"/>
      <c r="H20" s="635"/>
      <c r="I20" s="635"/>
      <c r="J20" s="635"/>
      <c r="K20" s="635"/>
      <c r="L20" s="635"/>
      <c r="M20" s="635"/>
      <c r="N20" s="635"/>
      <c r="O20" s="635"/>
      <c r="P20" s="635"/>
      <c r="Q20" s="636"/>
      <c r="R20" s="637">
        <v>607691</v>
      </c>
      <c r="S20" s="638"/>
      <c r="T20" s="638"/>
      <c r="U20" s="638"/>
      <c r="V20" s="638"/>
      <c r="W20" s="638"/>
      <c r="X20" s="638"/>
      <c r="Y20" s="639"/>
      <c r="Z20" s="640">
        <v>2.2000000000000002</v>
      </c>
      <c r="AA20" s="640"/>
      <c r="AB20" s="640"/>
      <c r="AC20" s="640"/>
      <c r="AD20" s="641" t="s">
        <v>70</v>
      </c>
      <c r="AE20" s="641"/>
      <c r="AF20" s="641"/>
      <c r="AG20" s="641"/>
      <c r="AH20" s="641"/>
      <c r="AI20" s="641"/>
      <c r="AJ20" s="641"/>
      <c r="AK20" s="641"/>
      <c r="AL20" s="642" t="s">
        <v>70</v>
      </c>
      <c r="AM20" s="643"/>
      <c r="AN20" s="643"/>
      <c r="AO20" s="644"/>
      <c r="AP20" s="634" t="s">
        <v>216</v>
      </c>
      <c r="AQ20" s="635"/>
      <c r="AR20" s="635"/>
      <c r="AS20" s="635"/>
      <c r="AT20" s="635"/>
      <c r="AU20" s="635"/>
      <c r="AV20" s="635"/>
      <c r="AW20" s="635"/>
      <c r="AX20" s="635"/>
      <c r="AY20" s="635"/>
      <c r="AZ20" s="635"/>
      <c r="BA20" s="635"/>
      <c r="BB20" s="635"/>
      <c r="BC20" s="635"/>
      <c r="BD20" s="635"/>
      <c r="BE20" s="635"/>
      <c r="BF20" s="636"/>
      <c r="BG20" s="637">
        <v>206341</v>
      </c>
      <c r="BH20" s="638"/>
      <c r="BI20" s="638"/>
      <c r="BJ20" s="638"/>
      <c r="BK20" s="638"/>
      <c r="BL20" s="638"/>
      <c r="BM20" s="638"/>
      <c r="BN20" s="639"/>
      <c r="BO20" s="640">
        <v>3.2</v>
      </c>
      <c r="BP20" s="640"/>
      <c r="BQ20" s="640"/>
      <c r="BR20" s="640"/>
      <c r="BS20" s="646" t="s">
        <v>78</v>
      </c>
      <c r="BT20" s="638"/>
      <c r="BU20" s="638"/>
      <c r="BV20" s="638"/>
      <c r="BW20" s="638"/>
      <c r="BX20" s="638"/>
      <c r="BY20" s="638"/>
      <c r="BZ20" s="638"/>
      <c r="CA20" s="638"/>
      <c r="CB20" s="647"/>
      <c r="CD20" s="652" t="s">
        <v>217</v>
      </c>
      <c r="CE20" s="653"/>
      <c r="CF20" s="653"/>
      <c r="CG20" s="653"/>
      <c r="CH20" s="653"/>
      <c r="CI20" s="653"/>
      <c r="CJ20" s="653"/>
      <c r="CK20" s="653"/>
      <c r="CL20" s="653"/>
      <c r="CM20" s="653"/>
      <c r="CN20" s="653"/>
      <c r="CO20" s="653"/>
      <c r="CP20" s="653"/>
      <c r="CQ20" s="654"/>
      <c r="CR20" s="637">
        <v>26423345</v>
      </c>
      <c r="CS20" s="638"/>
      <c r="CT20" s="638"/>
      <c r="CU20" s="638"/>
      <c r="CV20" s="638"/>
      <c r="CW20" s="638"/>
      <c r="CX20" s="638"/>
      <c r="CY20" s="639"/>
      <c r="CZ20" s="640">
        <v>100</v>
      </c>
      <c r="DA20" s="640"/>
      <c r="DB20" s="640"/>
      <c r="DC20" s="640"/>
      <c r="DD20" s="646">
        <v>7050773</v>
      </c>
      <c r="DE20" s="638"/>
      <c r="DF20" s="638"/>
      <c r="DG20" s="638"/>
      <c r="DH20" s="638"/>
      <c r="DI20" s="638"/>
      <c r="DJ20" s="638"/>
      <c r="DK20" s="638"/>
      <c r="DL20" s="638"/>
      <c r="DM20" s="638"/>
      <c r="DN20" s="638"/>
      <c r="DO20" s="638"/>
      <c r="DP20" s="639"/>
      <c r="DQ20" s="646">
        <v>14296987</v>
      </c>
      <c r="DR20" s="638"/>
      <c r="DS20" s="638"/>
      <c r="DT20" s="638"/>
      <c r="DU20" s="638"/>
      <c r="DV20" s="638"/>
      <c r="DW20" s="638"/>
      <c r="DX20" s="638"/>
      <c r="DY20" s="638"/>
      <c r="DZ20" s="638"/>
      <c r="EA20" s="638"/>
      <c r="EB20" s="638"/>
      <c r="EC20" s="647"/>
    </row>
    <row r="21" spans="2:133" ht="11.25" customHeight="1" x14ac:dyDescent="0.2">
      <c r="B21" s="634" t="s">
        <v>218</v>
      </c>
      <c r="C21" s="635"/>
      <c r="D21" s="635"/>
      <c r="E21" s="635"/>
      <c r="F21" s="635"/>
      <c r="G21" s="635"/>
      <c r="H21" s="635"/>
      <c r="I21" s="635"/>
      <c r="J21" s="635"/>
      <c r="K21" s="635"/>
      <c r="L21" s="635"/>
      <c r="M21" s="635"/>
      <c r="N21" s="635"/>
      <c r="O21" s="635"/>
      <c r="P21" s="635"/>
      <c r="Q21" s="636"/>
      <c r="R21" s="637">
        <v>4</v>
      </c>
      <c r="S21" s="638"/>
      <c r="T21" s="638"/>
      <c r="U21" s="638"/>
      <c r="V21" s="638"/>
      <c r="W21" s="638"/>
      <c r="X21" s="638"/>
      <c r="Y21" s="639"/>
      <c r="Z21" s="640">
        <v>0</v>
      </c>
      <c r="AA21" s="640"/>
      <c r="AB21" s="640"/>
      <c r="AC21" s="640"/>
      <c r="AD21" s="641" t="s">
        <v>70</v>
      </c>
      <c r="AE21" s="641"/>
      <c r="AF21" s="641"/>
      <c r="AG21" s="641"/>
      <c r="AH21" s="641"/>
      <c r="AI21" s="641"/>
      <c r="AJ21" s="641"/>
      <c r="AK21" s="641"/>
      <c r="AL21" s="642" t="s">
        <v>70</v>
      </c>
      <c r="AM21" s="643"/>
      <c r="AN21" s="643"/>
      <c r="AO21" s="644"/>
      <c r="AP21" s="655" t="s">
        <v>219</v>
      </c>
      <c r="AQ21" s="656"/>
      <c r="AR21" s="656"/>
      <c r="AS21" s="656"/>
      <c r="AT21" s="656"/>
      <c r="AU21" s="656"/>
      <c r="AV21" s="656"/>
      <c r="AW21" s="656"/>
      <c r="AX21" s="656"/>
      <c r="AY21" s="656"/>
      <c r="AZ21" s="656"/>
      <c r="BA21" s="656"/>
      <c r="BB21" s="656"/>
      <c r="BC21" s="656"/>
      <c r="BD21" s="656"/>
      <c r="BE21" s="656"/>
      <c r="BF21" s="657"/>
      <c r="BG21" s="637">
        <v>33650</v>
      </c>
      <c r="BH21" s="638"/>
      <c r="BI21" s="638"/>
      <c r="BJ21" s="638"/>
      <c r="BK21" s="638"/>
      <c r="BL21" s="638"/>
      <c r="BM21" s="638"/>
      <c r="BN21" s="639"/>
      <c r="BO21" s="640">
        <v>0.5</v>
      </c>
      <c r="BP21" s="640"/>
      <c r="BQ21" s="640"/>
      <c r="BR21" s="640"/>
      <c r="BS21" s="646" t="s">
        <v>70</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2">
      <c r="B22" s="634" t="s">
        <v>220</v>
      </c>
      <c r="C22" s="635"/>
      <c r="D22" s="635"/>
      <c r="E22" s="635"/>
      <c r="F22" s="635"/>
      <c r="G22" s="635"/>
      <c r="H22" s="635"/>
      <c r="I22" s="635"/>
      <c r="J22" s="635"/>
      <c r="K22" s="635"/>
      <c r="L22" s="635"/>
      <c r="M22" s="635"/>
      <c r="N22" s="635"/>
      <c r="O22" s="635"/>
      <c r="P22" s="635"/>
      <c r="Q22" s="636"/>
      <c r="R22" s="637">
        <v>13927173</v>
      </c>
      <c r="S22" s="638"/>
      <c r="T22" s="638"/>
      <c r="U22" s="638"/>
      <c r="V22" s="638"/>
      <c r="W22" s="638"/>
      <c r="X22" s="638"/>
      <c r="Y22" s="639"/>
      <c r="Z22" s="640">
        <v>50.6</v>
      </c>
      <c r="AA22" s="640"/>
      <c r="AB22" s="640"/>
      <c r="AC22" s="640"/>
      <c r="AD22" s="641">
        <v>13146787</v>
      </c>
      <c r="AE22" s="641"/>
      <c r="AF22" s="641"/>
      <c r="AG22" s="641"/>
      <c r="AH22" s="641"/>
      <c r="AI22" s="641"/>
      <c r="AJ22" s="641"/>
      <c r="AK22" s="641"/>
      <c r="AL22" s="642">
        <v>99.7</v>
      </c>
      <c r="AM22" s="643"/>
      <c r="AN22" s="643"/>
      <c r="AO22" s="644"/>
      <c r="AP22" s="655" t="s">
        <v>221</v>
      </c>
      <c r="AQ22" s="656"/>
      <c r="AR22" s="656"/>
      <c r="AS22" s="656"/>
      <c r="AT22" s="656"/>
      <c r="AU22" s="656"/>
      <c r="AV22" s="656"/>
      <c r="AW22" s="656"/>
      <c r="AX22" s="656"/>
      <c r="AY22" s="656"/>
      <c r="AZ22" s="656"/>
      <c r="BA22" s="656"/>
      <c r="BB22" s="656"/>
      <c r="BC22" s="656"/>
      <c r="BD22" s="656"/>
      <c r="BE22" s="656"/>
      <c r="BF22" s="657"/>
      <c r="BG22" s="637" t="s">
        <v>70</v>
      </c>
      <c r="BH22" s="638"/>
      <c r="BI22" s="638"/>
      <c r="BJ22" s="638"/>
      <c r="BK22" s="638"/>
      <c r="BL22" s="638"/>
      <c r="BM22" s="638"/>
      <c r="BN22" s="639"/>
      <c r="BO22" s="640" t="s">
        <v>70</v>
      </c>
      <c r="BP22" s="640"/>
      <c r="BQ22" s="640"/>
      <c r="BR22" s="640"/>
      <c r="BS22" s="646" t="s">
        <v>70</v>
      </c>
      <c r="BT22" s="638"/>
      <c r="BU22" s="638"/>
      <c r="BV22" s="638"/>
      <c r="BW22" s="638"/>
      <c r="BX22" s="638"/>
      <c r="BY22" s="638"/>
      <c r="BZ22" s="638"/>
      <c r="CA22" s="638"/>
      <c r="CB22" s="647"/>
      <c r="CD22" s="619" t="s">
        <v>222</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2">
      <c r="B23" s="634" t="s">
        <v>223</v>
      </c>
      <c r="C23" s="635"/>
      <c r="D23" s="635"/>
      <c r="E23" s="635"/>
      <c r="F23" s="635"/>
      <c r="G23" s="635"/>
      <c r="H23" s="635"/>
      <c r="I23" s="635"/>
      <c r="J23" s="635"/>
      <c r="K23" s="635"/>
      <c r="L23" s="635"/>
      <c r="M23" s="635"/>
      <c r="N23" s="635"/>
      <c r="O23" s="635"/>
      <c r="P23" s="635"/>
      <c r="Q23" s="636"/>
      <c r="R23" s="637">
        <v>8408</v>
      </c>
      <c r="S23" s="638"/>
      <c r="T23" s="638"/>
      <c r="U23" s="638"/>
      <c r="V23" s="638"/>
      <c r="W23" s="638"/>
      <c r="X23" s="638"/>
      <c r="Y23" s="639"/>
      <c r="Z23" s="640">
        <v>0</v>
      </c>
      <c r="AA23" s="640"/>
      <c r="AB23" s="640"/>
      <c r="AC23" s="640"/>
      <c r="AD23" s="641">
        <v>8408</v>
      </c>
      <c r="AE23" s="641"/>
      <c r="AF23" s="641"/>
      <c r="AG23" s="641"/>
      <c r="AH23" s="641"/>
      <c r="AI23" s="641"/>
      <c r="AJ23" s="641"/>
      <c r="AK23" s="641"/>
      <c r="AL23" s="642">
        <v>0.1</v>
      </c>
      <c r="AM23" s="643"/>
      <c r="AN23" s="643"/>
      <c r="AO23" s="644"/>
      <c r="AP23" s="655" t="s">
        <v>224</v>
      </c>
      <c r="AQ23" s="656"/>
      <c r="AR23" s="656"/>
      <c r="AS23" s="656"/>
      <c r="AT23" s="656"/>
      <c r="AU23" s="656"/>
      <c r="AV23" s="656"/>
      <c r="AW23" s="656"/>
      <c r="AX23" s="656"/>
      <c r="AY23" s="656"/>
      <c r="AZ23" s="656"/>
      <c r="BA23" s="656"/>
      <c r="BB23" s="656"/>
      <c r="BC23" s="656"/>
      <c r="BD23" s="656"/>
      <c r="BE23" s="656"/>
      <c r="BF23" s="657"/>
      <c r="BG23" s="637">
        <v>172691</v>
      </c>
      <c r="BH23" s="638"/>
      <c r="BI23" s="638"/>
      <c r="BJ23" s="638"/>
      <c r="BK23" s="638"/>
      <c r="BL23" s="638"/>
      <c r="BM23" s="638"/>
      <c r="BN23" s="639"/>
      <c r="BO23" s="640">
        <v>2.7</v>
      </c>
      <c r="BP23" s="640"/>
      <c r="BQ23" s="640"/>
      <c r="BR23" s="640"/>
      <c r="BS23" s="646" t="s">
        <v>70</v>
      </c>
      <c r="BT23" s="638"/>
      <c r="BU23" s="638"/>
      <c r="BV23" s="638"/>
      <c r="BW23" s="638"/>
      <c r="BX23" s="638"/>
      <c r="BY23" s="638"/>
      <c r="BZ23" s="638"/>
      <c r="CA23" s="638"/>
      <c r="CB23" s="647"/>
      <c r="CD23" s="619" t="s">
        <v>163</v>
      </c>
      <c r="CE23" s="620"/>
      <c r="CF23" s="620"/>
      <c r="CG23" s="620"/>
      <c r="CH23" s="620"/>
      <c r="CI23" s="620"/>
      <c r="CJ23" s="620"/>
      <c r="CK23" s="620"/>
      <c r="CL23" s="620"/>
      <c r="CM23" s="620"/>
      <c r="CN23" s="620"/>
      <c r="CO23" s="620"/>
      <c r="CP23" s="620"/>
      <c r="CQ23" s="621"/>
      <c r="CR23" s="619" t="s">
        <v>225</v>
      </c>
      <c r="CS23" s="620"/>
      <c r="CT23" s="620"/>
      <c r="CU23" s="620"/>
      <c r="CV23" s="620"/>
      <c r="CW23" s="620"/>
      <c r="CX23" s="620"/>
      <c r="CY23" s="621"/>
      <c r="CZ23" s="619" t="s">
        <v>226</v>
      </c>
      <c r="DA23" s="620"/>
      <c r="DB23" s="620"/>
      <c r="DC23" s="621"/>
      <c r="DD23" s="619" t="s">
        <v>227</v>
      </c>
      <c r="DE23" s="620"/>
      <c r="DF23" s="620"/>
      <c r="DG23" s="620"/>
      <c r="DH23" s="620"/>
      <c r="DI23" s="620"/>
      <c r="DJ23" s="620"/>
      <c r="DK23" s="621"/>
      <c r="DL23" s="667" t="s">
        <v>228</v>
      </c>
      <c r="DM23" s="668"/>
      <c r="DN23" s="668"/>
      <c r="DO23" s="668"/>
      <c r="DP23" s="668"/>
      <c r="DQ23" s="668"/>
      <c r="DR23" s="668"/>
      <c r="DS23" s="668"/>
      <c r="DT23" s="668"/>
      <c r="DU23" s="668"/>
      <c r="DV23" s="669"/>
      <c r="DW23" s="619" t="s">
        <v>229</v>
      </c>
      <c r="DX23" s="620"/>
      <c r="DY23" s="620"/>
      <c r="DZ23" s="620"/>
      <c r="EA23" s="620"/>
      <c r="EB23" s="620"/>
      <c r="EC23" s="621"/>
    </row>
    <row r="24" spans="2:133" ht="11.25" customHeight="1" x14ac:dyDescent="0.2">
      <c r="B24" s="634" t="s">
        <v>230</v>
      </c>
      <c r="C24" s="635"/>
      <c r="D24" s="635"/>
      <c r="E24" s="635"/>
      <c r="F24" s="635"/>
      <c r="G24" s="635"/>
      <c r="H24" s="635"/>
      <c r="I24" s="635"/>
      <c r="J24" s="635"/>
      <c r="K24" s="635"/>
      <c r="L24" s="635"/>
      <c r="M24" s="635"/>
      <c r="N24" s="635"/>
      <c r="O24" s="635"/>
      <c r="P24" s="635"/>
      <c r="Q24" s="636"/>
      <c r="R24" s="637">
        <v>117561</v>
      </c>
      <c r="S24" s="638"/>
      <c r="T24" s="638"/>
      <c r="U24" s="638"/>
      <c r="V24" s="638"/>
      <c r="W24" s="638"/>
      <c r="X24" s="638"/>
      <c r="Y24" s="639"/>
      <c r="Z24" s="640">
        <v>0.4</v>
      </c>
      <c r="AA24" s="640"/>
      <c r="AB24" s="640"/>
      <c r="AC24" s="640"/>
      <c r="AD24" s="641" t="s">
        <v>70</v>
      </c>
      <c r="AE24" s="641"/>
      <c r="AF24" s="641"/>
      <c r="AG24" s="641"/>
      <c r="AH24" s="641"/>
      <c r="AI24" s="641"/>
      <c r="AJ24" s="641"/>
      <c r="AK24" s="641"/>
      <c r="AL24" s="642" t="s">
        <v>70</v>
      </c>
      <c r="AM24" s="643"/>
      <c r="AN24" s="643"/>
      <c r="AO24" s="644"/>
      <c r="AP24" s="655" t="s">
        <v>231</v>
      </c>
      <c r="AQ24" s="656"/>
      <c r="AR24" s="656"/>
      <c r="AS24" s="656"/>
      <c r="AT24" s="656"/>
      <c r="AU24" s="656"/>
      <c r="AV24" s="656"/>
      <c r="AW24" s="656"/>
      <c r="AX24" s="656"/>
      <c r="AY24" s="656"/>
      <c r="AZ24" s="656"/>
      <c r="BA24" s="656"/>
      <c r="BB24" s="656"/>
      <c r="BC24" s="656"/>
      <c r="BD24" s="656"/>
      <c r="BE24" s="656"/>
      <c r="BF24" s="657"/>
      <c r="BG24" s="637" t="s">
        <v>70</v>
      </c>
      <c r="BH24" s="638"/>
      <c r="BI24" s="638"/>
      <c r="BJ24" s="638"/>
      <c r="BK24" s="638"/>
      <c r="BL24" s="638"/>
      <c r="BM24" s="638"/>
      <c r="BN24" s="639"/>
      <c r="BO24" s="640" t="s">
        <v>70</v>
      </c>
      <c r="BP24" s="640"/>
      <c r="BQ24" s="640"/>
      <c r="BR24" s="640"/>
      <c r="BS24" s="646" t="s">
        <v>70</v>
      </c>
      <c r="BT24" s="638"/>
      <c r="BU24" s="638"/>
      <c r="BV24" s="638"/>
      <c r="BW24" s="638"/>
      <c r="BX24" s="638"/>
      <c r="BY24" s="638"/>
      <c r="BZ24" s="638"/>
      <c r="CA24" s="638"/>
      <c r="CB24" s="647"/>
      <c r="CD24" s="648" t="s">
        <v>232</v>
      </c>
      <c r="CE24" s="649"/>
      <c r="CF24" s="649"/>
      <c r="CG24" s="649"/>
      <c r="CH24" s="649"/>
      <c r="CI24" s="649"/>
      <c r="CJ24" s="649"/>
      <c r="CK24" s="649"/>
      <c r="CL24" s="649"/>
      <c r="CM24" s="649"/>
      <c r="CN24" s="649"/>
      <c r="CO24" s="649"/>
      <c r="CP24" s="649"/>
      <c r="CQ24" s="650"/>
      <c r="CR24" s="626">
        <v>10227316</v>
      </c>
      <c r="CS24" s="627"/>
      <c r="CT24" s="627"/>
      <c r="CU24" s="627"/>
      <c r="CV24" s="627"/>
      <c r="CW24" s="627"/>
      <c r="CX24" s="627"/>
      <c r="CY24" s="628"/>
      <c r="CZ24" s="631">
        <v>38.700000000000003</v>
      </c>
      <c r="DA24" s="632"/>
      <c r="DB24" s="632"/>
      <c r="DC24" s="651"/>
      <c r="DD24" s="670">
        <v>7173889</v>
      </c>
      <c r="DE24" s="627"/>
      <c r="DF24" s="627"/>
      <c r="DG24" s="627"/>
      <c r="DH24" s="627"/>
      <c r="DI24" s="627"/>
      <c r="DJ24" s="627"/>
      <c r="DK24" s="628"/>
      <c r="DL24" s="670">
        <v>7148200</v>
      </c>
      <c r="DM24" s="627"/>
      <c r="DN24" s="627"/>
      <c r="DO24" s="627"/>
      <c r="DP24" s="627"/>
      <c r="DQ24" s="627"/>
      <c r="DR24" s="627"/>
      <c r="DS24" s="627"/>
      <c r="DT24" s="627"/>
      <c r="DU24" s="627"/>
      <c r="DV24" s="628"/>
      <c r="DW24" s="631">
        <v>51.3</v>
      </c>
      <c r="DX24" s="632"/>
      <c r="DY24" s="632"/>
      <c r="DZ24" s="632"/>
      <c r="EA24" s="632"/>
      <c r="EB24" s="632"/>
      <c r="EC24" s="633"/>
    </row>
    <row r="25" spans="2:133" ht="11.25" customHeight="1" x14ac:dyDescent="0.2">
      <c r="B25" s="634" t="s">
        <v>233</v>
      </c>
      <c r="C25" s="635"/>
      <c r="D25" s="635"/>
      <c r="E25" s="635"/>
      <c r="F25" s="635"/>
      <c r="G25" s="635"/>
      <c r="H25" s="635"/>
      <c r="I25" s="635"/>
      <c r="J25" s="635"/>
      <c r="K25" s="635"/>
      <c r="L25" s="635"/>
      <c r="M25" s="635"/>
      <c r="N25" s="635"/>
      <c r="O25" s="635"/>
      <c r="P25" s="635"/>
      <c r="Q25" s="636"/>
      <c r="R25" s="637">
        <v>171813</v>
      </c>
      <c r="S25" s="638"/>
      <c r="T25" s="638"/>
      <c r="U25" s="638"/>
      <c r="V25" s="638"/>
      <c r="W25" s="638"/>
      <c r="X25" s="638"/>
      <c r="Y25" s="639"/>
      <c r="Z25" s="640">
        <v>0.6</v>
      </c>
      <c r="AA25" s="640"/>
      <c r="AB25" s="640"/>
      <c r="AC25" s="640"/>
      <c r="AD25" s="641">
        <v>14229</v>
      </c>
      <c r="AE25" s="641"/>
      <c r="AF25" s="641"/>
      <c r="AG25" s="641"/>
      <c r="AH25" s="641"/>
      <c r="AI25" s="641"/>
      <c r="AJ25" s="641"/>
      <c r="AK25" s="641"/>
      <c r="AL25" s="642">
        <v>0.1</v>
      </c>
      <c r="AM25" s="643"/>
      <c r="AN25" s="643"/>
      <c r="AO25" s="644"/>
      <c r="AP25" s="655" t="s">
        <v>234</v>
      </c>
      <c r="AQ25" s="656"/>
      <c r="AR25" s="656"/>
      <c r="AS25" s="656"/>
      <c r="AT25" s="656"/>
      <c r="AU25" s="656"/>
      <c r="AV25" s="656"/>
      <c r="AW25" s="656"/>
      <c r="AX25" s="656"/>
      <c r="AY25" s="656"/>
      <c r="AZ25" s="656"/>
      <c r="BA25" s="656"/>
      <c r="BB25" s="656"/>
      <c r="BC25" s="656"/>
      <c r="BD25" s="656"/>
      <c r="BE25" s="656"/>
      <c r="BF25" s="657"/>
      <c r="BG25" s="637" t="s">
        <v>70</v>
      </c>
      <c r="BH25" s="638"/>
      <c r="BI25" s="638"/>
      <c r="BJ25" s="638"/>
      <c r="BK25" s="638"/>
      <c r="BL25" s="638"/>
      <c r="BM25" s="638"/>
      <c r="BN25" s="639"/>
      <c r="BO25" s="640" t="s">
        <v>70</v>
      </c>
      <c r="BP25" s="640"/>
      <c r="BQ25" s="640"/>
      <c r="BR25" s="640"/>
      <c r="BS25" s="646" t="s">
        <v>70</v>
      </c>
      <c r="BT25" s="638"/>
      <c r="BU25" s="638"/>
      <c r="BV25" s="638"/>
      <c r="BW25" s="638"/>
      <c r="BX25" s="638"/>
      <c r="BY25" s="638"/>
      <c r="BZ25" s="638"/>
      <c r="CA25" s="638"/>
      <c r="CB25" s="647"/>
      <c r="CD25" s="652" t="s">
        <v>235</v>
      </c>
      <c r="CE25" s="653"/>
      <c r="CF25" s="653"/>
      <c r="CG25" s="653"/>
      <c r="CH25" s="653"/>
      <c r="CI25" s="653"/>
      <c r="CJ25" s="653"/>
      <c r="CK25" s="653"/>
      <c r="CL25" s="653"/>
      <c r="CM25" s="653"/>
      <c r="CN25" s="653"/>
      <c r="CO25" s="653"/>
      <c r="CP25" s="653"/>
      <c r="CQ25" s="654"/>
      <c r="CR25" s="637">
        <v>3781651</v>
      </c>
      <c r="CS25" s="671"/>
      <c r="CT25" s="671"/>
      <c r="CU25" s="671"/>
      <c r="CV25" s="671"/>
      <c r="CW25" s="671"/>
      <c r="CX25" s="671"/>
      <c r="CY25" s="672"/>
      <c r="CZ25" s="642">
        <v>14.3</v>
      </c>
      <c r="DA25" s="673"/>
      <c r="DB25" s="673"/>
      <c r="DC25" s="676"/>
      <c r="DD25" s="646">
        <v>3610319</v>
      </c>
      <c r="DE25" s="671"/>
      <c r="DF25" s="671"/>
      <c r="DG25" s="671"/>
      <c r="DH25" s="671"/>
      <c r="DI25" s="671"/>
      <c r="DJ25" s="671"/>
      <c r="DK25" s="672"/>
      <c r="DL25" s="646">
        <v>3584890</v>
      </c>
      <c r="DM25" s="671"/>
      <c r="DN25" s="671"/>
      <c r="DO25" s="671"/>
      <c r="DP25" s="671"/>
      <c r="DQ25" s="671"/>
      <c r="DR25" s="671"/>
      <c r="DS25" s="671"/>
      <c r="DT25" s="671"/>
      <c r="DU25" s="671"/>
      <c r="DV25" s="672"/>
      <c r="DW25" s="642">
        <v>25.7</v>
      </c>
      <c r="DX25" s="673"/>
      <c r="DY25" s="673"/>
      <c r="DZ25" s="673"/>
      <c r="EA25" s="673"/>
      <c r="EB25" s="673"/>
      <c r="EC25" s="674"/>
    </row>
    <row r="26" spans="2:133" ht="11.25" customHeight="1" x14ac:dyDescent="0.2">
      <c r="B26" s="634" t="s">
        <v>236</v>
      </c>
      <c r="C26" s="635"/>
      <c r="D26" s="635"/>
      <c r="E26" s="635"/>
      <c r="F26" s="635"/>
      <c r="G26" s="635"/>
      <c r="H26" s="635"/>
      <c r="I26" s="635"/>
      <c r="J26" s="635"/>
      <c r="K26" s="635"/>
      <c r="L26" s="635"/>
      <c r="M26" s="635"/>
      <c r="N26" s="635"/>
      <c r="O26" s="635"/>
      <c r="P26" s="635"/>
      <c r="Q26" s="636"/>
      <c r="R26" s="637">
        <v>31887</v>
      </c>
      <c r="S26" s="638"/>
      <c r="T26" s="638"/>
      <c r="U26" s="638"/>
      <c r="V26" s="638"/>
      <c r="W26" s="638"/>
      <c r="X26" s="638"/>
      <c r="Y26" s="639"/>
      <c r="Z26" s="640">
        <v>0.1</v>
      </c>
      <c r="AA26" s="640"/>
      <c r="AB26" s="640"/>
      <c r="AC26" s="640"/>
      <c r="AD26" s="641" t="s">
        <v>70</v>
      </c>
      <c r="AE26" s="641"/>
      <c r="AF26" s="641"/>
      <c r="AG26" s="641"/>
      <c r="AH26" s="641"/>
      <c r="AI26" s="641"/>
      <c r="AJ26" s="641"/>
      <c r="AK26" s="641"/>
      <c r="AL26" s="642" t="s">
        <v>70</v>
      </c>
      <c r="AM26" s="643"/>
      <c r="AN26" s="643"/>
      <c r="AO26" s="644"/>
      <c r="AP26" s="655" t="s">
        <v>237</v>
      </c>
      <c r="AQ26" s="675"/>
      <c r="AR26" s="675"/>
      <c r="AS26" s="675"/>
      <c r="AT26" s="675"/>
      <c r="AU26" s="675"/>
      <c r="AV26" s="675"/>
      <c r="AW26" s="675"/>
      <c r="AX26" s="675"/>
      <c r="AY26" s="675"/>
      <c r="AZ26" s="675"/>
      <c r="BA26" s="675"/>
      <c r="BB26" s="675"/>
      <c r="BC26" s="675"/>
      <c r="BD26" s="675"/>
      <c r="BE26" s="675"/>
      <c r="BF26" s="657"/>
      <c r="BG26" s="637" t="s">
        <v>70</v>
      </c>
      <c r="BH26" s="638"/>
      <c r="BI26" s="638"/>
      <c r="BJ26" s="638"/>
      <c r="BK26" s="638"/>
      <c r="BL26" s="638"/>
      <c r="BM26" s="638"/>
      <c r="BN26" s="639"/>
      <c r="BO26" s="640" t="s">
        <v>70</v>
      </c>
      <c r="BP26" s="640"/>
      <c r="BQ26" s="640"/>
      <c r="BR26" s="640"/>
      <c r="BS26" s="646" t="s">
        <v>70</v>
      </c>
      <c r="BT26" s="638"/>
      <c r="BU26" s="638"/>
      <c r="BV26" s="638"/>
      <c r="BW26" s="638"/>
      <c r="BX26" s="638"/>
      <c r="BY26" s="638"/>
      <c r="BZ26" s="638"/>
      <c r="CA26" s="638"/>
      <c r="CB26" s="647"/>
      <c r="CD26" s="652" t="s">
        <v>238</v>
      </c>
      <c r="CE26" s="653"/>
      <c r="CF26" s="653"/>
      <c r="CG26" s="653"/>
      <c r="CH26" s="653"/>
      <c r="CI26" s="653"/>
      <c r="CJ26" s="653"/>
      <c r="CK26" s="653"/>
      <c r="CL26" s="653"/>
      <c r="CM26" s="653"/>
      <c r="CN26" s="653"/>
      <c r="CO26" s="653"/>
      <c r="CP26" s="653"/>
      <c r="CQ26" s="654"/>
      <c r="CR26" s="637">
        <v>2347141</v>
      </c>
      <c r="CS26" s="638"/>
      <c r="CT26" s="638"/>
      <c r="CU26" s="638"/>
      <c r="CV26" s="638"/>
      <c r="CW26" s="638"/>
      <c r="CX26" s="638"/>
      <c r="CY26" s="639"/>
      <c r="CZ26" s="642">
        <v>8.9</v>
      </c>
      <c r="DA26" s="673"/>
      <c r="DB26" s="673"/>
      <c r="DC26" s="676"/>
      <c r="DD26" s="646">
        <v>2208337</v>
      </c>
      <c r="DE26" s="638"/>
      <c r="DF26" s="638"/>
      <c r="DG26" s="638"/>
      <c r="DH26" s="638"/>
      <c r="DI26" s="638"/>
      <c r="DJ26" s="638"/>
      <c r="DK26" s="639"/>
      <c r="DL26" s="646" t="s">
        <v>70</v>
      </c>
      <c r="DM26" s="638"/>
      <c r="DN26" s="638"/>
      <c r="DO26" s="638"/>
      <c r="DP26" s="638"/>
      <c r="DQ26" s="638"/>
      <c r="DR26" s="638"/>
      <c r="DS26" s="638"/>
      <c r="DT26" s="638"/>
      <c r="DU26" s="638"/>
      <c r="DV26" s="639"/>
      <c r="DW26" s="642" t="s">
        <v>70</v>
      </c>
      <c r="DX26" s="673"/>
      <c r="DY26" s="673"/>
      <c r="DZ26" s="673"/>
      <c r="EA26" s="673"/>
      <c r="EB26" s="673"/>
      <c r="EC26" s="674"/>
    </row>
    <row r="27" spans="2:133" ht="11.25" customHeight="1" x14ac:dyDescent="0.2">
      <c r="B27" s="634" t="s">
        <v>239</v>
      </c>
      <c r="C27" s="635"/>
      <c r="D27" s="635"/>
      <c r="E27" s="635"/>
      <c r="F27" s="635"/>
      <c r="G27" s="635"/>
      <c r="H27" s="635"/>
      <c r="I27" s="635"/>
      <c r="J27" s="635"/>
      <c r="K27" s="635"/>
      <c r="L27" s="635"/>
      <c r="M27" s="635"/>
      <c r="N27" s="635"/>
      <c r="O27" s="635"/>
      <c r="P27" s="635"/>
      <c r="Q27" s="636"/>
      <c r="R27" s="637">
        <v>2456579</v>
      </c>
      <c r="S27" s="638"/>
      <c r="T27" s="638"/>
      <c r="U27" s="638"/>
      <c r="V27" s="638"/>
      <c r="W27" s="638"/>
      <c r="X27" s="638"/>
      <c r="Y27" s="639"/>
      <c r="Z27" s="640">
        <v>8.9</v>
      </c>
      <c r="AA27" s="640"/>
      <c r="AB27" s="640"/>
      <c r="AC27" s="640"/>
      <c r="AD27" s="641" t="s">
        <v>70</v>
      </c>
      <c r="AE27" s="641"/>
      <c r="AF27" s="641"/>
      <c r="AG27" s="641"/>
      <c r="AH27" s="641"/>
      <c r="AI27" s="641"/>
      <c r="AJ27" s="641"/>
      <c r="AK27" s="641"/>
      <c r="AL27" s="642" t="s">
        <v>70</v>
      </c>
      <c r="AM27" s="643"/>
      <c r="AN27" s="643"/>
      <c r="AO27" s="644"/>
      <c r="AP27" s="634" t="s">
        <v>240</v>
      </c>
      <c r="AQ27" s="635"/>
      <c r="AR27" s="635"/>
      <c r="AS27" s="635"/>
      <c r="AT27" s="635"/>
      <c r="AU27" s="635"/>
      <c r="AV27" s="635"/>
      <c r="AW27" s="635"/>
      <c r="AX27" s="635"/>
      <c r="AY27" s="635"/>
      <c r="AZ27" s="635"/>
      <c r="BA27" s="635"/>
      <c r="BB27" s="635"/>
      <c r="BC27" s="635"/>
      <c r="BD27" s="635"/>
      <c r="BE27" s="635"/>
      <c r="BF27" s="636"/>
      <c r="BG27" s="637">
        <v>6379954</v>
      </c>
      <c r="BH27" s="638"/>
      <c r="BI27" s="638"/>
      <c r="BJ27" s="638"/>
      <c r="BK27" s="638"/>
      <c r="BL27" s="638"/>
      <c r="BM27" s="638"/>
      <c r="BN27" s="639"/>
      <c r="BO27" s="640">
        <v>100</v>
      </c>
      <c r="BP27" s="640"/>
      <c r="BQ27" s="640"/>
      <c r="BR27" s="640"/>
      <c r="BS27" s="646">
        <v>76494</v>
      </c>
      <c r="BT27" s="638"/>
      <c r="BU27" s="638"/>
      <c r="BV27" s="638"/>
      <c r="BW27" s="638"/>
      <c r="BX27" s="638"/>
      <c r="BY27" s="638"/>
      <c r="BZ27" s="638"/>
      <c r="CA27" s="638"/>
      <c r="CB27" s="647"/>
      <c r="CD27" s="652" t="s">
        <v>241</v>
      </c>
      <c r="CE27" s="653"/>
      <c r="CF27" s="653"/>
      <c r="CG27" s="653"/>
      <c r="CH27" s="653"/>
      <c r="CI27" s="653"/>
      <c r="CJ27" s="653"/>
      <c r="CK27" s="653"/>
      <c r="CL27" s="653"/>
      <c r="CM27" s="653"/>
      <c r="CN27" s="653"/>
      <c r="CO27" s="653"/>
      <c r="CP27" s="653"/>
      <c r="CQ27" s="654"/>
      <c r="CR27" s="637">
        <v>4316812</v>
      </c>
      <c r="CS27" s="671"/>
      <c r="CT27" s="671"/>
      <c r="CU27" s="671"/>
      <c r="CV27" s="671"/>
      <c r="CW27" s="671"/>
      <c r="CX27" s="671"/>
      <c r="CY27" s="672"/>
      <c r="CZ27" s="642">
        <v>16.3</v>
      </c>
      <c r="DA27" s="673"/>
      <c r="DB27" s="673"/>
      <c r="DC27" s="676"/>
      <c r="DD27" s="646">
        <v>1434717</v>
      </c>
      <c r="DE27" s="671"/>
      <c r="DF27" s="671"/>
      <c r="DG27" s="671"/>
      <c r="DH27" s="671"/>
      <c r="DI27" s="671"/>
      <c r="DJ27" s="671"/>
      <c r="DK27" s="672"/>
      <c r="DL27" s="646">
        <v>1434457</v>
      </c>
      <c r="DM27" s="671"/>
      <c r="DN27" s="671"/>
      <c r="DO27" s="671"/>
      <c r="DP27" s="671"/>
      <c r="DQ27" s="671"/>
      <c r="DR27" s="671"/>
      <c r="DS27" s="671"/>
      <c r="DT27" s="671"/>
      <c r="DU27" s="671"/>
      <c r="DV27" s="672"/>
      <c r="DW27" s="642">
        <v>10.3</v>
      </c>
      <c r="DX27" s="673"/>
      <c r="DY27" s="673"/>
      <c r="DZ27" s="673"/>
      <c r="EA27" s="673"/>
      <c r="EB27" s="673"/>
      <c r="EC27" s="674"/>
    </row>
    <row r="28" spans="2:133" ht="11.25" customHeight="1" x14ac:dyDescent="0.2">
      <c r="B28" s="679" t="s">
        <v>242</v>
      </c>
      <c r="C28" s="680"/>
      <c r="D28" s="680"/>
      <c r="E28" s="680"/>
      <c r="F28" s="680"/>
      <c r="G28" s="680"/>
      <c r="H28" s="680"/>
      <c r="I28" s="680"/>
      <c r="J28" s="680"/>
      <c r="K28" s="680"/>
      <c r="L28" s="680"/>
      <c r="M28" s="680"/>
      <c r="N28" s="680"/>
      <c r="O28" s="680"/>
      <c r="P28" s="680"/>
      <c r="Q28" s="681"/>
      <c r="R28" s="637" t="s">
        <v>70</v>
      </c>
      <c r="S28" s="638"/>
      <c r="T28" s="638"/>
      <c r="U28" s="638"/>
      <c r="V28" s="638"/>
      <c r="W28" s="638"/>
      <c r="X28" s="638"/>
      <c r="Y28" s="639"/>
      <c r="Z28" s="640" t="s">
        <v>70</v>
      </c>
      <c r="AA28" s="640"/>
      <c r="AB28" s="640"/>
      <c r="AC28" s="640"/>
      <c r="AD28" s="641" t="s">
        <v>70</v>
      </c>
      <c r="AE28" s="641"/>
      <c r="AF28" s="641"/>
      <c r="AG28" s="641"/>
      <c r="AH28" s="641"/>
      <c r="AI28" s="641"/>
      <c r="AJ28" s="641"/>
      <c r="AK28" s="641"/>
      <c r="AL28" s="642" t="s">
        <v>70</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243</v>
      </c>
      <c r="CE28" s="653"/>
      <c r="CF28" s="653"/>
      <c r="CG28" s="653"/>
      <c r="CH28" s="653"/>
      <c r="CI28" s="653"/>
      <c r="CJ28" s="653"/>
      <c r="CK28" s="653"/>
      <c r="CL28" s="653"/>
      <c r="CM28" s="653"/>
      <c r="CN28" s="653"/>
      <c r="CO28" s="653"/>
      <c r="CP28" s="653"/>
      <c r="CQ28" s="654"/>
      <c r="CR28" s="637">
        <v>2128853</v>
      </c>
      <c r="CS28" s="638"/>
      <c r="CT28" s="638"/>
      <c r="CU28" s="638"/>
      <c r="CV28" s="638"/>
      <c r="CW28" s="638"/>
      <c r="CX28" s="638"/>
      <c r="CY28" s="639"/>
      <c r="CZ28" s="642">
        <v>8.1</v>
      </c>
      <c r="DA28" s="673"/>
      <c r="DB28" s="673"/>
      <c r="DC28" s="676"/>
      <c r="DD28" s="646">
        <v>2128853</v>
      </c>
      <c r="DE28" s="638"/>
      <c r="DF28" s="638"/>
      <c r="DG28" s="638"/>
      <c r="DH28" s="638"/>
      <c r="DI28" s="638"/>
      <c r="DJ28" s="638"/>
      <c r="DK28" s="639"/>
      <c r="DL28" s="646">
        <v>2128853</v>
      </c>
      <c r="DM28" s="638"/>
      <c r="DN28" s="638"/>
      <c r="DO28" s="638"/>
      <c r="DP28" s="638"/>
      <c r="DQ28" s="638"/>
      <c r="DR28" s="638"/>
      <c r="DS28" s="638"/>
      <c r="DT28" s="638"/>
      <c r="DU28" s="638"/>
      <c r="DV28" s="639"/>
      <c r="DW28" s="642">
        <v>15.3</v>
      </c>
      <c r="DX28" s="673"/>
      <c r="DY28" s="673"/>
      <c r="DZ28" s="673"/>
      <c r="EA28" s="673"/>
      <c r="EB28" s="673"/>
      <c r="EC28" s="674"/>
    </row>
    <row r="29" spans="2:133" ht="11.25" customHeight="1" x14ac:dyDescent="0.2">
      <c r="B29" s="634" t="s">
        <v>244</v>
      </c>
      <c r="C29" s="635"/>
      <c r="D29" s="635"/>
      <c r="E29" s="635"/>
      <c r="F29" s="635"/>
      <c r="G29" s="635"/>
      <c r="H29" s="635"/>
      <c r="I29" s="635"/>
      <c r="J29" s="635"/>
      <c r="K29" s="635"/>
      <c r="L29" s="635"/>
      <c r="M29" s="635"/>
      <c r="N29" s="635"/>
      <c r="O29" s="635"/>
      <c r="P29" s="635"/>
      <c r="Q29" s="636"/>
      <c r="R29" s="637">
        <v>1863748</v>
      </c>
      <c r="S29" s="638"/>
      <c r="T29" s="638"/>
      <c r="U29" s="638"/>
      <c r="V29" s="638"/>
      <c r="W29" s="638"/>
      <c r="X29" s="638"/>
      <c r="Y29" s="639"/>
      <c r="Z29" s="640">
        <v>6.8</v>
      </c>
      <c r="AA29" s="640"/>
      <c r="AB29" s="640"/>
      <c r="AC29" s="640"/>
      <c r="AD29" s="641" t="s">
        <v>70</v>
      </c>
      <c r="AE29" s="641"/>
      <c r="AF29" s="641"/>
      <c r="AG29" s="641"/>
      <c r="AH29" s="641"/>
      <c r="AI29" s="641"/>
      <c r="AJ29" s="641"/>
      <c r="AK29" s="641"/>
      <c r="AL29" s="642" t="s">
        <v>70</v>
      </c>
      <c r="AM29" s="643"/>
      <c r="AN29" s="643"/>
      <c r="AO29" s="644"/>
      <c r="AP29" s="616" t="s">
        <v>163</v>
      </c>
      <c r="AQ29" s="617"/>
      <c r="AR29" s="617"/>
      <c r="AS29" s="617"/>
      <c r="AT29" s="617"/>
      <c r="AU29" s="617"/>
      <c r="AV29" s="617"/>
      <c r="AW29" s="617"/>
      <c r="AX29" s="617"/>
      <c r="AY29" s="617"/>
      <c r="AZ29" s="617"/>
      <c r="BA29" s="617"/>
      <c r="BB29" s="617"/>
      <c r="BC29" s="617"/>
      <c r="BD29" s="617"/>
      <c r="BE29" s="617"/>
      <c r="BF29" s="618"/>
      <c r="BG29" s="616" t="s">
        <v>245</v>
      </c>
      <c r="BH29" s="677"/>
      <c r="BI29" s="677"/>
      <c r="BJ29" s="677"/>
      <c r="BK29" s="677"/>
      <c r="BL29" s="677"/>
      <c r="BM29" s="677"/>
      <c r="BN29" s="677"/>
      <c r="BO29" s="677"/>
      <c r="BP29" s="677"/>
      <c r="BQ29" s="678"/>
      <c r="BR29" s="616" t="s">
        <v>246</v>
      </c>
      <c r="BS29" s="677"/>
      <c r="BT29" s="677"/>
      <c r="BU29" s="677"/>
      <c r="BV29" s="677"/>
      <c r="BW29" s="677"/>
      <c r="BX29" s="677"/>
      <c r="BY29" s="677"/>
      <c r="BZ29" s="677"/>
      <c r="CA29" s="677"/>
      <c r="CB29" s="678"/>
      <c r="CD29" s="694" t="s">
        <v>247</v>
      </c>
      <c r="CE29" s="695"/>
      <c r="CF29" s="652" t="s">
        <v>248</v>
      </c>
      <c r="CG29" s="653"/>
      <c r="CH29" s="653"/>
      <c r="CI29" s="653"/>
      <c r="CJ29" s="653"/>
      <c r="CK29" s="653"/>
      <c r="CL29" s="653"/>
      <c r="CM29" s="653"/>
      <c r="CN29" s="653"/>
      <c r="CO29" s="653"/>
      <c r="CP29" s="653"/>
      <c r="CQ29" s="654"/>
      <c r="CR29" s="637">
        <v>2128831</v>
      </c>
      <c r="CS29" s="671"/>
      <c r="CT29" s="671"/>
      <c r="CU29" s="671"/>
      <c r="CV29" s="671"/>
      <c r="CW29" s="671"/>
      <c r="CX29" s="671"/>
      <c r="CY29" s="672"/>
      <c r="CZ29" s="642">
        <v>8.1</v>
      </c>
      <c r="DA29" s="673"/>
      <c r="DB29" s="673"/>
      <c r="DC29" s="676"/>
      <c r="DD29" s="646">
        <v>2128831</v>
      </c>
      <c r="DE29" s="671"/>
      <c r="DF29" s="671"/>
      <c r="DG29" s="671"/>
      <c r="DH29" s="671"/>
      <c r="DI29" s="671"/>
      <c r="DJ29" s="671"/>
      <c r="DK29" s="672"/>
      <c r="DL29" s="646">
        <v>2128831</v>
      </c>
      <c r="DM29" s="671"/>
      <c r="DN29" s="671"/>
      <c r="DO29" s="671"/>
      <c r="DP29" s="671"/>
      <c r="DQ29" s="671"/>
      <c r="DR29" s="671"/>
      <c r="DS29" s="671"/>
      <c r="DT29" s="671"/>
      <c r="DU29" s="671"/>
      <c r="DV29" s="672"/>
      <c r="DW29" s="642">
        <v>15.3</v>
      </c>
      <c r="DX29" s="673"/>
      <c r="DY29" s="673"/>
      <c r="DZ29" s="673"/>
      <c r="EA29" s="673"/>
      <c r="EB29" s="673"/>
      <c r="EC29" s="674"/>
    </row>
    <row r="30" spans="2:133" ht="11.25" customHeight="1" x14ac:dyDescent="0.2">
      <c r="B30" s="634" t="s">
        <v>249</v>
      </c>
      <c r="C30" s="635"/>
      <c r="D30" s="635"/>
      <c r="E30" s="635"/>
      <c r="F30" s="635"/>
      <c r="G30" s="635"/>
      <c r="H30" s="635"/>
      <c r="I30" s="635"/>
      <c r="J30" s="635"/>
      <c r="K30" s="635"/>
      <c r="L30" s="635"/>
      <c r="M30" s="635"/>
      <c r="N30" s="635"/>
      <c r="O30" s="635"/>
      <c r="P30" s="635"/>
      <c r="Q30" s="636"/>
      <c r="R30" s="637">
        <v>60822</v>
      </c>
      <c r="S30" s="638"/>
      <c r="T30" s="638"/>
      <c r="U30" s="638"/>
      <c r="V30" s="638"/>
      <c r="W30" s="638"/>
      <c r="X30" s="638"/>
      <c r="Y30" s="639"/>
      <c r="Z30" s="640">
        <v>0.2</v>
      </c>
      <c r="AA30" s="640"/>
      <c r="AB30" s="640"/>
      <c r="AC30" s="640"/>
      <c r="AD30" s="641">
        <v>22058</v>
      </c>
      <c r="AE30" s="641"/>
      <c r="AF30" s="641"/>
      <c r="AG30" s="641"/>
      <c r="AH30" s="641"/>
      <c r="AI30" s="641"/>
      <c r="AJ30" s="641"/>
      <c r="AK30" s="641"/>
      <c r="AL30" s="642">
        <v>0.2</v>
      </c>
      <c r="AM30" s="643"/>
      <c r="AN30" s="643"/>
      <c r="AO30" s="644"/>
      <c r="AP30" s="685" t="s">
        <v>250</v>
      </c>
      <c r="AQ30" s="686"/>
      <c r="AR30" s="686"/>
      <c r="AS30" s="686"/>
      <c r="AT30" s="691" t="s">
        <v>251</v>
      </c>
      <c r="AU30" s="86"/>
      <c r="AV30" s="86"/>
      <c r="AW30" s="86"/>
      <c r="AX30" s="623" t="s">
        <v>127</v>
      </c>
      <c r="AY30" s="624"/>
      <c r="AZ30" s="624"/>
      <c r="BA30" s="624"/>
      <c r="BB30" s="624"/>
      <c r="BC30" s="624"/>
      <c r="BD30" s="624"/>
      <c r="BE30" s="624"/>
      <c r="BF30" s="625"/>
      <c r="BG30" s="703">
        <v>99.4</v>
      </c>
      <c r="BH30" s="704"/>
      <c r="BI30" s="704"/>
      <c r="BJ30" s="704"/>
      <c r="BK30" s="704"/>
      <c r="BL30" s="704"/>
      <c r="BM30" s="632">
        <v>98.2</v>
      </c>
      <c r="BN30" s="704"/>
      <c r="BO30" s="704"/>
      <c r="BP30" s="704"/>
      <c r="BQ30" s="705"/>
      <c r="BR30" s="703">
        <v>99.1</v>
      </c>
      <c r="BS30" s="704"/>
      <c r="BT30" s="704"/>
      <c r="BU30" s="704"/>
      <c r="BV30" s="704"/>
      <c r="BW30" s="704"/>
      <c r="BX30" s="632">
        <v>98</v>
      </c>
      <c r="BY30" s="704"/>
      <c r="BZ30" s="704"/>
      <c r="CA30" s="704"/>
      <c r="CB30" s="705"/>
      <c r="CD30" s="696"/>
      <c r="CE30" s="697"/>
      <c r="CF30" s="652" t="s">
        <v>252</v>
      </c>
      <c r="CG30" s="653"/>
      <c r="CH30" s="653"/>
      <c r="CI30" s="653"/>
      <c r="CJ30" s="653"/>
      <c r="CK30" s="653"/>
      <c r="CL30" s="653"/>
      <c r="CM30" s="653"/>
      <c r="CN30" s="653"/>
      <c r="CO30" s="653"/>
      <c r="CP30" s="653"/>
      <c r="CQ30" s="654"/>
      <c r="CR30" s="637">
        <v>1994265</v>
      </c>
      <c r="CS30" s="638"/>
      <c r="CT30" s="638"/>
      <c r="CU30" s="638"/>
      <c r="CV30" s="638"/>
      <c r="CW30" s="638"/>
      <c r="CX30" s="638"/>
      <c r="CY30" s="639"/>
      <c r="CZ30" s="642">
        <v>7.5</v>
      </c>
      <c r="DA30" s="673"/>
      <c r="DB30" s="673"/>
      <c r="DC30" s="676"/>
      <c r="DD30" s="646">
        <v>1994265</v>
      </c>
      <c r="DE30" s="638"/>
      <c r="DF30" s="638"/>
      <c r="DG30" s="638"/>
      <c r="DH30" s="638"/>
      <c r="DI30" s="638"/>
      <c r="DJ30" s="638"/>
      <c r="DK30" s="639"/>
      <c r="DL30" s="646">
        <v>1994265</v>
      </c>
      <c r="DM30" s="638"/>
      <c r="DN30" s="638"/>
      <c r="DO30" s="638"/>
      <c r="DP30" s="638"/>
      <c r="DQ30" s="638"/>
      <c r="DR30" s="638"/>
      <c r="DS30" s="638"/>
      <c r="DT30" s="638"/>
      <c r="DU30" s="638"/>
      <c r="DV30" s="639"/>
      <c r="DW30" s="642">
        <v>14.3</v>
      </c>
      <c r="DX30" s="673"/>
      <c r="DY30" s="673"/>
      <c r="DZ30" s="673"/>
      <c r="EA30" s="673"/>
      <c r="EB30" s="673"/>
      <c r="EC30" s="674"/>
    </row>
    <row r="31" spans="2:133" ht="11.25" customHeight="1" x14ac:dyDescent="0.2">
      <c r="B31" s="634" t="s">
        <v>253</v>
      </c>
      <c r="C31" s="635"/>
      <c r="D31" s="635"/>
      <c r="E31" s="635"/>
      <c r="F31" s="635"/>
      <c r="G31" s="635"/>
      <c r="H31" s="635"/>
      <c r="I31" s="635"/>
      <c r="J31" s="635"/>
      <c r="K31" s="635"/>
      <c r="L31" s="635"/>
      <c r="M31" s="635"/>
      <c r="N31" s="635"/>
      <c r="O31" s="635"/>
      <c r="P31" s="635"/>
      <c r="Q31" s="636"/>
      <c r="R31" s="637">
        <v>42918</v>
      </c>
      <c r="S31" s="638"/>
      <c r="T31" s="638"/>
      <c r="U31" s="638"/>
      <c r="V31" s="638"/>
      <c r="W31" s="638"/>
      <c r="X31" s="638"/>
      <c r="Y31" s="639"/>
      <c r="Z31" s="640">
        <v>0.2</v>
      </c>
      <c r="AA31" s="640"/>
      <c r="AB31" s="640"/>
      <c r="AC31" s="640"/>
      <c r="AD31" s="641" t="s">
        <v>78</v>
      </c>
      <c r="AE31" s="641"/>
      <c r="AF31" s="641"/>
      <c r="AG31" s="641"/>
      <c r="AH31" s="641"/>
      <c r="AI31" s="641"/>
      <c r="AJ31" s="641"/>
      <c r="AK31" s="641"/>
      <c r="AL31" s="642" t="s">
        <v>78</v>
      </c>
      <c r="AM31" s="643"/>
      <c r="AN31" s="643"/>
      <c r="AO31" s="644"/>
      <c r="AP31" s="687"/>
      <c r="AQ31" s="688"/>
      <c r="AR31" s="688"/>
      <c r="AS31" s="688"/>
      <c r="AT31" s="692"/>
      <c r="AU31" s="85" t="s">
        <v>254</v>
      </c>
      <c r="AV31" s="85"/>
      <c r="AW31" s="85"/>
      <c r="AX31" s="634" t="s">
        <v>255</v>
      </c>
      <c r="AY31" s="635"/>
      <c r="AZ31" s="635"/>
      <c r="BA31" s="635"/>
      <c r="BB31" s="635"/>
      <c r="BC31" s="635"/>
      <c r="BD31" s="635"/>
      <c r="BE31" s="635"/>
      <c r="BF31" s="636"/>
      <c r="BG31" s="700">
        <v>99.4</v>
      </c>
      <c r="BH31" s="671"/>
      <c r="BI31" s="671"/>
      <c r="BJ31" s="671"/>
      <c r="BK31" s="671"/>
      <c r="BL31" s="671"/>
      <c r="BM31" s="643">
        <v>98.5</v>
      </c>
      <c r="BN31" s="701"/>
      <c r="BO31" s="701"/>
      <c r="BP31" s="701"/>
      <c r="BQ31" s="702"/>
      <c r="BR31" s="700">
        <v>99.3</v>
      </c>
      <c r="BS31" s="671"/>
      <c r="BT31" s="671"/>
      <c r="BU31" s="671"/>
      <c r="BV31" s="671"/>
      <c r="BW31" s="671"/>
      <c r="BX31" s="643">
        <v>98.4</v>
      </c>
      <c r="BY31" s="701"/>
      <c r="BZ31" s="701"/>
      <c r="CA31" s="701"/>
      <c r="CB31" s="702"/>
      <c r="CD31" s="696"/>
      <c r="CE31" s="697"/>
      <c r="CF31" s="652" t="s">
        <v>256</v>
      </c>
      <c r="CG31" s="653"/>
      <c r="CH31" s="653"/>
      <c r="CI31" s="653"/>
      <c r="CJ31" s="653"/>
      <c r="CK31" s="653"/>
      <c r="CL31" s="653"/>
      <c r="CM31" s="653"/>
      <c r="CN31" s="653"/>
      <c r="CO31" s="653"/>
      <c r="CP31" s="653"/>
      <c r="CQ31" s="654"/>
      <c r="CR31" s="637">
        <v>134566</v>
      </c>
      <c r="CS31" s="671"/>
      <c r="CT31" s="671"/>
      <c r="CU31" s="671"/>
      <c r="CV31" s="671"/>
      <c r="CW31" s="671"/>
      <c r="CX31" s="671"/>
      <c r="CY31" s="672"/>
      <c r="CZ31" s="642">
        <v>0.5</v>
      </c>
      <c r="DA31" s="673"/>
      <c r="DB31" s="673"/>
      <c r="DC31" s="676"/>
      <c r="DD31" s="646">
        <v>134566</v>
      </c>
      <c r="DE31" s="671"/>
      <c r="DF31" s="671"/>
      <c r="DG31" s="671"/>
      <c r="DH31" s="671"/>
      <c r="DI31" s="671"/>
      <c r="DJ31" s="671"/>
      <c r="DK31" s="672"/>
      <c r="DL31" s="646">
        <v>134566</v>
      </c>
      <c r="DM31" s="671"/>
      <c r="DN31" s="671"/>
      <c r="DO31" s="671"/>
      <c r="DP31" s="671"/>
      <c r="DQ31" s="671"/>
      <c r="DR31" s="671"/>
      <c r="DS31" s="671"/>
      <c r="DT31" s="671"/>
      <c r="DU31" s="671"/>
      <c r="DV31" s="672"/>
      <c r="DW31" s="642">
        <v>1</v>
      </c>
      <c r="DX31" s="673"/>
      <c r="DY31" s="673"/>
      <c r="DZ31" s="673"/>
      <c r="EA31" s="673"/>
      <c r="EB31" s="673"/>
      <c r="EC31" s="674"/>
    </row>
    <row r="32" spans="2:133" ht="11.25" customHeight="1" x14ac:dyDescent="0.2">
      <c r="B32" s="634" t="s">
        <v>257</v>
      </c>
      <c r="C32" s="635"/>
      <c r="D32" s="635"/>
      <c r="E32" s="635"/>
      <c r="F32" s="635"/>
      <c r="G32" s="635"/>
      <c r="H32" s="635"/>
      <c r="I32" s="635"/>
      <c r="J32" s="635"/>
      <c r="K32" s="635"/>
      <c r="L32" s="635"/>
      <c r="M32" s="635"/>
      <c r="N32" s="635"/>
      <c r="O32" s="635"/>
      <c r="P32" s="635"/>
      <c r="Q32" s="636"/>
      <c r="R32" s="637">
        <v>1408920</v>
      </c>
      <c r="S32" s="638"/>
      <c r="T32" s="638"/>
      <c r="U32" s="638"/>
      <c r="V32" s="638"/>
      <c r="W32" s="638"/>
      <c r="X32" s="638"/>
      <c r="Y32" s="639"/>
      <c r="Z32" s="640">
        <v>5.0999999999999996</v>
      </c>
      <c r="AA32" s="640"/>
      <c r="AB32" s="640"/>
      <c r="AC32" s="640"/>
      <c r="AD32" s="641" t="s">
        <v>78</v>
      </c>
      <c r="AE32" s="641"/>
      <c r="AF32" s="641"/>
      <c r="AG32" s="641"/>
      <c r="AH32" s="641"/>
      <c r="AI32" s="641"/>
      <c r="AJ32" s="641"/>
      <c r="AK32" s="641"/>
      <c r="AL32" s="642" t="s">
        <v>70</v>
      </c>
      <c r="AM32" s="643"/>
      <c r="AN32" s="643"/>
      <c r="AO32" s="644"/>
      <c r="AP32" s="689"/>
      <c r="AQ32" s="690"/>
      <c r="AR32" s="690"/>
      <c r="AS32" s="690"/>
      <c r="AT32" s="693"/>
      <c r="AU32" s="87"/>
      <c r="AV32" s="87"/>
      <c r="AW32" s="87"/>
      <c r="AX32" s="682" t="s">
        <v>258</v>
      </c>
      <c r="AY32" s="683"/>
      <c r="AZ32" s="683"/>
      <c r="BA32" s="683"/>
      <c r="BB32" s="683"/>
      <c r="BC32" s="683"/>
      <c r="BD32" s="683"/>
      <c r="BE32" s="683"/>
      <c r="BF32" s="684"/>
      <c r="BG32" s="706">
        <v>99.4</v>
      </c>
      <c r="BH32" s="707"/>
      <c r="BI32" s="707"/>
      <c r="BJ32" s="707"/>
      <c r="BK32" s="707"/>
      <c r="BL32" s="707"/>
      <c r="BM32" s="708">
        <v>97.7</v>
      </c>
      <c r="BN32" s="707"/>
      <c r="BO32" s="707"/>
      <c r="BP32" s="707"/>
      <c r="BQ32" s="709"/>
      <c r="BR32" s="706">
        <v>98.9</v>
      </c>
      <c r="BS32" s="707"/>
      <c r="BT32" s="707"/>
      <c r="BU32" s="707"/>
      <c r="BV32" s="707"/>
      <c r="BW32" s="707"/>
      <c r="BX32" s="708">
        <v>97.5</v>
      </c>
      <c r="BY32" s="707"/>
      <c r="BZ32" s="707"/>
      <c r="CA32" s="707"/>
      <c r="CB32" s="709"/>
      <c r="CD32" s="698"/>
      <c r="CE32" s="699"/>
      <c r="CF32" s="652" t="s">
        <v>259</v>
      </c>
      <c r="CG32" s="653"/>
      <c r="CH32" s="653"/>
      <c r="CI32" s="653"/>
      <c r="CJ32" s="653"/>
      <c r="CK32" s="653"/>
      <c r="CL32" s="653"/>
      <c r="CM32" s="653"/>
      <c r="CN32" s="653"/>
      <c r="CO32" s="653"/>
      <c r="CP32" s="653"/>
      <c r="CQ32" s="654"/>
      <c r="CR32" s="637">
        <v>22</v>
      </c>
      <c r="CS32" s="638"/>
      <c r="CT32" s="638"/>
      <c r="CU32" s="638"/>
      <c r="CV32" s="638"/>
      <c r="CW32" s="638"/>
      <c r="CX32" s="638"/>
      <c r="CY32" s="639"/>
      <c r="CZ32" s="642">
        <v>0</v>
      </c>
      <c r="DA32" s="673"/>
      <c r="DB32" s="673"/>
      <c r="DC32" s="676"/>
      <c r="DD32" s="646">
        <v>22</v>
      </c>
      <c r="DE32" s="638"/>
      <c r="DF32" s="638"/>
      <c r="DG32" s="638"/>
      <c r="DH32" s="638"/>
      <c r="DI32" s="638"/>
      <c r="DJ32" s="638"/>
      <c r="DK32" s="639"/>
      <c r="DL32" s="646">
        <v>22</v>
      </c>
      <c r="DM32" s="638"/>
      <c r="DN32" s="638"/>
      <c r="DO32" s="638"/>
      <c r="DP32" s="638"/>
      <c r="DQ32" s="638"/>
      <c r="DR32" s="638"/>
      <c r="DS32" s="638"/>
      <c r="DT32" s="638"/>
      <c r="DU32" s="638"/>
      <c r="DV32" s="639"/>
      <c r="DW32" s="642">
        <v>0</v>
      </c>
      <c r="DX32" s="673"/>
      <c r="DY32" s="673"/>
      <c r="DZ32" s="673"/>
      <c r="EA32" s="673"/>
      <c r="EB32" s="673"/>
      <c r="EC32" s="674"/>
    </row>
    <row r="33" spans="2:133" ht="11.25" customHeight="1" x14ac:dyDescent="0.2">
      <c r="B33" s="634" t="s">
        <v>260</v>
      </c>
      <c r="C33" s="635"/>
      <c r="D33" s="635"/>
      <c r="E33" s="635"/>
      <c r="F33" s="635"/>
      <c r="G33" s="635"/>
      <c r="H33" s="635"/>
      <c r="I33" s="635"/>
      <c r="J33" s="635"/>
      <c r="K33" s="635"/>
      <c r="L33" s="635"/>
      <c r="M33" s="635"/>
      <c r="N33" s="635"/>
      <c r="O33" s="635"/>
      <c r="P33" s="635"/>
      <c r="Q33" s="636"/>
      <c r="R33" s="637">
        <v>495154</v>
      </c>
      <c r="S33" s="638"/>
      <c r="T33" s="638"/>
      <c r="U33" s="638"/>
      <c r="V33" s="638"/>
      <c r="W33" s="638"/>
      <c r="X33" s="638"/>
      <c r="Y33" s="639"/>
      <c r="Z33" s="640">
        <v>1.8</v>
      </c>
      <c r="AA33" s="640"/>
      <c r="AB33" s="640"/>
      <c r="AC33" s="640"/>
      <c r="AD33" s="641" t="s">
        <v>70</v>
      </c>
      <c r="AE33" s="641"/>
      <c r="AF33" s="641"/>
      <c r="AG33" s="641"/>
      <c r="AH33" s="641"/>
      <c r="AI33" s="641"/>
      <c r="AJ33" s="641"/>
      <c r="AK33" s="641"/>
      <c r="AL33" s="642" t="s">
        <v>70</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261</v>
      </c>
      <c r="CE33" s="653"/>
      <c r="CF33" s="653"/>
      <c r="CG33" s="653"/>
      <c r="CH33" s="653"/>
      <c r="CI33" s="653"/>
      <c r="CJ33" s="653"/>
      <c r="CK33" s="653"/>
      <c r="CL33" s="653"/>
      <c r="CM33" s="653"/>
      <c r="CN33" s="653"/>
      <c r="CO33" s="653"/>
      <c r="CP33" s="653"/>
      <c r="CQ33" s="654"/>
      <c r="CR33" s="637">
        <v>9080461</v>
      </c>
      <c r="CS33" s="671"/>
      <c r="CT33" s="671"/>
      <c r="CU33" s="671"/>
      <c r="CV33" s="671"/>
      <c r="CW33" s="671"/>
      <c r="CX33" s="671"/>
      <c r="CY33" s="672"/>
      <c r="CZ33" s="642">
        <v>34.4</v>
      </c>
      <c r="DA33" s="673"/>
      <c r="DB33" s="673"/>
      <c r="DC33" s="676"/>
      <c r="DD33" s="646">
        <v>6807882</v>
      </c>
      <c r="DE33" s="671"/>
      <c r="DF33" s="671"/>
      <c r="DG33" s="671"/>
      <c r="DH33" s="671"/>
      <c r="DI33" s="671"/>
      <c r="DJ33" s="671"/>
      <c r="DK33" s="672"/>
      <c r="DL33" s="646">
        <v>6120973</v>
      </c>
      <c r="DM33" s="671"/>
      <c r="DN33" s="671"/>
      <c r="DO33" s="671"/>
      <c r="DP33" s="671"/>
      <c r="DQ33" s="671"/>
      <c r="DR33" s="671"/>
      <c r="DS33" s="671"/>
      <c r="DT33" s="671"/>
      <c r="DU33" s="671"/>
      <c r="DV33" s="672"/>
      <c r="DW33" s="642">
        <v>43.9</v>
      </c>
      <c r="DX33" s="673"/>
      <c r="DY33" s="673"/>
      <c r="DZ33" s="673"/>
      <c r="EA33" s="673"/>
      <c r="EB33" s="673"/>
      <c r="EC33" s="674"/>
    </row>
    <row r="34" spans="2:133" ht="11.25" customHeight="1" x14ac:dyDescent="0.2">
      <c r="B34" s="634" t="s">
        <v>262</v>
      </c>
      <c r="C34" s="635"/>
      <c r="D34" s="635"/>
      <c r="E34" s="635"/>
      <c r="F34" s="635"/>
      <c r="G34" s="635"/>
      <c r="H34" s="635"/>
      <c r="I34" s="635"/>
      <c r="J34" s="635"/>
      <c r="K34" s="635"/>
      <c r="L34" s="635"/>
      <c r="M34" s="635"/>
      <c r="N34" s="635"/>
      <c r="O34" s="635"/>
      <c r="P34" s="635"/>
      <c r="Q34" s="636"/>
      <c r="R34" s="637">
        <v>580319</v>
      </c>
      <c r="S34" s="638"/>
      <c r="T34" s="638"/>
      <c r="U34" s="638"/>
      <c r="V34" s="638"/>
      <c r="W34" s="638"/>
      <c r="X34" s="638"/>
      <c r="Y34" s="639"/>
      <c r="Z34" s="640">
        <v>2.1</v>
      </c>
      <c r="AA34" s="640"/>
      <c r="AB34" s="640"/>
      <c r="AC34" s="640"/>
      <c r="AD34" s="641">
        <v>49</v>
      </c>
      <c r="AE34" s="641"/>
      <c r="AF34" s="641"/>
      <c r="AG34" s="641"/>
      <c r="AH34" s="641"/>
      <c r="AI34" s="641"/>
      <c r="AJ34" s="641"/>
      <c r="AK34" s="641"/>
      <c r="AL34" s="642">
        <v>0</v>
      </c>
      <c r="AM34" s="643"/>
      <c r="AN34" s="643"/>
      <c r="AO34" s="644"/>
      <c r="AP34" s="90"/>
      <c r="AQ34" s="616" t="s">
        <v>263</v>
      </c>
      <c r="AR34" s="617"/>
      <c r="AS34" s="617"/>
      <c r="AT34" s="617"/>
      <c r="AU34" s="617"/>
      <c r="AV34" s="617"/>
      <c r="AW34" s="617"/>
      <c r="AX34" s="617"/>
      <c r="AY34" s="617"/>
      <c r="AZ34" s="617"/>
      <c r="BA34" s="617"/>
      <c r="BB34" s="617"/>
      <c r="BC34" s="617"/>
      <c r="BD34" s="617"/>
      <c r="BE34" s="617"/>
      <c r="BF34" s="618"/>
      <c r="BG34" s="616" t="s">
        <v>264</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265</v>
      </c>
      <c r="CE34" s="653"/>
      <c r="CF34" s="653"/>
      <c r="CG34" s="653"/>
      <c r="CH34" s="653"/>
      <c r="CI34" s="653"/>
      <c r="CJ34" s="653"/>
      <c r="CK34" s="653"/>
      <c r="CL34" s="653"/>
      <c r="CM34" s="653"/>
      <c r="CN34" s="653"/>
      <c r="CO34" s="653"/>
      <c r="CP34" s="653"/>
      <c r="CQ34" s="654"/>
      <c r="CR34" s="637">
        <v>2949181</v>
      </c>
      <c r="CS34" s="638"/>
      <c r="CT34" s="638"/>
      <c r="CU34" s="638"/>
      <c r="CV34" s="638"/>
      <c r="CW34" s="638"/>
      <c r="CX34" s="638"/>
      <c r="CY34" s="639"/>
      <c r="CZ34" s="642">
        <v>11.2</v>
      </c>
      <c r="DA34" s="673"/>
      <c r="DB34" s="673"/>
      <c r="DC34" s="676"/>
      <c r="DD34" s="646">
        <v>1738581</v>
      </c>
      <c r="DE34" s="638"/>
      <c r="DF34" s="638"/>
      <c r="DG34" s="638"/>
      <c r="DH34" s="638"/>
      <c r="DI34" s="638"/>
      <c r="DJ34" s="638"/>
      <c r="DK34" s="639"/>
      <c r="DL34" s="646">
        <v>1626961</v>
      </c>
      <c r="DM34" s="638"/>
      <c r="DN34" s="638"/>
      <c r="DO34" s="638"/>
      <c r="DP34" s="638"/>
      <c r="DQ34" s="638"/>
      <c r="DR34" s="638"/>
      <c r="DS34" s="638"/>
      <c r="DT34" s="638"/>
      <c r="DU34" s="638"/>
      <c r="DV34" s="639"/>
      <c r="DW34" s="642">
        <v>11.7</v>
      </c>
      <c r="DX34" s="673"/>
      <c r="DY34" s="673"/>
      <c r="DZ34" s="673"/>
      <c r="EA34" s="673"/>
      <c r="EB34" s="673"/>
      <c r="EC34" s="674"/>
    </row>
    <row r="35" spans="2:133" ht="11.25" customHeight="1" x14ac:dyDescent="0.2">
      <c r="B35" s="634" t="s">
        <v>266</v>
      </c>
      <c r="C35" s="635"/>
      <c r="D35" s="635"/>
      <c r="E35" s="635"/>
      <c r="F35" s="635"/>
      <c r="G35" s="635"/>
      <c r="H35" s="635"/>
      <c r="I35" s="635"/>
      <c r="J35" s="635"/>
      <c r="K35" s="635"/>
      <c r="L35" s="635"/>
      <c r="M35" s="635"/>
      <c r="N35" s="635"/>
      <c r="O35" s="635"/>
      <c r="P35" s="635"/>
      <c r="Q35" s="636"/>
      <c r="R35" s="637">
        <v>6385892</v>
      </c>
      <c r="S35" s="638"/>
      <c r="T35" s="638"/>
      <c r="U35" s="638"/>
      <c r="V35" s="638"/>
      <c r="W35" s="638"/>
      <c r="X35" s="638"/>
      <c r="Y35" s="639"/>
      <c r="Z35" s="640">
        <v>23.2</v>
      </c>
      <c r="AA35" s="640"/>
      <c r="AB35" s="640"/>
      <c r="AC35" s="640"/>
      <c r="AD35" s="641" t="s">
        <v>70</v>
      </c>
      <c r="AE35" s="641"/>
      <c r="AF35" s="641"/>
      <c r="AG35" s="641"/>
      <c r="AH35" s="641"/>
      <c r="AI35" s="641"/>
      <c r="AJ35" s="641"/>
      <c r="AK35" s="641"/>
      <c r="AL35" s="642" t="s">
        <v>70</v>
      </c>
      <c r="AM35" s="643"/>
      <c r="AN35" s="643"/>
      <c r="AO35" s="644"/>
      <c r="AP35" s="90"/>
      <c r="AQ35" s="710" t="s">
        <v>267</v>
      </c>
      <c r="AR35" s="711"/>
      <c r="AS35" s="711"/>
      <c r="AT35" s="711"/>
      <c r="AU35" s="711"/>
      <c r="AV35" s="711"/>
      <c r="AW35" s="711"/>
      <c r="AX35" s="711"/>
      <c r="AY35" s="712"/>
      <c r="AZ35" s="626">
        <v>3097057</v>
      </c>
      <c r="BA35" s="627"/>
      <c r="BB35" s="627"/>
      <c r="BC35" s="627"/>
      <c r="BD35" s="627"/>
      <c r="BE35" s="627"/>
      <c r="BF35" s="713"/>
      <c r="BG35" s="648" t="s">
        <v>268</v>
      </c>
      <c r="BH35" s="649"/>
      <c r="BI35" s="649"/>
      <c r="BJ35" s="649"/>
      <c r="BK35" s="649"/>
      <c r="BL35" s="649"/>
      <c r="BM35" s="649"/>
      <c r="BN35" s="649"/>
      <c r="BO35" s="649"/>
      <c r="BP35" s="649"/>
      <c r="BQ35" s="649"/>
      <c r="BR35" s="649"/>
      <c r="BS35" s="649"/>
      <c r="BT35" s="649"/>
      <c r="BU35" s="650"/>
      <c r="BV35" s="626">
        <v>13872</v>
      </c>
      <c r="BW35" s="627"/>
      <c r="BX35" s="627"/>
      <c r="BY35" s="627"/>
      <c r="BZ35" s="627"/>
      <c r="CA35" s="627"/>
      <c r="CB35" s="713"/>
      <c r="CD35" s="652" t="s">
        <v>269</v>
      </c>
      <c r="CE35" s="653"/>
      <c r="CF35" s="653"/>
      <c r="CG35" s="653"/>
      <c r="CH35" s="653"/>
      <c r="CI35" s="653"/>
      <c r="CJ35" s="653"/>
      <c r="CK35" s="653"/>
      <c r="CL35" s="653"/>
      <c r="CM35" s="653"/>
      <c r="CN35" s="653"/>
      <c r="CO35" s="653"/>
      <c r="CP35" s="653"/>
      <c r="CQ35" s="654"/>
      <c r="CR35" s="637">
        <v>494167</v>
      </c>
      <c r="CS35" s="671"/>
      <c r="CT35" s="671"/>
      <c r="CU35" s="671"/>
      <c r="CV35" s="671"/>
      <c r="CW35" s="671"/>
      <c r="CX35" s="671"/>
      <c r="CY35" s="672"/>
      <c r="CZ35" s="642">
        <v>1.9</v>
      </c>
      <c r="DA35" s="673"/>
      <c r="DB35" s="673"/>
      <c r="DC35" s="676"/>
      <c r="DD35" s="646">
        <v>378845</v>
      </c>
      <c r="DE35" s="671"/>
      <c r="DF35" s="671"/>
      <c r="DG35" s="671"/>
      <c r="DH35" s="671"/>
      <c r="DI35" s="671"/>
      <c r="DJ35" s="671"/>
      <c r="DK35" s="672"/>
      <c r="DL35" s="646">
        <v>374158</v>
      </c>
      <c r="DM35" s="671"/>
      <c r="DN35" s="671"/>
      <c r="DO35" s="671"/>
      <c r="DP35" s="671"/>
      <c r="DQ35" s="671"/>
      <c r="DR35" s="671"/>
      <c r="DS35" s="671"/>
      <c r="DT35" s="671"/>
      <c r="DU35" s="671"/>
      <c r="DV35" s="672"/>
      <c r="DW35" s="642">
        <v>2.7</v>
      </c>
      <c r="DX35" s="673"/>
      <c r="DY35" s="673"/>
      <c r="DZ35" s="673"/>
      <c r="EA35" s="673"/>
      <c r="EB35" s="673"/>
      <c r="EC35" s="674"/>
    </row>
    <row r="36" spans="2:133" ht="11.25" customHeight="1" x14ac:dyDescent="0.2">
      <c r="B36" s="634" t="s">
        <v>270</v>
      </c>
      <c r="C36" s="635"/>
      <c r="D36" s="635"/>
      <c r="E36" s="635"/>
      <c r="F36" s="635"/>
      <c r="G36" s="635"/>
      <c r="H36" s="635"/>
      <c r="I36" s="635"/>
      <c r="J36" s="635"/>
      <c r="K36" s="635"/>
      <c r="L36" s="635"/>
      <c r="M36" s="635"/>
      <c r="N36" s="635"/>
      <c r="O36" s="635"/>
      <c r="P36" s="635"/>
      <c r="Q36" s="636"/>
      <c r="R36" s="637" t="s">
        <v>70</v>
      </c>
      <c r="S36" s="638"/>
      <c r="T36" s="638"/>
      <c r="U36" s="638"/>
      <c r="V36" s="638"/>
      <c r="W36" s="638"/>
      <c r="X36" s="638"/>
      <c r="Y36" s="639"/>
      <c r="Z36" s="640" t="s">
        <v>70</v>
      </c>
      <c r="AA36" s="640"/>
      <c r="AB36" s="640"/>
      <c r="AC36" s="640"/>
      <c r="AD36" s="641" t="s">
        <v>185</v>
      </c>
      <c r="AE36" s="641"/>
      <c r="AF36" s="641"/>
      <c r="AG36" s="641"/>
      <c r="AH36" s="641"/>
      <c r="AI36" s="641"/>
      <c r="AJ36" s="641"/>
      <c r="AK36" s="641"/>
      <c r="AL36" s="642" t="s">
        <v>70</v>
      </c>
      <c r="AM36" s="643"/>
      <c r="AN36" s="643"/>
      <c r="AO36" s="644"/>
      <c r="AQ36" s="714" t="s">
        <v>271</v>
      </c>
      <c r="AR36" s="715"/>
      <c r="AS36" s="715"/>
      <c r="AT36" s="715"/>
      <c r="AU36" s="715"/>
      <c r="AV36" s="715"/>
      <c r="AW36" s="715"/>
      <c r="AX36" s="715"/>
      <c r="AY36" s="716"/>
      <c r="AZ36" s="637">
        <v>884907</v>
      </c>
      <c r="BA36" s="638"/>
      <c r="BB36" s="638"/>
      <c r="BC36" s="638"/>
      <c r="BD36" s="671"/>
      <c r="BE36" s="671"/>
      <c r="BF36" s="702"/>
      <c r="BG36" s="652" t="s">
        <v>272</v>
      </c>
      <c r="BH36" s="653"/>
      <c r="BI36" s="653"/>
      <c r="BJ36" s="653"/>
      <c r="BK36" s="653"/>
      <c r="BL36" s="653"/>
      <c r="BM36" s="653"/>
      <c r="BN36" s="653"/>
      <c r="BO36" s="653"/>
      <c r="BP36" s="653"/>
      <c r="BQ36" s="653"/>
      <c r="BR36" s="653"/>
      <c r="BS36" s="653"/>
      <c r="BT36" s="653"/>
      <c r="BU36" s="654"/>
      <c r="BV36" s="637">
        <v>13872</v>
      </c>
      <c r="BW36" s="638"/>
      <c r="BX36" s="638"/>
      <c r="BY36" s="638"/>
      <c r="BZ36" s="638"/>
      <c r="CA36" s="638"/>
      <c r="CB36" s="647"/>
      <c r="CD36" s="652" t="s">
        <v>273</v>
      </c>
      <c r="CE36" s="653"/>
      <c r="CF36" s="653"/>
      <c r="CG36" s="653"/>
      <c r="CH36" s="653"/>
      <c r="CI36" s="653"/>
      <c r="CJ36" s="653"/>
      <c r="CK36" s="653"/>
      <c r="CL36" s="653"/>
      <c r="CM36" s="653"/>
      <c r="CN36" s="653"/>
      <c r="CO36" s="653"/>
      <c r="CP36" s="653"/>
      <c r="CQ36" s="654"/>
      <c r="CR36" s="637">
        <v>2335192</v>
      </c>
      <c r="CS36" s="638"/>
      <c r="CT36" s="638"/>
      <c r="CU36" s="638"/>
      <c r="CV36" s="638"/>
      <c r="CW36" s="638"/>
      <c r="CX36" s="638"/>
      <c r="CY36" s="639"/>
      <c r="CZ36" s="642">
        <v>8.8000000000000007</v>
      </c>
      <c r="DA36" s="673"/>
      <c r="DB36" s="673"/>
      <c r="DC36" s="676"/>
      <c r="DD36" s="646">
        <v>1978533</v>
      </c>
      <c r="DE36" s="638"/>
      <c r="DF36" s="638"/>
      <c r="DG36" s="638"/>
      <c r="DH36" s="638"/>
      <c r="DI36" s="638"/>
      <c r="DJ36" s="638"/>
      <c r="DK36" s="639"/>
      <c r="DL36" s="646">
        <v>1559223</v>
      </c>
      <c r="DM36" s="638"/>
      <c r="DN36" s="638"/>
      <c r="DO36" s="638"/>
      <c r="DP36" s="638"/>
      <c r="DQ36" s="638"/>
      <c r="DR36" s="638"/>
      <c r="DS36" s="638"/>
      <c r="DT36" s="638"/>
      <c r="DU36" s="638"/>
      <c r="DV36" s="639"/>
      <c r="DW36" s="642">
        <v>11.2</v>
      </c>
      <c r="DX36" s="673"/>
      <c r="DY36" s="673"/>
      <c r="DZ36" s="673"/>
      <c r="EA36" s="673"/>
      <c r="EB36" s="673"/>
      <c r="EC36" s="674"/>
    </row>
    <row r="37" spans="2:133" ht="11.25" customHeight="1" x14ac:dyDescent="0.2">
      <c r="B37" s="634" t="s">
        <v>274</v>
      </c>
      <c r="C37" s="635"/>
      <c r="D37" s="635"/>
      <c r="E37" s="635"/>
      <c r="F37" s="635"/>
      <c r="G37" s="635"/>
      <c r="H37" s="635"/>
      <c r="I37" s="635"/>
      <c r="J37" s="635"/>
      <c r="K37" s="635"/>
      <c r="L37" s="635"/>
      <c r="M37" s="635"/>
      <c r="N37" s="635"/>
      <c r="O37" s="635"/>
      <c r="P37" s="635"/>
      <c r="Q37" s="636"/>
      <c r="R37" s="637">
        <v>753392</v>
      </c>
      <c r="S37" s="638"/>
      <c r="T37" s="638"/>
      <c r="U37" s="638"/>
      <c r="V37" s="638"/>
      <c r="W37" s="638"/>
      <c r="X37" s="638"/>
      <c r="Y37" s="639"/>
      <c r="Z37" s="640">
        <v>2.7</v>
      </c>
      <c r="AA37" s="640"/>
      <c r="AB37" s="640"/>
      <c r="AC37" s="640"/>
      <c r="AD37" s="641" t="s">
        <v>78</v>
      </c>
      <c r="AE37" s="641"/>
      <c r="AF37" s="641"/>
      <c r="AG37" s="641"/>
      <c r="AH37" s="641"/>
      <c r="AI37" s="641"/>
      <c r="AJ37" s="641"/>
      <c r="AK37" s="641"/>
      <c r="AL37" s="642" t="s">
        <v>78</v>
      </c>
      <c r="AM37" s="643"/>
      <c r="AN37" s="643"/>
      <c r="AO37" s="644"/>
      <c r="AQ37" s="714" t="s">
        <v>275</v>
      </c>
      <c r="AR37" s="715"/>
      <c r="AS37" s="715"/>
      <c r="AT37" s="715"/>
      <c r="AU37" s="715"/>
      <c r="AV37" s="715"/>
      <c r="AW37" s="715"/>
      <c r="AX37" s="715"/>
      <c r="AY37" s="716"/>
      <c r="AZ37" s="637">
        <v>81363</v>
      </c>
      <c r="BA37" s="638"/>
      <c r="BB37" s="638"/>
      <c r="BC37" s="638"/>
      <c r="BD37" s="671"/>
      <c r="BE37" s="671"/>
      <c r="BF37" s="702"/>
      <c r="BG37" s="652" t="s">
        <v>276</v>
      </c>
      <c r="BH37" s="653"/>
      <c r="BI37" s="653"/>
      <c r="BJ37" s="653"/>
      <c r="BK37" s="653"/>
      <c r="BL37" s="653"/>
      <c r="BM37" s="653"/>
      <c r="BN37" s="653"/>
      <c r="BO37" s="653"/>
      <c r="BP37" s="653"/>
      <c r="BQ37" s="653"/>
      <c r="BR37" s="653"/>
      <c r="BS37" s="653"/>
      <c r="BT37" s="653"/>
      <c r="BU37" s="654"/>
      <c r="BV37" s="637">
        <v>7702</v>
      </c>
      <c r="BW37" s="638"/>
      <c r="BX37" s="638"/>
      <c r="BY37" s="638"/>
      <c r="BZ37" s="638"/>
      <c r="CA37" s="638"/>
      <c r="CB37" s="647"/>
      <c r="CD37" s="652" t="s">
        <v>277</v>
      </c>
      <c r="CE37" s="653"/>
      <c r="CF37" s="653"/>
      <c r="CG37" s="653"/>
      <c r="CH37" s="653"/>
      <c r="CI37" s="653"/>
      <c r="CJ37" s="653"/>
      <c r="CK37" s="653"/>
      <c r="CL37" s="653"/>
      <c r="CM37" s="653"/>
      <c r="CN37" s="653"/>
      <c r="CO37" s="653"/>
      <c r="CP37" s="653"/>
      <c r="CQ37" s="654"/>
      <c r="CR37" s="637">
        <v>1207886</v>
      </c>
      <c r="CS37" s="671"/>
      <c r="CT37" s="671"/>
      <c r="CU37" s="671"/>
      <c r="CV37" s="671"/>
      <c r="CW37" s="671"/>
      <c r="CX37" s="671"/>
      <c r="CY37" s="672"/>
      <c r="CZ37" s="642">
        <v>4.5999999999999996</v>
      </c>
      <c r="DA37" s="673"/>
      <c r="DB37" s="673"/>
      <c r="DC37" s="676"/>
      <c r="DD37" s="646">
        <v>1195037</v>
      </c>
      <c r="DE37" s="671"/>
      <c r="DF37" s="671"/>
      <c r="DG37" s="671"/>
      <c r="DH37" s="671"/>
      <c r="DI37" s="671"/>
      <c r="DJ37" s="671"/>
      <c r="DK37" s="672"/>
      <c r="DL37" s="646">
        <v>1122693</v>
      </c>
      <c r="DM37" s="671"/>
      <c r="DN37" s="671"/>
      <c r="DO37" s="671"/>
      <c r="DP37" s="671"/>
      <c r="DQ37" s="671"/>
      <c r="DR37" s="671"/>
      <c r="DS37" s="671"/>
      <c r="DT37" s="671"/>
      <c r="DU37" s="671"/>
      <c r="DV37" s="672"/>
      <c r="DW37" s="642">
        <v>8.1</v>
      </c>
      <c r="DX37" s="673"/>
      <c r="DY37" s="673"/>
      <c r="DZ37" s="673"/>
      <c r="EA37" s="673"/>
      <c r="EB37" s="673"/>
      <c r="EC37" s="674"/>
    </row>
    <row r="38" spans="2:133" ht="11.25" customHeight="1" x14ac:dyDescent="0.2">
      <c r="B38" s="682" t="s">
        <v>278</v>
      </c>
      <c r="C38" s="683"/>
      <c r="D38" s="683"/>
      <c r="E38" s="683"/>
      <c r="F38" s="683"/>
      <c r="G38" s="683"/>
      <c r="H38" s="683"/>
      <c r="I38" s="683"/>
      <c r="J38" s="683"/>
      <c r="K38" s="683"/>
      <c r="L38" s="683"/>
      <c r="M38" s="683"/>
      <c r="N38" s="683"/>
      <c r="O38" s="683"/>
      <c r="P38" s="683"/>
      <c r="Q38" s="684"/>
      <c r="R38" s="717">
        <v>27551194</v>
      </c>
      <c r="S38" s="718"/>
      <c r="T38" s="718"/>
      <c r="U38" s="718"/>
      <c r="V38" s="718"/>
      <c r="W38" s="718"/>
      <c r="X38" s="718"/>
      <c r="Y38" s="719"/>
      <c r="Z38" s="720">
        <v>100</v>
      </c>
      <c r="AA38" s="720"/>
      <c r="AB38" s="720"/>
      <c r="AC38" s="720"/>
      <c r="AD38" s="721">
        <v>13191531</v>
      </c>
      <c r="AE38" s="721"/>
      <c r="AF38" s="721"/>
      <c r="AG38" s="721"/>
      <c r="AH38" s="721"/>
      <c r="AI38" s="721"/>
      <c r="AJ38" s="721"/>
      <c r="AK38" s="721"/>
      <c r="AL38" s="722">
        <v>100</v>
      </c>
      <c r="AM38" s="708"/>
      <c r="AN38" s="708"/>
      <c r="AO38" s="723"/>
      <c r="AQ38" s="714" t="s">
        <v>279</v>
      </c>
      <c r="AR38" s="715"/>
      <c r="AS38" s="715"/>
      <c r="AT38" s="715"/>
      <c r="AU38" s="715"/>
      <c r="AV38" s="715"/>
      <c r="AW38" s="715"/>
      <c r="AX38" s="715"/>
      <c r="AY38" s="716"/>
      <c r="AZ38" s="637">
        <v>1866</v>
      </c>
      <c r="BA38" s="638"/>
      <c r="BB38" s="638"/>
      <c r="BC38" s="638"/>
      <c r="BD38" s="671"/>
      <c r="BE38" s="671"/>
      <c r="BF38" s="702"/>
      <c r="BG38" s="652" t="s">
        <v>280</v>
      </c>
      <c r="BH38" s="653"/>
      <c r="BI38" s="653"/>
      <c r="BJ38" s="653"/>
      <c r="BK38" s="653"/>
      <c r="BL38" s="653"/>
      <c r="BM38" s="653"/>
      <c r="BN38" s="653"/>
      <c r="BO38" s="653"/>
      <c r="BP38" s="653"/>
      <c r="BQ38" s="653"/>
      <c r="BR38" s="653"/>
      <c r="BS38" s="653"/>
      <c r="BT38" s="653"/>
      <c r="BU38" s="654"/>
      <c r="BV38" s="637">
        <v>12950</v>
      </c>
      <c r="BW38" s="638"/>
      <c r="BX38" s="638"/>
      <c r="BY38" s="638"/>
      <c r="BZ38" s="638"/>
      <c r="CA38" s="638"/>
      <c r="CB38" s="647"/>
      <c r="CD38" s="652" t="s">
        <v>281</v>
      </c>
      <c r="CE38" s="653"/>
      <c r="CF38" s="653"/>
      <c r="CG38" s="653"/>
      <c r="CH38" s="653"/>
      <c r="CI38" s="653"/>
      <c r="CJ38" s="653"/>
      <c r="CK38" s="653"/>
      <c r="CL38" s="653"/>
      <c r="CM38" s="653"/>
      <c r="CN38" s="653"/>
      <c r="CO38" s="653"/>
      <c r="CP38" s="653"/>
      <c r="CQ38" s="654"/>
      <c r="CR38" s="637">
        <v>3095191</v>
      </c>
      <c r="CS38" s="638"/>
      <c r="CT38" s="638"/>
      <c r="CU38" s="638"/>
      <c r="CV38" s="638"/>
      <c r="CW38" s="638"/>
      <c r="CX38" s="638"/>
      <c r="CY38" s="639"/>
      <c r="CZ38" s="642">
        <v>11.7</v>
      </c>
      <c r="DA38" s="673"/>
      <c r="DB38" s="673"/>
      <c r="DC38" s="676"/>
      <c r="DD38" s="646">
        <v>2711244</v>
      </c>
      <c r="DE38" s="638"/>
      <c r="DF38" s="638"/>
      <c r="DG38" s="638"/>
      <c r="DH38" s="638"/>
      <c r="DI38" s="638"/>
      <c r="DJ38" s="638"/>
      <c r="DK38" s="639"/>
      <c r="DL38" s="646">
        <v>2560351</v>
      </c>
      <c r="DM38" s="638"/>
      <c r="DN38" s="638"/>
      <c r="DO38" s="638"/>
      <c r="DP38" s="638"/>
      <c r="DQ38" s="638"/>
      <c r="DR38" s="638"/>
      <c r="DS38" s="638"/>
      <c r="DT38" s="638"/>
      <c r="DU38" s="638"/>
      <c r="DV38" s="639"/>
      <c r="DW38" s="642">
        <v>18.399999999999999</v>
      </c>
      <c r="DX38" s="673"/>
      <c r="DY38" s="673"/>
      <c r="DZ38" s="673"/>
      <c r="EA38" s="673"/>
      <c r="EB38" s="673"/>
      <c r="EC38" s="674"/>
    </row>
    <row r="39" spans="2:133" ht="11.25" customHeight="1" x14ac:dyDescent="0.2">
      <c r="AQ39" s="714" t="s">
        <v>282</v>
      </c>
      <c r="AR39" s="715"/>
      <c r="AS39" s="715"/>
      <c r="AT39" s="715"/>
      <c r="AU39" s="715"/>
      <c r="AV39" s="715"/>
      <c r="AW39" s="715"/>
      <c r="AX39" s="715"/>
      <c r="AY39" s="716"/>
      <c r="AZ39" s="637" t="s">
        <v>70</v>
      </c>
      <c r="BA39" s="638"/>
      <c r="BB39" s="638"/>
      <c r="BC39" s="638"/>
      <c r="BD39" s="671"/>
      <c r="BE39" s="671"/>
      <c r="BF39" s="702"/>
      <c r="BG39" s="724" t="s">
        <v>283</v>
      </c>
      <c r="BH39" s="725"/>
      <c r="BI39" s="725"/>
      <c r="BJ39" s="725"/>
      <c r="BK39" s="725"/>
      <c r="BL39" s="91"/>
      <c r="BM39" s="653" t="s">
        <v>284</v>
      </c>
      <c r="BN39" s="653"/>
      <c r="BO39" s="653"/>
      <c r="BP39" s="653"/>
      <c r="BQ39" s="653"/>
      <c r="BR39" s="653"/>
      <c r="BS39" s="653"/>
      <c r="BT39" s="653"/>
      <c r="BU39" s="654"/>
      <c r="BV39" s="637">
        <v>104</v>
      </c>
      <c r="BW39" s="638"/>
      <c r="BX39" s="638"/>
      <c r="BY39" s="638"/>
      <c r="BZ39" s="638"/>
      <c r="CA39" s="638"/>
      <c r="CB39" s="647"/>
      <c r="CD39" s="652" t="s">
        <v>285</v>
      </c>
      <c r="CE39" s="653"/>
      <c r="CF39" s="653"/>
      <c r="CG39" s="653"/>
      <c r="CH39" s="653"/>
      <c r="CI39" s="653"/>
      <c r="CJ39" s="653"/>
      <c r="CK39" s="653"/>
      <c r="CL39" s="653"/>
      <c r="CM39" s="653"/>
      <c r="CN39" s="653"/>
      <c r="CO39" s="653"/>
      <c r="CP39" s="653"/>
      <c r="CQ39" s="654"/>
      <c r="CR39" s="637">
        <v>46226</v>
      </c>
      <c r="CS39" s="671"/>
      <c r="CT39" s="671"/>
      <c r="CU39" s="671"/>
      <c r="CV39" s="671"/>
      <c r="CW39" s="671"/>
      <c r="CX39" s="671"/>
      <c r="CY39" s="672"/>
      <c r="CZ39" s="642">
        <v>0.2</v>
      </c>
      <c r="DA39" s="673"/>
      <c r="DB39" s="673"/>
      <c r="DC39" s="676"/>
      <c r="DD39" s="646">
        <v>399</v>
      </c>
      <c r="DE39" s="671"/>
      <c r="DF39" s="671"/>
      <c r="DG39" s="671"/>
      <c r="DH39" s="671"/>
      <c r="DI39" s="671"/>
      <c r="DJ39" s="671"/>
      <c r="DK39" s="672"/>
      <c r="DL39" s="646" t="s">
        <v>70</v>
      </c>
      <c r="DM39" s="671"/>
      <c r="DN39" s="671"/>
      <c r="DO39" s="671"/>
      <c r="DP39" s="671"/>
      <c r="DQ39" s="671"/>
      <c r="DR39" s="671"/>
      <c r="DS39" s="671"/>
      <c r="DT39" s="671"/>
      <c r="DU39" s="671"/>
      <c r="DV39" s="672"/>
      <c r="DW39" s="642" t="s">
        <v>70</v>
      </c>
      <c r="DX39" s="673"/>
      <c r="DY39" s="673"/>
      <c r="DZ39" s="673"/>
      <c r="EA39" s="673"/>
      <c r="EB39" s="673"/>
      <c r="EC39" s="674"/>
    </row>
    <row r="40" spans="2:133" ht="11.25" customHeight="1" x14ac:dyDescent="0.2">
      <c r="AQ40" s="714" t="s">
        <v>286</v>
      </c>
      <c r="AR40" s="715"/>
      <c r="AS40" s="715"/>
      <c r="AT40" s="715"/>
      <c r="AU40" s="715"/>
      <c r="AV40" s="715"/>
      <c r="AW40" s="715"/>
      <c r="AX40" s="715"/>
      <c r="AY40" s="716"/>
      <c r="AZ40" s="637">
        <v>466554</v>
      </c>
      <c r="BA40" s="638"/>
      <c r="BB40" s="638"/>
      <c r="BC40" s="638"/>
      <c r="BD40" s="671"/>
      <c r="BE40" s="671"/>
      <c r="BF40" s="702"/>
      <c r="BG40" s="724"/>
      <c r="BH40" s="725"/>
      <c r="BI40" s="725"/>
      <c r="BJ40" s="725"/>
      <c r="BK40" s="725"/>
      <c r="BL40" s="91"/>
      <c r="BM40" s="653" t="s">
        <v>287</v>
      </c>
      <c r="BN40" s="653"/>
      <c r="BO40" s="653"/>
      <c r="BP40" s="653"/>
      <c r="BQ40" s="653"/>
      <c r="BR40" s="653"/>
      <c r="BS40" s="653"/>
      <c r="BT40" s="653"/>
      <c r="BU40" s="654"/>
      <c r="BV40" s="637" t="s">
        <v>70</v>
      </c>
      <c r="BW40" s="638"/>
      <c r="BX40" s="638"/>
      <c r="BY40" s="638"/>
      <c r="BZ40" s="638"/>
      <c r="CA40" s="638"/>
      <c r="CB40" s="647"/>
      <c r="CD40" s="652" t="s">
        <v>288</v>
      </c>
      <c r="CE40" s="653"/>
      <c r="CF40" s="653"/>
      <c r="CG40" s="653"/>
      <c r="CH40" s="653"/>
      <c r="CI40" s="653"/>
      <c r="CJ40" s="653"/>
      <c r="CK40" s="653"/>
      <c r="CL40" s="653"/>
      <c r="CM40" s="653"/>
      <c r="CN40" s="653"/>
      <c r="CO40" s="653"/>
      <c r="CP40" s="653"/>
      <c r="CQ40" s="654"/>
      <c r="CR40" s="637">
        <v>160504</v>
      </c>
      <c r="CS40" s="638"/>
      <c r="CT40" s="638"/>
      <c r="CU40" s="638"/>
      <c r="CV40" s="638"/>
      <c r="CW40" s="638"/>
      <c r="CX40" s="638"/>
      <c r="CY40" s="639"/>
      <c r="CZ40" s="642">
        <v>0.6</v>
      </c>
      <c r="DA40" s="673"/>
      <c r="DB40" s="673"/>
      <c r="DC40" s="676"/>
      <c r="DD40" s="646">
        <v>280</v>
      </c>
      <c r="DE40" s="638"/>
      <c r="DF40" s="638"/>
      <c r="DG40" s="638"/>
      <c r="DH40" s="638"/>
      <c r="DI40" s="638"/>
      <c r="DJ40" s="638"/>
      <c r="DK40" s="639"/>
      <c r="DL40" s="646">
        <v>280</v>
      </c>
      <c r="DM40" s="638"/>
      <c r="DN40" s="638"/>
      <c r="DO40" s="638"/>
      <c r="DP40" s="638"/>
      <c r="DQ40" s="638"/>
      <c r="DR40" s="638"/>
      <c r="DS40" s="638"/>
      <c r="DT40" s="638"/>
      <c r="DU40" s="638"/>
      <c r="DV40" s="639"/>
      <c r="DW40" s="642">
        <v>0</v>
      </c>
      <c r="DX40" s="673"/>
      <c r="DY40" s="673"/>
      <c r="DZ40" s="673"/>
      <c r="EA40" s="673"/>
      <c r="EB40" s="673"/>
      <c r="EC40" s="674"/>
    </row>
    <row r="41" spans="2:133" ht="11.25" customHeight="1" x14ac:dyDescent="0.2">
      <c r="AQ41" s="728" t="s">
        <v>289</v>
      </c>
      <c r="AR41" s="729"/>
      <c r="AS41" s="729"/>
      <c r="AT41" s="729"/>
      <c r="AU41" s="729"/>
      <c r="AV41" s="729"/>
      <c r="AW41" s="729"/>
      <c r="AX41" s="729"/>
      <c r="AY41" s="730"/>
      <c r="AZ41" s="717">
        <v>1662367</v>
      </c>
      <c r="BA41" s="718"/>
      <c r="BB41" s="718"/>
      <c r="BC41" s="718"/>
      <c r="BD41" s="707"/>
      <c r="BE41" s="707"/>
      <c r="BF41" s="709"/>
      <c r="BG41" s="726"/>
      <c r="BH41" s="727"/>
      <c r="BI41" s="727"/>
      <c r="BJ41" s="727"/>
      <c r="BK41" s="727"/>
      <c r="BL41" s="92"/>
      <c r="BM41" s="662" t="s">
        <v>290</v>
      </c>
      <c r="BN41" s="662"/>
      <c r="BO41" s="662"/>
      <c r="BP41" s="662"/>
      <c r="BQ41" s="662"/>
      <c r="BR41" s="662"/>
      <c r="BS41" s="662"/>
      <c r="BT41" s="662"/>
      <c r="BU41" s="663"/>
      <c r="BV41" s="717">
        <v>312</v>
      </c>
      <c r="BW41" s="718"/>
      <c r="BX41" s="718"/>
      <c r="BY41" s="718"/>
      <c r="BZ41" s="718"/>
      <c r="CA41" s="718"/>
      <c r="CB41" s="731"/>
      <c r="CD41" s="652" t="s">
        <v>291</v>
      </c>
      <c r="CE41" s="653"/>
      <c r="CF41" s="653"/>
      <c r="CG41" s="653"/>
      <c r="CH41" s="653"/>
      <c r="CI41" s="653"/>
      <c r="CJ41" s="653"/>
      <c r="CK41" s="653"/>
      <c r="CL41" s="653"/>
      <c r="CM41" s="653"/>
      <c r="CN41" s="653"/>
      <c r="CO41" s="653"/>
      <c r="CP41" s="653"/>
      <c r="CQ41" s="654"/>
      <c r="CR41" s="637" t="s">
        <v>70</v>
      </c>
      <c r="CS41" s="671"/>
      <c r="CT41" s="671"/>
      <c r="CU41" s="671"/>
      <c r="CV41" s="671"/>
      <c r="CW41" s="671"/>
      <c r="CX41" s="671"/>
      <c r="CY41" s="672"/>
      <c r="CZ41" s="642" t="s">
        <v>70</v>
      </c>
      <c r="DA41" s="673"/>
      <c r="DB41" s="673"/>
      <c r="DC41" s="676"/>
      <c r="DD41" s="646" t="s">
        <v>78</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85" t="s">
        <v>292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293</v>
      </c>
      <c r="CE42" s="635"/>
      <c r="CF42" s="635"/>
      <c r="CG42" s="635"/>
      <c r="CH42" s="635"/>
      <c r="CI42" s="635"/>
      <c r="CJ42" s="635"/>
      <c r="CK42" s="635"/>
      <c r="CL42" s="635"/>
      <c r="CM42" s="635"/>
      <c r="CN42" s="635"/>
      <c r="CO42" s="635"/>
      <c r="CP42" s="635"/>
      <c r="CQ42" s="636"/>
      <c r="CR42" s="637">
        <v>7115568</v>
      </c>
      <c r="CS42" s="638"/>
      <c r="CT42" s="638"/>
      <c r="CU42" s="638"/>
      <c r="CV42" s="638"/>
      <c r="CW42" s="638"/>
      <c r="CX42" s="638"/>
      <c r="CY42" s="639"/>
      <c r="CZ42" s="642">
        <v>26.9</v>
      </c>
      <c r="DA42" s="643"/>
      <c r="DB42" s="643"/>
      <c r="DC42" s="738"/>
      <c r="DD42" s="646">
        <v>315216</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95" t="s">
        <v>294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295</v>
      </c>
      <c r="CE43" s="635"/>
      <c r="CF43" s="635"/>
      <c r="CG43" s="635"/>
      <c r="CH43" s="635"/>
      <c r="CI43" s="635"/>
      <c r="CJ43" s="635"/>
      <c r="CK43" s="635"/>
      <c r="CL43" s="635"/>
      <c r="CM43" s="635"/>
      <c r="CN43" s="635"/>
      <c r="CO43" s="635"/>
      <c r="CP43" s="635"/>
      <c r="CQ43" s="636"/>
      <c r="CR43" s="637" t="s">
        <v>70</v>
      </c>
      <c r="CS43" s="671"/>
      <c r="CT43" s="671"/>
      <c r="CU43" s="671"/>
      <c r="CV43" s="671"/>
      <c r="CW43" s="671"/>
      <c r="CX43" s="671"/>
      <c r="CY43" s="672"/>
      <c r="CZ43" s="642" t="s">
        <v>70</v>
      </c>
      <c r="DA43" s="673"/>
      <c r="DB43" s="673"/>
      <c r="DC43" s="676"/>
      <c r="DD43" s="646" t="s">
        <v>70</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96" t="s">
        <v>296</v>
      </c>
      <c r="CD44" s="749" t="s">
        <v>247</v>
      </c>
      <c r="CE44" s="750"/>
      <c r="CF44" s="634" t="s">
        <v>297</v>
      </c>
      <c r="CG44" s="635"/>
      <c r="CH44" s="635"/>
      <c r="CI44" s="635"/>
      <c r="CJ44" s="635"/>
      <c r="CK44" s="635"/>
      <c r="CL44" s="635"/>
      <c r="CM44" s="635"/>
      <c r="CN44" s="635"/>
      <c r="CO44" s="635"/>
      <c r="CP44" s="635"/>
      <c r="CQ44" s="636"/>
      <c r="CR44" s="637">
        <v>7050773</v>
      </c>
      <c r="CS44" s="638"/>
      <c r="CT44" s="638"/>
      <c r="CU44" s="638"/>
      <c r="CV44" s="638"/>
      <c r="CW44" s="638"/>
      <c r="CX44" s="638"/>
      <c r="CY44" s="639"/>
      <c r="CZ44" s="642">
        <v>26.7</v>
      </c>
      <c r="DA44" s="643"/>
      <c r="DB44" s="643"/>
      <c r="DC44" s="738"/>
      <c r="DD44" s="646">
        <v>282064</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1"/>
      <c r="CE45" s="752"/>
      <c r="CF45" s="634" t="s">
        <v>298</v>
      </c>
      <c r="CG45" s="635"/>
      <c r="CH45" s="635"/>
      <c r="CI45" s="635"/>
      <c r="CJ45" s="635"/>
      <c r="CK45" s="635"/>
      <c r="CL45" s="635"/>
      <c r="CM45" s="635"/>
      <c r="CN45" s="635"/>
      <c r="CO45" s="635"/>
      <c r="CP45" s="635"/>
      <c r="CQ45" s="636"/>
      <c r="CR45" s="637">
        <v>4190354</v>
      </c>
      <c r="CS45" s="671"/>
      <c r="CT45" s="671"/>
      <c r="CU45" s="671"/>
      <c r="CV45" s="671"/>
      <c r="CW45" s="671"/>
      <c r="CX45" s="671"/>
      <c r="CY45" s="672"/>
      <c r="CZ45" s="642">
        <v>15.9</v>
      </c>
      <c r="DA45" s="673"/>
      <c r="DB45" s="673"/>
      <c r="DC45" s="676"/>
      <c r="DD45" s="646">
        <v>50273</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CD46" s="751"/>
      <c r="CE46" s="752"/>
      <c r="CF46" s="634" t="s">
        <v>299</v>
      </c>
      <c r="CG46" s="635"/>
      <c r="CH46" s="635"/>
      <c r="CI46" s="635"/>
      <c r="CJ46" s="635"/>
      <c r="CK46" s="635"/>
      <c r="CL46" s="635"/>
      <c r="CM46" s="635"/>
      <c r="CN46" s="635"/>
      <c r="CO46" s="635"/>
      <c r="CP46" s="635"/>
      <c r="CQ46" s="636"/>
      <c r="CR46" s="637">
        <v>2840361</v>
      </c>
      <c r="CS46" s="638"/>
      <c r="CT46" s="638"/>
      <c r="CU46" s="638"/>
      <c r="CV46" s="638"/>
      <c r="CW46" s="638"/>
      <c r="CX46" s="638"/>
      <c r="CY46" s="639"/>
      <c r="CZ46" s="642">
        <v>10.7</v>
      </c>
      <c r="DA46" s="643"/>
      <c r="DB46" s="643"/>
      <c r="DC46" s="738"/>
      <c r="DD46" s="646">
        <v>213284</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CD47" s="751"/>
      <c r="CE47" s="752"/>
      <c r="CF47" s="634" t="s">
        <v>300</v>
      </c>
      <c r="CG47" s="635"/>
      <c r="CH47" s="635"/>
      <c r="CI47" s="635"/>
      <c r="CJ47" s="635"/>
      <c r="CK47" s="635"/>
      <c r="CL47" s="635"/>
      <c r="CM47" s="635"/>
      <c r="CN47" s="635"/>
      <c r="CO47" s="635"/>
      <c r="CP47" s="635"/>
      <c r="CQ47" s="636"/>
      <c r="CR47" s="637">
        <v>64795</v>
      </c>
      <c r="CS47" s="671"/>
      <c r="CT47" s="671"/>
      <c r="CU47" s="671"/>
      <c r="CV47" s="671"/>
      <c r="CW47" s="671"/>
      <c r="CX47" s="671"/>
      <c r="CY47" s="672"/>
      <c r="CZ47" s="642">
        <v>0.2</v>
      </c>
      <c r="DA47" s="673"/>
      <c r="DB47" s="673"/>
      <c r="DC47" s="676"/>
      <c r="DD47" s="646">
        <v>33152</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CD48" s="753"/>
      <c r="CE48" s="754"/>
      <c r="CF48" s="634" t="s">
        <v>301</v>
      </c>
      <c r="CG48" s="635"/>
      <c r="CH48" s="635"/>
      <c r="CI48" s="635"/>
      <c r="CJ48" s="635"/>
      <c r="CK48" s="635"/>
      <c r="CL48" s="635"/>
      <c r="CM48" s="635"/>
      <c r="CN48" s="635"/>
      <c r="CO48" s="635"/>
      <c r="CP48" s="635"/>
      <c r="CQ48" s="636"/>
      <c r="CR48" s="637" t="s">
        <v>70</v>
      </c>
      <c r="CS48" s="638"/>
      <c r="CT48" s="638"/>
      <c r="CU48" s="638"/>
      <c r="CV48" s="638"/>
      <c r="CW48" s="638"/>
      <c r="CX48" s="638"/>
      <c r="CY48" s="639"/>
      <c r="CZ48" s="642" t="s">
        <v>70</v>
      </c>
      <c r="DA48" s="643"/>
      <c r="DB48" s="643"/>
      <c r="DC48" s="738"/>
      <c r="DD48" s="646" t="s">
        <v>70</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2" t="s">
        <v>302</v>
      </c>
      <c r="CE49" s="683"/>
      <c r="CF49" s="683"/>
      <c r="CG49" s="683"/>
      <c r="CH49" s="683"/>
      <c r="CI49" s="683"/>
      <c r="CJ49" s="683"/>
      <c r="CK49" s="683"/>
      <c r="CL49" s="683"/>
      <c r="CM49" s="683"/>
      <c r="CN49" s="683"/>
      <c r="CO49" s="683"/>
      <c r="CP49" s="683"/>
      <c r="CQ49" s="684"/>
      <c r="CR49" s="717">
        <v>26423345</v>
      </c>
      <c r="CS49" s="707"/>
      <c r="CT49" s="707"/>
      <c r="CU49" s="707"/>
      <c r="CV49" s="707"/>
      <c r="CW49" s="707"/>
      <c r="CX49" s="707"/>
      <c r="CY49" s="739"/>
      <c r="CZ49" s="722">
        <v>100</v>
      </c>
      <c r="DA49" s="740"/>
      <c r="DB49" s="740"/>
      <c r="DC49" s="741"/>
      <c r="DD49" s="742">
        <v>14296987</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t="10.8" hidden="1" x14ac:dyDescent="0.2"/>
    <row r="51" spans="82:133" ht="10.8" hidden="1" x14ac:dyDescent="0.2"/>
    <row r="52" spans="82:133" ht="10.8" hidden="1" x14ac:dyDescent="0.2"/>
    <row r="53" spans="82:133" ht="10.8" hidden="1" x14ac:dyDescent="0.2"/>
  </sheetData>
  <sheetProtection algorithmName="SHA-512" hashValue="yy840Xvs17qOn8YBNLvppgtjIDYHd7iM5s0OMVKNXGmNSfq90VWRQxszR4Byrw4jP2vev3oO70DHl8k2DFvTUA==" saltValue="Q5/Q1R9/5NckpTWZfqfnT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303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304</v>
      </c>
      <c r="DK2" s="785"/>
      <c r="DL2" s="785"/>
      <c r="DM2" s="785"/>
      <c r="DN2" s="785"/>
      <c r="DO2" s="786"/>
      <c r="DP2" s="105"/>
      <c r="DQ2" s="784" t="s">
        <v>305</v>
      </c>
      <c r="DR2" s="785"/>
      <c r="DS2" s="785"/>
      <c r="DT2" s="785"/>
      <c r="DU2" s="785"/>
      <c r="DV2" s="785"/>
      <c r="DW2" s="785"/>
      <c r="DX2" s="785"/>
      <c r="DY2" s="785"/>
      <c r="DZ2" s="786"/>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787" t="s">
        <v>306</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307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778" t="s">
        <v>308</v>
      </c>
      <c r="B5" s="779"/>
      <c r="C5" s="779"/>
      <c r="D5" s="779"/>
      <c r="E5" s="779"/>
      <c r="F5" s="779"/>
      <c r="G5" s="779"/>
      <c r="H5" s="779"/>
      <c r="I5" s="779"/>
      <c r="J5" s="779"/>
      <c r="K5" s="779"/>
      <c r="L5" s="779"/>
      <c r="M5" s="779"/>
      <c r="N5" s="779"/>
      <c r="O5" s="779"/>
      <c r="P5" s="780"/>
      <c r="Q5" s="755" t="s">
        <v>309</v>
      </c>
      <c r="R5" s="756"/>
      <c r="S5" s="756"/>
      <c r="T5" s="756"/>
      <c r="U5" s="757"/>
      <c r="V5" s="755" t="s">
        <v>310</v>
      </c>
      <c r="W5" s="756"/>
      <c r="X5" s="756"/>
      <c r="Y5" s="756"/>
      <c r="Z5" s="757"/>
      <c r="AA5" s="755" t="s">
        <v>311</v>
      </c>
      <c r="AB5" s="756"/>
      <c r="AC5" s="756"/>
      <c r="AD5" s="756"/>
      <c r="AE5" s="756"/>
      <c r="AF5" s="788" t="s">
        <v>312</v>
      </c>
      <c r="AG5" s="756"/>
      <c r="AH5" s="756"/>
      <c r="AI5" s="756"/>
      <c r="AJ5" s="767"/>
      <c r="AK5" s="756" t="s">
        <v>313</v>
      </c>
      <c r="AL5" s="756"/>
      <c r="AM5" s="756"/>
      <c r="AN5" s="756"/>
      <c r="AO5" s="757"/>
      <c r="AP5" s="755" t="s">
        <v>314</v>
      </c>
      <c r="AQ5" s="756"/>
      <c r="AR5" s="756"/>
      <c r="AS5" s="756"/>
      <c r="AT5" s="757"/>
      <c r="AU5" s="755" t="s">
        <v>315</v>
      </c>
      <c r="AV5" s="756"/>
      <c r="AW5" s="756"/>
      <c r="AX5" s="756"/>
      <c r="AY5" s="767"/>
      <c r="AZ5" s="112"/>
      <c r="BA5" s="112"/>
      <c r="BB5" s="112"/>
      <c r="BC5" s="112"/>
      <c r="BD5" s="112"/>
      <c r="BE5" s="113"/>
      <c r="BF5" s="113"/>
      <c r="BG5" s="113"/>
      <c r="BH5" s="113"/>
      <c r="BI5" s="113"/>
      <c r="BJ5" s="113"/>
      <c r="BK5" s="113"/>
      <c r="BL5" s="113"/>
      <c r="BM5" s="113"/>
      <c r="BN5" s="113"/>
      <c r="BO5" s="113"/>
      <c r="BP5" s="113"/>
      <c r="BQ5" s="778" t="s">
        <v>316</v>
      </c>
      <c r="BR5" s="779"/>
      <c r="BS5" s="779"/>
      <c r="BT5" s="779"/>
      <c r="BU5" s="779"/>
      <c r="BV5" s="779"/>
      <c r="BW5" s="779"/>
      <c r="BX5" s="779"/>
      <c r="BY5" s="779"/>
      <c r="BZ5" s="779"/>
      <c r="CA5" s="779"/>
      <c r="CB5" s="779"/>
      <c r="CC5" s="779"/>
      <c r="CD5" s="779"/>
      <c r="CE5" s="779"/>
      <c r="CF5" s="779"/>
      <c r="CG5" s="780"/>
      <c r="CH5" s="755" t="s">
        <v>317</v>
      </c>
      <c r="CI5" s="756"/>
      <c r="CJ5" s="756"/>
      <c r="CK5" s="756"/>
      <c r="CL5" s="757"/>
      <c r="CM5" s="755" t="s">
        <v>318</v>
      </c>
      <c r="CN5" s="756"/>
      <c r="CO5" s="756"/>
      <c r="CP5" s="756"/>
      <c r="CQ5" s="757"/>
      <c r="CR5" s="755" t="s">
        <v>319</v>
      </c>
      <c r="CS5" s="756"/>
      <c r="CT5" s="756"/>
      <c r="CU5" s="756"/>
      <c r="CV5" s="757"/>
      <c r="CW5" s="755" t="s">
        <v>320</v>
      </c>
      <c r="CX5" s="756"/>
      <c r="CY5" s="756"/>
      <c r="CZ5" s="756"/>
      <c r="DA5" s="757"/>
      <c r="DB5" s="755" t="s">
        <v>321</v>
      </c>
      <c r="DC5" s="756"/>
      <c r="DD5" s="756"/>
      <c r="DE5" s="756"/>
      <c r="DF5" s="757"/>
      <c r="DG5" s="761" t="s">
        <v>322</v>
      </c>
      <c r="DH5" s="762"/>
      <c r="DI5" s="762"/>
      <c r="DJ5" s="762"/>
      <c r="DK5" s="763"/>
      <c r="DL5" s="761" t="s">
        <v>323</v>
      </c>
      <c r="DM5" s="762"/>
      <c r="DN5" s="762"/>
      <c r="DO5" s="762"/>
      <c r="DP5" s="763"/>
      <c r="DQ5" s="755" t="s">
        <v>324</v>
      </c>
      <c r="DR5" s="756"/>
      <c r="DS5" s="756"/>
      <c r="DT5" s="756"/>
      <c r="DU5" s="757"/>
      <c r="DV5" s="755" t="s">
        <v>315</v>
      </c>
      <c r="DW5" s="756"/>
      <c r="DX5" s="756"/>
      <c r="DY5" s="756"/>
      <c r="DZ5" s="767"/>
      <c r="EA5" s="110"/>
    </row>
    <row r="6" spans="1:131" s="111" customFormat="1" ht="26.25" customHeight="1" thickBot="1" x14ac:dyDescent="0.25">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2">
      <c r="A7" s="114">
        <v>1</v>
      </c>
      <c r="B7" s="769" t="s">
        <v>325</v>
      </c>
      <c r="C7" s="770"/>
      <c r="D7" s="770"/>
      <c r="E7" s="770"/>
      <c r="F7" s="770"/>
      <c r="G7" s="770"/>
      <c r="H7" s="770"/>
      <c r="I7" s="770"/>
      <c r="J7" s="770"/>
      <c r="K7" s="770"/>
      <c r="L7" s="770"/>
      <c r="M7" s="770"/>
      <c r="N7" s="770"/>
      <c r="O7" s="770"/>
      <c r="P7" s="771"/>
      <c r="Q7" s="772">
        <v>27572</v>
      </c>
      <c r="R7" s="773"/>
      <c r="S7" s="773"/>
      <c r="T7" s="773"/>
      <c r="U7" s="773"/>
      <c r="V7" s="773">
        <v>26444</v>
      </c>
      <c r="W7" s="773"/>
      <c r="X7" s="773"/>
      <c r="Y7" s="773"/>
      <c r="Z7" s="773"/>
      <c r="AA7" s="773">
        <v>1128</v>
      </c>
      <c r="AB7" s="773"/>
      <c r="AC7" s="773"/>
      <c r="AD7" s="773"/>
      <c r="AE7" s="774"/>
      <c r="AF7" s="775">
        <v>573</v>
      </c>
      <c r="AG7" s="776"/>
      <c r="AH7" s="776"/>
      <c r="AI7" s="776"/>
      <c r="AJ7" s="777"/>
      <c r="AK7" s="812">
        <v>22</v>
      </c>
      <c r="AL7" s="813"/>
      <c r="AM7" s="813"/>
      <c r="AN7" s="813"/>
      <c r="AO7" s="813"/>
      <c r="AP7" s="813">
        <v>25647</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326</v>
      </c>
      <c r="BT7" s="817"/>
      <c r="BU7" s="817"/>
      <c r="BV7" s="817"/>
      <c r="BW7" s="817"/>
      <c r="BX7" s="817"/>
      <c r="BY7" s="817"/>
      <c r="BZ7" s="817"/>
      <c r="CA7" s="817"/>
      <c r="CB7" s="817"/>
      <c r="CC7" s="817"/>
      <c r="CD7" s="817"/>
      <c r="CE7" s="817"/>
      <c r="CF7" s="817"/>
      <c r="CG7" s="818"/>
      <c r="CH7" s="809" t="s">
        <v>327</v>
      </c>
      <c r="CI7" s="810"/>
      <c r="CJ7" s="810"/>
      <c r="CK7" s="810"/>
      <c r="CL7" s="811"/>
      <c r="CM7" s="809" t="s">
        <v>327</v>
      </c>
      <c r="CN7" s="810"/>
      <c r="CO7" s="810"/>
      <c r="CP7" s="810"/>
      <c r="CQ7" s="811"/>
      <c r="CR7" s="809">
        <v>10</v>
      </c>
      <c r="CS7" s="810"/>
      <c r="CT7" s="810"/>
      <c r="CU7" s="810"/>
      <c r="CV7" s="811"/>
      <c r="CW7" s="809" t="s">
        <v>327</v>
      </c>
      <c r="CX7" s="810"/>
      <c r="CY7" s="810"/>
      <c r="CZ7" s="810"/>
      <c r="DA7" s="811"/>
      <c r="DB7" s="809" t="s">
        <v>327</v>
      </c>
      <c r="DC7" s="810"/>
      <c r="DD7" s="810"/>
      <c r="DE7" s="810"/>
      <c r="DF7" s="811"/>
      <c r="DG7" s="809" t="s">
        <v>327</v>
      </c>
      <c r="DH7" s="810"/>
      <c r="DI7" s="810"/>
      <c r="DJ7" s="810"/>
      <c r="DK7" s="811"/>
      <c r="DL7" s="809" t="s">
        <v>327</v>
      </c>
      <c r="DM7" s="810"/>
      <c r="DN7" s="810"/>
      <c r="DO7" s="810"/>
      <c r="DP7" s="811"/>
      <c r="DQ7" s="809" t="s">
        <v>327</v>
      </c>
      <c r="DR7" s="810"/>
      <c r="DS7" s="810"/>
      <c r="DT7" s="810"/>
      <c r="DU7" s="811"/>
      <c r="DV7" s="790"/>
      <c r="DW7" s="791"/>
      <c r="DX7" s="791"/>
      <c r="DY7" s="791"/>
      <c r="DZ7" s="792"/>
      <c r="EA7" s="110"/>
    </row>
    <row r="8" spans="1:131" s="111" customFormat="1" ht="26.25" customHeight="1" x14ac:dyDescent="0.2">
      <c r="A8" s="117">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328</v>
      </c>
      <c r="BT8" s="807"/>
      <c r="BU8" s="807"/>
      <c r="BV8" s="807"/>
      <c r="BW8" s="807"/>
      <c r="BX8" s="807"/>
      <c r="BY8" s="807"/>
      <c r="BZ8" s="807"/>
      <c r="CA8" s="807"/>
      <c r="CB8" s="807"/>
      <c r="CC8" s="807"/>
      <c r="CD8" s="807"/>
      <c r="CE8" s="807"/>
      <c r="CF8" s="807"/>
      <c r="CG8" s="808"/>
      <c r="CH8" s="819">
        <v>-8</v>
      </c>
      <c r="CI8" s="820"/>
      <c r="CJ8" s="820"/>
      <c r="CK8" s="820"/>
      <c r="CL8" s="821"/>
      <c r="CM8" s="819">
        <v>32</v>
      </c>
      <c r="CN8" s="820"/>
      <c r="CO8" s="820"/>
      <c r="CP8" s="820"/>
      <c r="CQ8" s="821"/>
      <c r="CR8" s="819">
        <v>9</v>
      </c>
      <c r="CS8" s="820"/>
      <c r="CT8" s="820"/>
      <c r="CU8" s="820"/>
      <c r="CV8" s="821"/>
      <c r="CW8" s="819" t="s">
        <v>327</v>
      </c>
      <c r="CX8" s="820"/>
      <c r="CY8" s="820"/>
      <c r="CZ8" s="820"/>
      <c r="DA8" s="821"/>
      <c r="DB8" s="819" t="s">
        <v>327</v>
      </c>
      <c r="DC8" s="820"/>
      <c r="DD8" s="820"/>
      <c r="DE8" s="820"/>
      <c r="DF8" s="821"/>
      <c r="DG8" s="819" t="s">
        <v>327</v>
      </c>
      <c r="DH8" s="820"/>
      <c r="DI8" s="820"/>
      <c r="DJ8" s="820"/>
      <c r="DK8" s="821"/>
      <c r="DL8" s="819" t="s">
        <v>327</v>
      </c>
      <c r="DM8" s="820"/>
      <c r="DN8" s="820"/>
      <c r="DO8" s="820"/>
      <c r="DP8" s="821"/>
      <c r="DQ8" s="819" t="s">
        <v>327</v>
      </c>
      <c r="DR8" s="820"/>
      <c r="DS8" s="820"/>
      <c r="DT8" s="820"/>
      <c r="DU8" s="821"/>
      <c r="DV8" s="822"/>
      <c r="DW8" s="823"/>
      <c r="DX8" s="823"/>
      <c r="DY8" s="823"/>
      <c r="DZ8" s="824"/>
      <c r="EA8" s="110"/>
    </row>
    <row r="9" spans="1:131" s="111" customFormat="1" ht="26.25" customHeight="1" x14ac:dyDescent="0.2">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329</v>
      </c>
      <c r="BT9" s="807"/>
      <c r="BU9" s="807"/>
      <c r="BV9" s="807"/>
      <c r="BW9" s="807"/>
      <c r="BX9" s="807"/>
      <c r="BY9" s="807"/>
      <c r="BZ9" s="807"/>
      <c r="CA9" s="807"/>
      <c r="CB9" s="807"/>
      <c r="CC9" s="807"/>
      <c r="CD9" s="807"/>
      <c r="CE9" s="807"/>
      <c r="CF9" s="807"/>
      <c r="CG9" s="808"/>
      <c r="CH9" s="819">
        <v>-1</v>
      </c>
      <c r="CI9" s="820"/>
      <c r="CJ9" s="820"/>
      <c r="CK9" s="820"/>
      <c r="CL9" s="821"/>
      <c r="CM9" s="819">
        <v>53</v>
      </c>
      <c r="CN9" s="820"/>
      <c r="CO9" s="820"/>
      <c r="CP9" s="820"/>
      <c r="CQ9" s="821"/>
      <c r="CR9" s="819">
        <v>10</v>
      </c>
      <c r="CS9" s="820"/>
      <c r="CT9" s="820"/>
      <c r="CU9" s="820"/>
      <c r="CV9" s="821"/>
      <c r="CW9" s="819" t="s">
        <v>327</v>
      </c>
      <c r="CX9" s="820"/>
      <c r="CY9" s="820"/>
      <c r="CZ9" s="820"/>
      <c r="DA9" s="821"/>
      <c r="DB9" s="819" t="s">
        <v>327</v>
      </c>
      <c r="DC9" s="820"/>
      <c r="DD9" s="820"/>
      <c r="DE9" s="820"/>
      <c r="DF9" s="821"/>
      <c r="DG9" s="819" t="s">
        <v>327</v>
      </c>
      <c r="DH9" s="820"/>
      <c r="DI9" s="820"/>
      <c r="DJ9" s="820"/>
      <c r="DK9" s="821"/>
      <c r="DL9" s="819" t="s">
        <v>327</v>
      </c>
      <c r="DM9" s="820"/>
      <c r="DN9" s="820"/>
      <c r="DO9" s="820"/>
      <c r="DP9" s="821"/>
      <c r="DQ9" s="819" t="s">
        <v>327</v>
      </c>
      <c r="DR9" s="820"/>
      <c r="DS9" s="820"/>
      <c r="DT9" s="820"/>
      <c r="DU9" s="821"/>
      <c r="DV9" s="822"/>
      <c r="DW9" s="823"/>
      <c r="DX9" s="823"/>
      <c r="DY9" s="823"/>
      <c r="DZ9" s="824"/>
      <c r="EA9" s="110"/>
    </row>
    <row r="10" spans="1:131" s="111" customFormat="1" ht="26.25" customHeight="1" x14ac:dyDescent="0.2">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t="s">
        <v>330</v>
      </c>
      <c r="BS10" s="806" t="s">
        <v>331</v>
      </c>
      <c r="BT10" s="807"/>
      <c r="BU10" s="807"/>
      <c r="BV10" s="807"/>
      <c r="BW10" s="807"/>
      <c r="BX10" s="807"/>
      <c r="BY10" s="807"/>
      <c r="BZ10" s="807"/>
      <c r="CA10" s="807"/>
      <c r="CB10" s="807"/>
      <c r="CC10" s="807"/>
      <c r="CD10" s="807"/>
      <c r="CE10" s="807"/>
      <c r="CF10" s="807"/>
      <c r="CG10" s="808"/>
      <c r="CH10" s="819">
        <v>0</v>
      </c>
      <c r="CI10" s="820"/>
      <c r="CJ10" s="820"/>
      <c r="CK10" s="820"/>
      <c r="CL10" s="821"/>
      <c r="CM10" s="819">
        <v>48</v>
      </c>
      <c r="CN10" s="820"/>
      <c r="CO10" s="820"/>
      <c r="CP10" s="820"/>
      <c r="CQ10" s="821"/>
      <c r="CR10" s="819">
        <v>10</v>
      </c>
      <c r="CS10" s="820"/>
      <c r="CT10" s="820"/>
      <c r="CU10" s="820"/>
      <c r="CV10" s="821"/>
      <c r="CW10" s="819">
        <v>1</v>
      </c>
      <c r="CX10" s="820"/>
      <c r="CY10" s="820"/>
      <c r="CZ10" s="820"/>
      <c r="DA10" s="821"/>
      <c r="DB10" s="819" t="s">
        <v>327</v>
      </c>
      <c r="DC10" s="820"/>
      <c r="DD10" s="820"/>
      <c r="DE10" s="820"/>
      <c r="DF10" s="821"/>
      <c r="DG10" s="819">
        <v>230</v>
      </c>
      <c r="DH10" s="820"/>
      <c r="DI10" s="820"/>
      <c r="DJ10" s="820"/>
      <c r="DK10" s="821"/>
      <c r="DL10" s="819" t="s">
        <v>327</v>
      </c>
      <c r="DM10" s="820"/>
      <c r="DN10" s="820"/>
      <c r="DO10" s="820"/>
      <c r="DP10" s="821"/>
      <c r="DQ10" s="819" t="s">
        <v>327</v>
      </c>
      <c r="DR10" s="820"/>
      <c r="DS10" s="820"/>
      <c r="DT10" s="820"/>
      <c r="DU10" s="821"/>
      <c r="DV10" s="822"/>
      <c r="DW10" s="823"/>
      <c r="DX10" s="823"/>
      <c r="DY10" s="823"/>
      <c r="DZ10" s="824"/>
      <c r="EA10" s="110"/>
    </row>
    <row r="11" spans="1:131" s="111" customFormat="1" ht="26.25" customHeight="1" x14ac:dyDescent="0.2">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2">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2">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2">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2">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2">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2">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2">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2">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2">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5">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2">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332</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5">
      <c r="A23" s="120" t="s">
        <v>333</v>
      </c>
      <c r="B23" s="828" t="s">
        <v>334</v>
      </c>
      <c r="C23" s="829"/>
      <c r="D23" s="829"/>
      <c r="E23" s="829"/>
      <c r="F23" s="829"/>
      <c r="G23" s="829"/>
      <c r="H23" s="829"/>
      <c r="I23" s="829"/>
      <c r="J23" s="829"/>
      <c r="K23" s="829"/>
      <c r="L23" s="829"/>
      <c r="M23" s="829"/>
      <c r="N23" s="829"/>
      <c r="O23" s="829"/>
      <c r="P23" s="830"/>
      <c r="Q23" s="831">
        <v>27572</v>
      </c>
      <c r="R23" s="832"/>
      <c r="S23" s="832"/>
      <c r="T23" s="832"/>
      <c r="U23" s="832"/>
      <c r="V23" s="832">
        <v>26444</v>
      </c>
      <c r="W23" s="832"/>
      <c r="X23" s="832"/>
      <c r="Y23" s="832"/>
      <c r="Z23" s="832"/>
      <c r="AA23" s="832">
        <v>1128</v>
      </c>
      <c r="AB23" s="832"/>
      <c r="AC23" s="832"/>
      <c r="AD23" s="832"/>
      <c r="AE23" s="833"/>
      <c r="AF23" s="834">
        <v>573</v>
      </c>
      <c r="AG23" s="832"/>
      <c r="AH23" s="832"/>
      <c r="AI23" s="832"/>
      <c r="AJ23" s="835"/>
      <c r="AK23" s="836"/>
      <c r="AL23" s="837"/>
      <c r="AM23" s="837"/>
      <c r="AN23" s="837"/>
      <c r="AO23" s="837"/>
      <c r="AP23" s="832">
        <v>25647</v>
      </c>
      <c r="AQ23" s="832"/>
      <c r="AR23" s="832"/>
      <c r="AS23" s="832"/>
      <c r="AT23" s="832"/>
      <c r="AU23" s="838"/>
      <c r="AV23" s="838"/>
      <c r="AW23" s="838"/>
      <c r="AX23" s="838"/>
      <c r="AY23" s="839"/>
      <c r="AZ23" s="847" t="s">
        <v>70</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2">
      <c r="A24" s="846" t="s">
        <v>335</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5">
      <c r="A25" s="787" t="s">
        <v>336</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2">
      <c r="A26" s="778" t="s">
        <v>308</v>
      </c>
      <c r="B26" s="779"/>
      <c r="C26" s="779"/>
      <c r="D26" s="779"/>
      <c r="E26" s="779"/>
      <c r="F26" s="779"/>
      <c r="G26" s="779"/>
      <c r="H26" s="779"/>
      <c r="I26" s="779"/>
      <c r="J26" s="779"/>
      <c r="K26" s="779"/>
      <c r="L26" s="779"/>
      <c r="M26" s="779"/>
      <c r="N26" s="779"/>
      <c r="O26" s="779"/>
      <c r="P26" s="780"/>
      <c r="Q26" s="755" t="s">
        <v>337</v>
      </c>
      <c r="R26" s="756"/>
      <c r="S26" s="756"/>
      <c r="T26" s="756"/>
      <c r="U26" s="757"/>
      <c r="V26" s="755" t="s">
        <v>338</v>
      </c>
      <c r="W26" s="756"/>
      <c r="X26" s="756"/>
      <c r="Y26" s="756"/>
      <c r="Z26" s="757"/>
      <c r="AA26" s="755" t="s">
        <v>339</v>
      </c>
      <c r="AB26" s="756"/>
      <c r="AC26" s="756"/>
      <c r="AD26" s="756"/>
      <c r="AE26" s="756"/>
      <c r="AF26" s="850" t="s">
        <v>340</v>
      </c>
      <c r="AG26" s="851"/>
      <c r="AH26" s="851"/>
      <c r="AI26" s="851"/>
      <c r="AJ26" s="852"/>
      <c r="AK26" s="756" t="s">
        <v>341</v>
      </c>
      <c r="AL26" s="756"/>
      <c r="AM26" s="756"/>
      <c r="AN26" s="756"/>
      <c r="AO26" s="757"/>
      <c r="AP26" s="755" t="s">
        <v>342</v>
      </c>
      <c r="AQ26" s="756"/>
      <c r="AR26" s="756"/>
      <c r="AS26" s="756"/>
      <c r="AT26" s="757"/>
      <c r="AU26" s="755" t="s">
        <v>343</v>
      </c>
      <c r="AV26" s="756"/>
      <c r="AW26" s="756"/>
      <c r="AX26" s="756"/>
      <c r="AY26" s="757"/>
      <c r="AZ26" s="755" t="s">
        <v>344</v>
      </c>
      <c r="BA26" s="756"/>
      <c r="BB26" s="756"/>
      <c r="BC26" s="756"/>
      <c r="BD26" s="757"/>
      <c r="BE26" s="755" t="s">
        <v>315</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5">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2">
      <c r="A28" s="122">
        <v>1</v>
      </c>
      <c r="B28" s="769" t="s">
        <v>345</v>
      </c>
      <c r="C28" s="770"/>
      <c r="D28" s="770"/>
      <c r="E28" s="770"/>
      <c r="F28" s="770"/>
      <c r="G28" s="770"/>
      <c r="H28" s="770"/>
      <c r="I28" s="770"/>
      <c r="J28" s="770"/>
      <c r="K28" s="770"/>
      <c r="L28" s="770"/>
      <c r="M28" s="770"/>
      <c r="N28" s="770"/>
      <c r="O28" s="770"/>
      <c r="P28" s="771"/>
      <c r="Q28" s="860">
        <v>5936</v>
      </c>
      <c r="R28" s="861"/>
      <c r="S28" s="861"/>
      <c r="T28" s="861"/>
      <c r="U28" s="861"/>
      <c r="V28" s="861">
        <v>5922</v>
      </c>
      <c r="W28" s="861"/>
      <c r="X28" s="861"/>
      <c r="Y28" s="861"/>
      <c r="Z28" s="861"/>
      <c r="AA28" s="861">
        <v>14</v>
      </c>
      <c r="AB28" s="861"/>
      <c r="AC28" s="861"/>
      <c r="AD28" s="861"/>
      <c r="AE28" s="862"/>
      <c r="AF28" s="863">
        <v>14</v>
      </c>
      <c r="AG28" s="861"/>
      <c r="AH28" s="861"/>
      <c r="AI28" s="861"/>
      <c r="AJ28" s="864"/>
      <c r="AK28" s="865">
        <v>420</v>
      </c>
      <c r="AL28" s="856"/>
      <c r="AM28" s="856"/>
      <c r="AN28" s="856"/>
      <c r="AO28" s="856"/>
      <c r="AP28" s="856" t="s">
        <v>327</v>
      </c>
      <c r="AQ28" s="856"/>
      <c r="AR28" s="856"/>
      <c r="AS28" s="856"/>
      <c r="AT28" s="856"/>
      <c r="AU28" s="856" t="s">
        <v>327</v>
      </c>
      <c r="AV28" s="856"/>
      <c r="AW28" s="856"/>
      <c r="AX28" s="856"/>
      <c r="AY28" s="856"/>
      <c r="AZ28" s="857" t="s">
        <v>327</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2">
      <c r="A29" s="122">
        <v>2</v>
      </c>
      <c r="B29" s="793" t="s">
        <v>346</v>
      </c>
      <c r="C29" s="794"/>
      <c r="D29" s="794"/>
      <c r="E29" s="794"/>
      <c r="F29" s="794"/>
      <c r="G29" s="794"/>
      <c r="H29" s="794"/>
      <c r="I29" s="794"/>
      <c r="J29" s="794"/>
      <c r="K29" s="794"/>
      <c r="L29" s="794"/>
      <c r="M29" s="794"/>
      <c r="N29" s="794"/>
      <c r="O29" s="794"/>
      <c r="P29" s="795"/>
      <c r="Q29" s="796">
        <v>5538</v>
      </c>
      <c r="R29" s="797"/>
      <c r="S29" s="797"/>
      <c r="T29" s="797"/>
      <c r="U29" s="797"/>
      <c r="V29" s="797">
        <v>5347</v>
      </c>
      <c r="W29" s="797"/>
      <c r="X29" s="797"/>
      <c r="Y29" s="797"/>
      <c r="Z29" s="797"/>
      <c r="AA29" s="797">
        <v>191</v>
      </c>
      <c r="AB29" s="797"/>
      <c r="AC29" s="797"/>
      <c r="AD29" s="797"/>
      <c r="AE29" s="798"/>
      <c r="AF29" s="799">
        <v>191</v>
      </c>
      <c r="AG29" s="800"/>
      <c r="AH29" s="800"/>
      <c r="AI29" s="800"/>
      <c r="AJ29" s="801"/>
      <c r="AK29" s="868">
        <v>858</v>
      </c>
      <c r="AL29" s="869"/>
      <c r="AM29" s="869"/>
      <c r="AN29" s="869"/>
      <c r="AO29" s="869"/>
      <c r="AP29" s="869" t="s">
        <v>327</v>
      </c>
      <c r="AQ29" s="869"/>
      <c r="AR29" s="869"/>
      <c r="AS29" s="869"/>
      <c r="AT29" s="869"/>
      <c r="AU29" s="869" t="s">
        <v>347</v>
      </c>
      <c r="AV29" s="869"/>
      <c r="AW29" s="869"/>
      <c r="AX29" s="869"/>
      <c r="AY29" s="869"/>
      <c r="AZ29" s="870" t="s">
        <v>347</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2">
      <c r="A30" s="122">
        <v>3</v>
      </c>
      <c r="B30" s="793" t="s">
        <v>348</v>
      </c>
      <c r="C30" s="794"/>
      <c r="D30" s="794"/>
      <c r="E30" s="794"/>
      <c r="F30" s="794"/>
      <c r="G30" s="794"/>
      <c r="H30" s="794"/>
      <c r="I30" s="794"/>
      <c r="J30" s="794"/>
      <c r="K30" s="794"/>
      <c r="L30" s="794"/>
      <c r="M30" s="794"/>
      <c r="N30" s="794"/>
      <c r="O30" s="794"/>
      <c r="P30" s="795"/>
      <c r="Q30" s="796">
        <v>628</v>
      </c>
      <c r="R30" s="797"/>
      <c r="S30" s="797"/>
      <c r="T30" s="797"/>
      <c r="U30" s="797"/>
      <c r="V30" s="797">
        <v>627</v>
      </c>
      <c r="W30" s="797"/>
      <c r="X30" s="797"/>
      <c r="Y30" s="797"/>
      <c r="Z30" s="797"/>
      <c r="AA30" s="797">
        <v>1</v>
      </c>
      <c r="AB30" s="797"/>
      <c r="AC30" s="797"/>
      <c r="AD30" s="797"/>
      <c r="AE30" s="798"/>
      <c r="AF30" s="799">
        <v>1</v>
      </c>
      <c r="AG30" s="800"/>
      <c r="AH30" s="800"/>
      <c r="AI30" s="800"/>
      <c r="AJ30" s="801"/>
      <c r="AK30" s="868">
        <v>186</v>
      </c>
      <c r="AL30" s="869"/>
      <c r="AM30" s="869"/>
      <c r="AN30" s="869"/>
      <c r="AO30" s="869"/>
      <c r="AP30" s="869" t="s">
        <v>327</v>
      </c>
      <c r="AQ30" s="869"/>
      <c r="AR30" s="869"/>
      <c r="AS30" s="869"/>
      <c r="AT30" s="869"/>
      <c r="AU30" s="869" t="s">
        <v>347</v>
      </c>
      <c r="AV30" s="869"/>
      <c r="AW30" s="869"/>
      <c r="AX30" s="869"/>
      <c r="AY30" s="869"/>
      <c r="AZ30" s="870" t="s">
        <v>327</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2">
      <c r="A31" s="122">
        <v>4</v>
      </c>
      <c r="B31" s="793" t="s">
        <v>349</v>
      </c>
      <c r="C31" s="794"/>
      <c r="D31" s="794"/>
      <c r="E31" s="794"/>
      <c r="F31" s="794"/>
      <c r="G31" s="794"/>
      <c r="H31" s="794"/>
      <c r="I31" s="794"/>
      <c r="J31" s="794"/>
      <c r="K31" s="794"/>
      <c r="L31" s="794"/>
      <c r="M31" s="794"/>
      <c r="N31" s="794"/>
      <c r="O31" s="794"/>
      <c r="P31" s="795"/>
      <c r="Q31" s="796">
        <v>371</v>
      </c>
      <c r="R31" s="797"/>
      <c r="S31" s="797"/>
      <c r="T31" s="797"/>
      <c r="U31" s="797"/>
      <c r="V31" s="797">
        <v>321</v>
      </c>
      <c r="W31" s="797"/>
      <c r="X31" s="797"/>
      <c r="Y31" s="797"/>
      <c r="Z31" s="797"/>
      <c r="AA31" s="797">
        <v>51</v>
      </c>
      <c r="AB31" s="797"/>
      <c r="AC31" s="797"/>
      <c r="AD31" s="797"/>
      <c r="AE31" s="798"/>
      <c r="AF31" s="799">
        <v>993</v>
      </c>
      <c r="AG31" s="800"/>
      <c r="AH31" s="800"/>
      <c r="AI31" s="800"/>
      <c r="AJ31" s="801"/>
      <c r="AK31" s="868">
        <v>2</v>
      </c>
      <c r="AL31" s="869"/>
      <c r="AM31" s="869"/>
      <c r="AN31" s="869"/>
      <c r="AO31" s="869"/>
      <c r="AP31" s="869">
        <v>457</v>
      </c>
      <c r="AQ31" s="869"/>
      <c r="AR31" s="869"/>
      <c r="AS31" s="869"/>
      <c r="AT31" s="869"/>
      <c r="AU31" s="869" t="s">
        <v>347</v>
      </c>
      <c r="AV31" s="869"/>
      <c r="AW31" s="869"/>
      <c r="AX31" s="869"/>
      <c r="AY31" s="869"/>
      <c r="AZ31" s="870" t="s">
        <v>327</v>
      </c>
      <c r="BA31" s="870"/>
      <c r="BB31" s="870"/>
      <c r="BC31" s="870"/>
      <c r="BD31" s="870"/>
      <c r="BE31" s="866" t="s">
        <v>350</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2">
      <c r="A32" s="122">
        <v>5</v>
      </c>
      <c r="B32" s="793" t="s">
        <v>351</v>
      </c>
      <c r="C32" s="794"/>
      <c r="D32" s="794"/>
      <c r="E32" s="794"/>
      <c r="F32" s="794"/>
      <c r="G32" s="794"/>
      <c r="H32" s="794"/>
      <c r="I32" s="794"/>
      <c r="J32" s="794"/>
      <c r="K32" s="794"/>
      <c r="L32" s="794"/>
      <c r="M32" s="794"/>
      <c r="N32" s="794"/>
      <c r="O32" s="794"/>
      <c r="P32" s="795"/>
      <c r="Q32" s="796">
        <v>370</v>
      </c>
      <c r="R32" s="797"/>
      <c r="S32" s="797"/>
      <c r="T32" s="797"/>
      <c r="U32" s="797"/>
      <c r="V32" s="797">
        <v>370</v>
      </c>
      <c r="W32" s="797"/>
      <c r="X32" s="797"/>
      <c r="Y32" s="797"/>
      <c r="Z32" s="797"/>
      <c r="AA32" s="797" t="s">
        <v>327</v>
      </c>
      <c r="AB32" s="797"/>
      <c r="AC32" s="797"/>
      <c r="AD32" s="797"/>
      <c r="AE32" s="798"/>
      <c r="AF32" s="799" t="s">
        <v>70</v>
      </c>
      <c r="AG32" s="800"/>
      <c r="AH32" s="800"/>
      <c r="AI32" s="800"/>
      <c r="AJ32" s="801"/>
      <c r="AK32" s="868">
        <v>81</v>
      </c>
      <c r="AL32" s="869"/>
      <c r="AM32" s="869"/>
      <c r="AN32" s="869"/>
      <c r="AO32" s="869"/>
      <c r="AP32" s="869">
        <v>829</v>
      </c>
      <c r="AQ32" s="869"/>
      <c r="AR32" s="869"/>
      <c r="AS32" s="869"/>
      <c r="AT32" s="869"/>
      <c r="AU32" s="869">
        <v>475</v>
      </c>
      <c r="AV32" s="869"/>
      <c r="AW32" s="869"/>
      <c r="AX32" s="869"/>
      <c r="AY32" s="869"/>
      <c r="AZ32" s="870" t="s">
        <v>327</v>
      </c>
      <c r="BA32" s="870"/>
      <c r="BB32" s="870"/>
      <c r="BC32" s="870"/>
      <c r="BD32" s="870"/>
      <c r="BE32" s="866" t="s">
        <v>352</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2">
      <c r="A33" s="122">
        <v>6</v>
      </c>
      <c r="B33" s="793" t="s">
        <v>353</v>
      </c>
      <c r="C33" s="794"/>
      <c r="D33" s="794"/>
      <c r="E33" s="794"/>
      <c r="F33" s="794"/>
      <c r="G33" s="794"/>
      <c r="H33" s="794"/>
      <c r="I33" s="794"/>
      <c r="J33" s="794"/>
      <c r="K33" s="794"/>
      <c r="L33" s="794"/>
      <c r="M33" s="794"/>
      <c r="N33" s="794"/>
      <c r="O33" s="794"/>
      <c r="P33" s="795"/>
      <c r="Q33" s="796">
        <v>1380</v>
      </c>
      <c r="R33" s="797"/>
      <c r="S33" s="797"/>
      <c r="T33" s="797"/>
      <c r="U33" s="797"/>
      <c r="V33" s="797">
        <v>1362</v>
      </c>
      <c r="W33" s="797"/>
      <c r="X33" s="797"/>
      <c r="Y33" s="797"/>
      <c r="Z33" s="797"/>
      <c r="AA33" s="797" t="s">
        <v>327</v>
      </c>
      <c r="AB33" s="797"/>
      <c r="AC33" s="797"/>
      <c r="AD33" s="797"/>
      <c r="AE33" s="798"/>
      <c r="AF33" s="799" t="s">
        <v>70</v>
      </c>
      <c r="AG33" s="800"/>
      <c r="AH33" s="800"/>
      <c r="AI33" s="800"/>
      <c r="AJ33" s="801"/>
      <c r="AK33" s="868">
        <v>750</v>
      </c>
      <c r="AL33" s="869"/>
      <c r="AM33" s="869"/>
      <c r="AN33" s="869"/>
      <c r="AO33" s="869"/>
      <c r="AP33" s="869">
        <v>8698</v>
      </c>
      <c r="AQ33" s="869"/>
      <c r="AR33" s="869"/>
      <c r="AS33" s="869"/>
      <c r="AT33" s="869"/>
      <c r="AU33" s="869">
        <v>8020</v>
      </c>
      <c r="AV33" s="869"/>
      <c r="AW33" s="869"/>
      <c r="AX33" s="869"/>
      <c r="AY33" s="869"/>
      <c r="AZ33" s="870" t="s">
        <v>327</v>
      </c>
      <c r="BA33" s="870"/>
      <c r="BB33" s="870"/>
      <c r="BC33" s="870"/>
      <c r="BD33" s="870"/>
      <c r="BE33" s="866" t="s">
        <v>352</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2">
      <c r="A34" s="122">
        <v>7</v>
      </c>
      <c r="B34" s="793" t="s">
        <v>354</v>
      </c>
      <c r="C34" s="794"/>
      <c r="D34" s="794"/>
      <c r="E34" s="794"/>
      <c r="F34" s="794"/>
      <c r="G34" s="794"/>
      <c r="H34" s="794"/>
      <c r="I34" s="794"/>
      <c r="J34" s="794"/>
      <c r="K34" s="794"/>
      <c r="L34" s="794"/>
      <c r="M34" s="794"/>
      <c r="N34" s="794"/>
      <c r="O34" s="794"/>
      <c r="P34" s="795"/>
      <c r="Q34" s="796">
        <v>151</v>
      </c>
      <c r="R34" s="797"/>
      <c r="S34" s="797"/>
      <c r="T34" s="797"/>
      <c r="U34" s="797"/>
      <c r="V34" s="797">
        <v>151</v>
      </c>
      <c r="W34" s="797"/>
      <c r="X34" s="797"/>
      <c r="Y34" s="797"/>
      <c r="Z34" s="797"/>
      <c r="AA34" s="797" t="s">
        <v>327</v>
      </c>
      <c r="AB34" s="797"/>
      <c r="AC34" s="797"/>
      <c r="AD34" s="797"/>
      <c r="AE34" s="798"/>
      <c r="AF34" s="799" t="s">
        <v>70</v>
      </c>
      <c r="AG34" s="800"/>
      <c r="AH34" s="800"/>
      <c r="AI34" s="800"/>
      <c r="AJ34" s="801"/>
      <c r="AK34" s="868">
        <v>121</v>
      </c>
      <c r="AL34" s="869"/>
      <c r="AM34" s="869"/>
      <c r="AN34" s="869"/>
      <c r="AO34" s="869"/>
      <c r="AP34" s="869">
        <v>1009</v>
      </c>
      <c r="AQ34" s="869"/>
      <c r="AR34" s="869"/>
      <c r="AS34" s="869"/>
      <c r="AT34" s="869"/>
      <c r="AU34" s="869">
        <v>1009</v>
      </c>
      <c r="AV34" s="869"/>
      <c r="AW34" s="869"/>
      <c r="AX34" s="869"/>
      <c r="AY34" s="869"/>
      <c r="AZ34" s="870" t="s">
        <v>327</v>
      </c>
      <c r="BA34" s="870"/>
      <c r="BB34" s="870"/>
      <c r="BC34" s="870"/>
      <c r="BD34" s="870"/>
      <c r="BE34" s="866" t="s">
        <v>352</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2">
      <c r="A35" s="122">
        <v>8</v>
      </c>
      <c r="B35" s="793" t="s">
        <v>355</v>
      </c>
      <c r="C35" s="794"/>
      <c r="D35" s="794"/>
      <c r="E35" s="794"/>
      <c r="F35" s="794"/>
      <c r="G35" s="794"/>
      <c r="H35" s="794"/>
      <c r="I35" s="794"/>
      <c r="J35" s="794"/>
      <c r="K35" s="794"/>
      <c r="L35" s="794"/>
      <c r="M35" s="794"/>
      <c r="N35" s="794"/>
      <c r="O35" s="794"/>
      <c r="P35" s="795"/>
      <c r="Q35" s="796">
        <v>30</v>
      </c>
      <c r="R35" s="797"/>
      <c r="S35" s="797"/>
      <c r="T35" s="797"/>
      <c r="U35" s="797"/>
      <c r="V35" s="797">
        <v>30</v>
      </c>
      <c r="W35" s="797"/>
      <c r="X35" s="797"/>
      <c r="Y35" s="797"/>
      <c r="Z35" s="797"/>
      <c r="AA35" s="797">
        <v>1</v>
      </c>
      <c r="AB35" s="797"/>
      <c r="AC35" s="797"/>
      <c r="AD35" s="797"/>
      <c r="AE35" s="798"/>
      <c r="AF35" s="799">
        <v>1</v>
      </c>
      <c r="AG35" s="800"/>
      <c r="AH35" s="800"/>
      <c r="AI35" s="800"/>
      <c r="AJ35" s="801"/>
      <c r="AK35" s="868" t="s">
        <v>327</v>
      </c>
      <c r="AL35" s="869"/>
      <c r="AM35" s="869"/>
      <c r="AN35" s="869"/>
      <c r="AO35" s="869"/>
      <c r="AP35" s="869">
        <v>138</v>
      </c>
      <c r="AQ35" s="869"/>
      <c r="AR35" s="869"/>
      <c r="AS35" s="869"/>
      <c r="AT35" s="869"/>
      <c r="AU35" s="869" t="s">
        <v>327</v>
      </c>
      <c r="AV35" s="869"/>
      <c r="AW35" s="869"/>
      <c r="AX35" s="869"/>
      <c r="AY35" s="869"/>
      <c r="AZ35" s="870" t="s">
        <v>327</v>
      </c>
      <c r="BA35" s="870"/>
      <c r="BB35" s="870"/>
      <c r="BC35" s="870"/>
      <c r="BD35" s="870"/>
      <c r="BE35" s="866" t="s">
        <v>352</v>
      </c>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2">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2">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2">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2">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2">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2">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2">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2">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2">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2">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2">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2">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2">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2">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2">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2">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2">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2">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2">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2">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2">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2">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2">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2">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2">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5">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2">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356</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5">
      <c r="A63" s="120" t="s">
        <v>333</v>
      </c>
      <c r="B63" s="828" t="s">
        <v>357</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1199</v>
      </c>
      <c r="AG63" s="880"/>
      <c r="AH63" s="880"/>
      <c r="AI63" s="880"/>
      <c r="AJ63" s="881"/>
      <c r="AK63" s="882"/>
      <c r="AL63" s="877"/>
      <c r="AM63" s="877"/>
      <c r="AN63" s="877"/>
      <c r="AO63" s="877"/>
      <c r="AP63" s="880">
        <v>11131</v>
      </c>
      <c r="AQ63" s="880"/>
      <c r="AR63" s="880"/>
      <c r="AS63" s="880"/>
      <c r="AT63" s="880"/>
      <c r="AU63" s="880">
        <v>9504</v>
      </c>
      <c r="AV63" s="880"/>
      <c r="AW63" s="880"/>
      <c r="AX63" s="880"/>
      <c r="AY63" s="880"/>
      <c r="AZ63" s="884"/>
      <c r="BA63" s="884"/>
      <c r="BB63" s="884"/>
      <c r="BC63" s="884"/>
      <c r="BD63" s="884"/>
      <c r="BE63" s="885"/>
      <c r="BF63" s="885"/>
      <c r="BG63" s="885"/>
      <c r="BH63" s="885"/>
      <c r="BI63" s="886"/>
      <c r="BJ63" s="887" t="s">
        <v>70</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5">
      <c r="A65" s="108" t="s">
        <v>358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2">
      <c r="A66" s="778" t="s">
        <v>359</v>
      </c>
      <c r="B66" s="779"/>
      <c r="C66" s="779"/>
      <c r="D66" s="779"/>
      <c r="E66" s="779"/>
      <c r="F66" s="779"/>
      <c r="G66" s="779"/>
      <c r="H66" s="779"/>
      <c r="I66" s="779"/>
      <c r="J66" s="779"/>
      <c r="K66" s="779"/>
      <c r="L66" s="779"/>
      <c r="M66" s="779"/>
      <c r="N66" s="779"/>
      <c r="O66" s="779"/>
      <c r="P66" s="780"/>
      <c r="Q66" s="755" t="s">
        <v>337</v>
      </c>
      <c r="R66" s="756"/>
      <c r="S66" s="756"/>
      <c r="T66" s="756"/>
      <c r="U66" s="757"/>
      <c r="V66" s="755" t="s">
        <v>338</v>
      </c>
      <c r="W66" s="756"/>
      <c r="X66" s="756"/>
      <c r="Y66" s="756"/>
      <c r="Z66" s="757"/>
      <c r="AA66" s="755" t="s">
        <v>339</v>
      </c>
      <c r="AB66" s="756"/>
      <c r="AC66" s="756"/>
      <c r="AD66" s="756"/>
      <c r="AE66" s="757"/>
      <c r="AF66" s="890" t="s">
        <v>340</v>
      </c>
      <c r="AG66" s="851"/>
      <c r="AH66" s="851"/>
      <c r="AI66" s="851"/>
      <c r="AJ66" s="891"/>
      <c r="AK66" s="755" t="s">
        <v>341</v>
      </c>
      <c r="AL66" s="779"/>
      <c r="AM66" s="779"/>
      <c r="AN66" s="779"/>
      <c r="AO66" s="780"/>
      <c r="AP66" s="755" t="s">
        <v>342</v>
      </c>
      <c r="AQ66" s="756"/>
      <c r="AR66" s="756"/>
      <c r="AS66" s="756"/>
      <c r="AT66" s="757"/>
      <c r="AU66" s="755" t="s">
        <v>360</v>
      </c>
      <c r="AV66" s="756"/>
      <c r="AW66" s="756"/>
      <c r="AX66" s="756"/>
      <c r="AY66" s="757"/>
      <c r="AZ66" s="755" t="s">
        <v>315</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5">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2">
      <c r="A68" s="114">
        <v>1</v>
      </c>
      <c r="B68" s="907" t="s">
        <v>361</v>
      </c>
      <c r="C68" s="908"/>
      <c r="D68" s="908"/>
      <c r="E68" s="908"/>
      <c r="F68" s="908"/>
      <c r="G68" s="908"/>
      <c r="H68" s="908"/>
      <c r="I68" s="908"/>
      <c r="J68" s="908"/>
      <c r="K68" s="908"/>
      <c r="L68" s="908"/>
      <c r="M68" s="908"/>
      <c r="N68" s="908"/>
      <c r="O68" s="908"/>
      <c r="P68" s="909"/>
      <c r="Q68" s="910">
        <v>1952</v>
      </c>
      <c r="R68" s="904"/>
      <c r="S68" s="904"/>
      <c r="T68" s="904"/>
      <c r="U68" s="904"/>
      <c r="V68" s="904">
        <v>1936</v>
      </c>
      <c r="W68" s="904"/>
      <c r="X68" s="904"/>
      <c r="Y68" s="904"/>
      <c r="Z68" s="904"/>
      <c r="AA68" s="904">
        <v>16</v>
      </c>
      <c r="AB68" s="904"/>
      <c r="AC68" s="904"/>
      <c r="AD68" s="904"/>
      <c r="AE68" s="904"/>
      <c r="AF68" s="904">
        <v>16</v>
      </c>
      <c r="AG68" s="904"/>
      <c r="AH68" s="904"/>
      <c r="AI68" s="904"/>
      <c r="AJ68" s="904"/>
      <c r="AK68" s="904">
        <v>49</v>
      </c>
      <c r="AL68" s="904"/>
      <c r="AM68" s="904"/>
      <c r="AN68" s="904"/>
      <c r="AO68" s="904"/>
      <c r="AP68" s="904">
        <v>1406</v>
      </c>
      <c r="AQ68" s="904"/>
      <c r="AR68" s="904"/>
      <c r="AS68" s="904"/>
      <c r="AT68" s="904"/>
      <c r="AU68" s="904">
        <v>754</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2">
      <c r="A69" s="117">
        <v>2</v>
      </c>
      <c r="B69" s="911" t="s">
        <v>362</v>
      </c>
      <c r="C69" s="912"/>
      <c r="D69" s="912"/>
      <c r="E69" s="912"/>
      <c r="F69" s="912"/>
      <c r="G69" s="912"/>
      <c r="H69" s="912"/>
      <c r="I69" s="912"/>
      <c r="J69" s="912"/>
      <c r="K69" s="912"/>
      <c r="L69" s="912"/>
      <c r="M69" s="912"/>
      <c r="N69" s="912"/>
      <c r="O69" s="912"/>
      <c r="P69" s="913"/>
      <c r="Q69" s="914">
        <v>445</v>
      </c>
      <c r="R69" s="869"/>
      <c r="S69" s="869"/>
      <c r="T69" s="869"/>
      <c r="U69" s="869"/>
      <c r="V69" s="869">
        <v>432</v>
      </c>
      <c r="W69" s="869"/>
      <c r="X69" s="869"/>
      <c r="Y69" s="869"/>
      <c r="Z69" s="869"/>
      <c r="AA69" s="869">
        <v>13</v>
      </c>
      <c r="AB69" s="869"/>
      <c r="AC69" s="869"/>
      <c r="AD69" s="869"/>
      <c r="AE69" s="869"/>
      <c r="AF69" s="869">
        <v>13</v>
      </c>
      <c r="AG69" s="869"/>
      <c r="AH69" s="869"/>
      <c r="AI69" s="869"/>
      <c r="AJ69" s="869"/>
      <c r="AK69" s="869">
        <v>46</v>
      </c>
      <c r="AL69" s="869"/>
      <c r="AM69" s="869"/>
      <c r="AN69" s="869"/>
      <c r="AO69" s="869"/>
      <c r="AP69" s="869" t="s">
        <v>363</v>
      </c>
      <c r="AQ69" s="869"/>
      <c r="AR69" s="869"/>
      <c r="AS69" s="869"/>
      <c r="AT69" s="869"/>
      <c r="AU69" s="869" t="s">
        <v>363</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2">
      <c r="A70" s="117">
        <v>3</v>
      </c>
      <c r="B70" s="911" t="s">
        <v>364</v>
      </c>
      <c r="C70" s="912"/>
      <c r="D70" s="912"/>
      <c r="E70" s="912"/>
      <c r="F70" s="912"/>
      <c r="G70" s="912"/>
      <c r="H70" s="912"/>
      <c r="I70" s="912"/>
      <c r="J70" s="912"/>
      <c r="K70" s="912"/>
      <c r="L70" s="912"/>
      <c r="M70" s="912"/>
      <c r="N70" s="912"/>
      <c r="O70" s="912"/>
      <c r="P70" s="913"/>
      <c r="Q70" s="914">
        <v>251</v>
      </c>
      <c r="R70" s="869"/>
      <c r="S70" s="869"/>
      <c r="T70" s="869"/>
      <c r="U70" s="869"/>
      <c r="V70" s="869">
        <v>239</v>
      </c>
      <c r="W70" s="869"/>
      <c r="X70" s="869"/>
      <c r="Y70" s="869"/>
      <c r="Z70" s="869"/>
      <c r="AA70" s="869">
        <v>12</v>
      </c>
      <c r="AB70" s="869"/>
      <c r="AC70" s="869"/>
      <c r="AD70" s="869"/>
      <c r="AE70" s="869"/>
      <c r="AF70" s="869">
        <v>12</v>
      </c>
      <c r="AG70" s="869"/>
      <c r="AH70" s="869"/>
      <c r="AI70" s="869"/>
      <c r="AJ70" s="869"/>
      <c r="AK70" s="869" t="s">
        <v>363</v>
      </c>
      <c r="AL70" s="869"/>
      <c r="AM70" s="869"/>
      <c r="AN70" s="869"/>
      <c r="AO70" s="869"/>
      <c r="AP70" s="869" t="s">
        <v>363</v>
      </c>
      <c r="AQ70" s="869"/>
      <c r="AR70" s="869"/>
      <c r="AS70" s="869"/>
      <c r="AT70" s="869"/>
      <c r="AU70" s="869" t="s">
        <v>363</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2">
      <c r="A71" s="117">
        <v>4</v>
      </c>
      <c r="B71" s="911" t="s">
        <v>365</v>
      </c>
      <c r="C71" s="912"/>
      <c r="D71" s="912"/>
      <c r="E71" s="912"/>
      <c r="F71" s="912"/>
      <c r="G71" s="912"/>
      <c r="H71" s="912"/>
      <c r="I71" s="912"/>
      <c r="J71" s="912"/>
      <c r="K71" s="912"/>
      <c r="L71" s="912"/>
      <c r="M71" s="912"/>
      <c r="N71" s="912"/>
      <c r="O71" s="912"/>
      <c r="P71" s="913"/>
      <c r="Q71" s="914">
        <v>630</v>
      </c>
      <c r="R71" s="869"/>
      <c r="S71" s="869"/>
      <c r="T71" s="869"/>
      <c r="U71" s="869"/>
      <c r="V71" s="869">
        <v>604</v>
      </c>
      <c r="W71" s="869"/>
      <c r="X71" s="869"/>
      <c r="Y71" s="869"/>
      <c r="Z71" s="869"/>
      <c r="AA71" s="869">
        <v>26</v>
      </c>
      <c r="AB71" s="869"/>
      <c r="AC71" s="869"/>
      <c r="AD71" s="869"/>
      <c r="AE71" s="869"/>
      <c r="AF71" s="869">
        <v>26</v>
      </c>
      <c r="AG71" s="869"/>
      <c r="AH71" s="869"/>
      <c r="AI71" s="869"/>
      <c r="AJ71" s="869"/>
      <c r="AK71" s="869">
        <v>44</v>
      </c>
      <c r="AL71" s="869"/>
      <c r="AM71" s="869"/>
      <c r="AN71" s="869"/>
      <c r="AO71" s="869"/>
      <c r="AP71" s="869">
        <v>111</v>
      </c>
      <c r="AQ71" s="869"/>
      <c r="AR71" s="869"/>
      <c r="AS71" s="869"/>
      <c r="AT71" s="869"/>
      <c r="AU71" s="869" t="s">
        <v>363</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2">
      <c r="A72" s="117">
        <v>5</v>
      </c>
      <c r="B72" s="911" t="s">
        <v>366</v>
      </c>
      <c r="C72" s="912"/>
      <c r="D72" s="912"/>
      <c r="E72" s="912"/>
      <c r="F72" s="912"/>
      <c r="G72" s="912"/>
      <c r="H72" s="912"/>
      <c r="I72" s="912"/>
      <c r="J72" s="912"/>
      <c r="K72" s="912"/>
      <c r="L72" s="912"/>
      <c r="M72" s="912"/>
      <c r="N72" s="912"/>
      <c r="O72" s="912"/>
      <c r="P72" s="913"/>
      <c r="Q72" s="914">
        <v>6833</v>
      </c>
      <c r="R72" s="869"/>
      <c r="S72" s="869"/>
      <c r="T72" s="869"/>
      <c r="U72" s="869"/>
      <c r="V72" s="869">
        <v>5904</v>
      </c>
      <c r="W72" s="869"/>
      <c r="X72" s="869"/>
      <c r="Y72" s="869"/>
      <c r="Z72" s="869"/>
      <c r="AA72" s="869">
        <v>929</v>
      </c>
      <c r="AB72" s="869"/>
      <c r="AC72" s="869"/>
      <c r="AD72" s="869"/>
      <c r="AE72" s="869"/>
      <c r="AF72" s="869">
        <v>929</v>
      </c>
      <c r="AG72" s="869"/>
      <c r="AH72" s="869"/>
      <c r="AI72" s="869"/>
      <c r="AJ72" s="869"/>
      <c r="AK72" s="869">
        <v>830</v>
      </c>
      <c r="AL72" s="869"/>
      <c r="AM72" s="869"/>
      <c r="AN72" s="869"/>
      <c r="AO72" s="869"/>
      <c r="AP72" s="869" t="s">
        <v>363</v>
      </c>
      <c r="AQ72" s="869"/>
      <c r="AR72" s="869"/>
      <c r="AS72" s="869"/>
      <c r="AT72" s="869"/>
      <c r="AU72" s="869" t="s">
        <v>363</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2">
      <c r="A73" s="117">
        <v>6</v>
      </c>
      <c r="B73" s="911" t="s">
        <v>367</v>
      </c>
      <c r="C73" s="912"/>
      <c r="D73" s="912"/>
      <c r="E73" s="912"/>
      <c r="F73" s="912"/>
      <c r="G73" s="912"/>
      <c r="H73" s="912"/>
      <c r="I73" s="912"/>
      <c r="J73" s="912"/>
      <c r="K73" s="912"/>
      <c r="L73" s="912"/>
      <c r="M73" s="912"/>
      <c r="N73" s="912"/>
      <c r="O73" s="912"/>
      <c r="P73" s="913"/>
      <c r="Q73" s="914">
        <v>167</v>
      </c>
      <c r="R73" s="869"/>
      <c r="S73" s="869"/>
      <c r="T73" s="869"/>
      <c r="U73" s="869"/>
      <c r="V73" s="869">
        <v>140</v>
      </c>
      <c r="W73" s="869"/>
      <c r="X73" s="869"/>
      <c r="Y73" s="869"/>
      <c r="Z73" s="869"/>
      <c r="AA73" s="869">
        <v>27</v>
      </c>
      <c r="AB73" s="869"/>
      <c r="AC73" s="869"/>
      <c r="AD73" s="869"/>
      <c r="AE73" s="869"/>
      <c r="AF73" s="869">
        <v>27</v>
      </c>
      <c r="AG73" s="869"/>
      <c r="AH73" s="869"/>
      <c r="AI73" s="869"/>
      <c r="AJ73" s="869"/>
      <c r="AK73" s="869">
        <v>23</v>
      </c>
      <c r="AL73" s="869"/>
      <c r="AM73" s="869"/>
      <c r="AN73" s="869"/>
      <c r="AO73" s="869"/>
      <c r="AP73" s="869" t="s">
        <v>363</v>
      </c>
      <c r="AQ73" s="869"/>
      <c r="AR73" s="869"/>
      <c r="AS73" s="869"/>
      <c r="AT73" s="869"/>
      <c r="AU73" s="869" t="s">
        <v>363</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2">
      <c r="A74" s="117">
        <v>7</v>
      </c>
      <c r="B74" s="911" t="s">
        <v>368</v>
      </c>
      <c r="C74" s="912"/>
      <c r="D74" s="912"/>
      <c r="E74" s="912"/>
      <c r="F74" s="912"/>
      <c r="G74" s="912"/>
      <c r="H74" s="912"/>
      <c r="I74" s="912"/>
      <c r="J74" s="912"/>
      <c r="K74" s="912"/>
      <c r="L74" s="912"/>
      <c r="M74" s="912"/>
      <c r="N74" s="912"/>
      <c r="O74" s="912"/>
      <c r="P74" s="913"/>
      <c r="Q74" s="914">
        <v>94</v>
      </c>
      <c r="R74" s="869"/>
      <c r="S74" s="869"/>
      <c r="T74" s="869"/>
      <c r="U74" s="869"/>
      <c r="V74" s="869">
        <v>86</v>
      </c>
      <c r="W74" s="869"/>
      <c r="X74" s="869"/>
      <c r="Y74" s="869"/>
      <c r="Z74" s="869"/>
      <c r="AA74" s="869">
        <v>8</v>
      </c>
      <c r="AB74" s="869"/>
      <c r="AC74" s="869"/>
      <c r="AD74" s="869"/>
      <c r="AE74" s="869"/>
      <c r="AF74" s="869">
        <v>8</v>
      </c>
      <c r="AG74" s="869"/>
      <c r="AH74" s="869"/>
      <c r="AI74" s="869"/>
      <c r="AJ74" s="869"/>
      <c r="AK74" s="869">
        <v>9</v>
      </c>
      <c r="AL74" s="869"/>
      <c r="AM74" s="869"/>
      <c r="AN74" s="869"/>
      <c r="AO74" s="869"/>
      <c r="AP74" s="869" t="s">
        <v>363</v>
      </c>
      <c r="AQ74" s="869"/>
      <c r="AR74" s="869"/>
      <c r="AS74" s="869"/>
      <c r="AT74" s="869"/>
      <c r="AU74" s="869" t="s">
        <v>363</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2">
      <c r="A75" s="117">
        <v>8</v>
      </c>
      <c r="B75" s="911" t="s">
        <v>369</v>
      </c>
      <c r="C75" s="912"/>
      <c r="D75" s="912"/>
      <c r="E75" s="912"/>
      <c r="F75" s="912"/>
      <c r="G75" s="912"/>
      <c r="H75" s="912"/>
      <c r="I75" s="912"/>
      <c r="J75" s="912"/>
      <c r="K75" s="912"/>
      <c r="L75" s="912"/>
      <c r="M75" s="912"/>
      <c r="N75" s="912"/>
      <c r="O75" s="912"/>
      <c r="P75" s="913"/>
      <c r="Q75" s="917">
        <v>237427</v>
      </c>
      <c r="R75" s="918"/>
      <c r="S75" s="918"/>
      <c r="T75" s="918"/>
      <c r="U75" s="868"/>
      <c r="V75" s="919">
        <v>231302</v>
      </c>
      <c r="W75" s="918"/>
      <c r="X75" s="918"/>
      <c r="Y75" s="918"/>
      <c r="Z75" s="868"/>
      <c r="AA75" s="919">
        <v>6125</v>
      </c>
      <c r="AB75" s="918"/>
      <c r="AC75" s="918"/>
      <c r="AD75" s="918"/>
      <c r="AE75" s="868"/>
      <c r="AF75" s="919">
        <v>6125</v>
      </c>
      <c r="AG75" s="918"/>
      <c r="AH75" s="918"/>
      <c r="AI75" s="918"/>
      <c r="AJ75" s="868"/>
      <c r="AK75" s="919">
        <v>1029</v>
      </c>
      <c r="AL75" s="918"/>
      <c r="AM75" s="918"/>
      <c r="AN75" s="918"/>
      <c r="AO75" s="868"/>
      <c r="AP75" s="919" t="s">
        <v>363</v>
      </c>
      <c r="AQ75" s="918"/>
      <c r="AR75" s="918"/>
      <c r="AS75" s="918"/>
      <c r="AT75" s="868"/>
      <c r="AU75" s="919" t="s">
        <v>363</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2">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2">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2">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2">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2">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2">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2">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2">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2">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2">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2">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2">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5">
      <c r="A88" s="120" t="s">
        <v>333</v>
      </c>
      <c r="B88" s="828" t="s">
        <v>370</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7156</v>
      </c>
      <c r="AG88" s="880"/>
      <c r="AH88" s="880"/>
      <c r="AI88" s="880"/>
      <c r="AJ88" s="880"/>
      <c r="AK88" s="877"/>
      <c r="AL88" s="877"/>
      <c r="AM88" s="877"/>
      <c r="AN88" s="877"/>
      <c r="AO88" s="877"/>
      <c r="AP88" s="880">
        <v>1517</v>
      </c>
      <c r="AQ88" s="880"/>
      <c r="AR88" s="880"/>
      <c r="AS88" s="880"/>
      <c r="AT88" s="880"/>
      <c r="AU88" s="880">
        <v>754</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333</v>
      </c>
      <c r="BR102" s="828" t="s">
        <v>371</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39</v>
      </c>
      <c r="CS102" s="888"/>
      <c r="CT102" s="888"/>
      <c r="CU102" s="888"/>
      <c r="CV102" s="931"/>
      <c r="CW102" s="930">
        <v>1</v>
      </c>
      <c r="CX102" s="888"/>
      <c r="CY102" s="888"/>
      <c r="CZ102" s="888"/>
      <c r="DA102" s="931"/>
      <c r="DB102" s="930" t="s">
        <v>372</v>
      </c>
      <c r="DC102" s="888"/>
      <c r="DD102" s="888"/>
      <c r="DE102" s="888"/>
      <c r="DF102" s="931"/>
      <c r="DG102" s="930">
        <v>230</v>
      </c>
      <c r="DH102" s="888"/>
      <c r="DI102" s="888"/>
      <c r="DJ102" s="888"/>
      <c r="DK102" s="931"/>
      <c r="DL102" s="930" t="s">
        <v>327</v>
      </c>
      <c r="DM102" s="888"/>
      <c r="DN102" s="888"/>
      <c r="DO102" s="888"/>
      <c r="DP102" s="931"/>
      <c r="DQ102" s="930" t="s">
        <v>327</v>
      </c>
      <c r="DR102" s="888"/>
      <c r="DS102" s="888"/>
      <c r="DT102" s="888"/>
      <c r="DU102" s="931"/>
      <c r="DV102" s="954"/>
      <c r="DW102" s="955"/>
      <c r="DX102" s="955"/>
      <c r="DY102" s="955"/>
      <c r="DZ102" s="956"/>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373</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374</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375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59" t="s">
        <v>377</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378</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2">
      <c r="A109" s="952" t="s">
        <v>379</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380</v>
      </c>
      <c r="AB109" s="933"/>
      <c r="AC109" s="933"/>
      <c r="AD109" s="933"/>
      <c r="AE109" s="934"/>
      <c r="AF109" s="932" t="s">
        <v>246</v>
      </c>
      <c r="AG109" s="933"/>
      <c r="AH109" s="933"/>
      <c r="AI109" s="933"/>
      <c r="AJ109" s="934"/>
      <c r="AK109" s="932" t="s">
        <v>245</v>
      </c>
      <c r="AL109" s="933"/>
      <c r="AM109" s="933"/>
      <c r="AN109" s="933"/>
      <c r="AO109" s="934"/>
      <c r="AP109" s="932" t="s">
        <v>381</v>
      </c>
      <c r="AQ109" s="933"/>
      <c r="AR109" s="933"/>
      <c r="AS109" s="933"/>
      <c r="AT109" s="935"/>
      <c r="AU109" s="952" t="s">
        <v>379</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380</v>
      </c>
      <c r="BR109" s="933"/>
      <c r="BS109" s="933"/>
      <c r="BT109" s="933"/>
      <c r="BU109" s="934"/>
      <c r="BV109" s="932" t="s">
        <v>246</v>
      </c>
      <c r="BW109" s="933"/>
      <c r="BX109" s="933"/>
      <c r="BY109" s="933"/>
      <c r="BZ109" s="934"/>
      <c r="CA109" s="932" t="s">
        <v>245</v>
      </c>
      <c r="CB109" s="933"/>
      <c r="CC109" s="933"/>
      <c r="CD109" s="933"/>
      <c r="CE109" s="934"/>
      <c r="CF109" s="953" t="s">
        <v>381</v>
      </c>
      <c r="CG109" s="953"/>
      <c r="CH109" s="953"/>
      <c r="CI109" s="953"/>
      <c r="CJ109" s="953"/>
      <c r="CK109" s="932" t="s">
        <v>382</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380</v>
      </c>
      <c r="DH109" s="933"/>
      <c r="DI109" s="933"/>
      <c r="DJ109" s="933"/>
      <c r="DK109" s="934"/>
      <c r="DL109" s="932" t="s">
        <v>246</v>
      </c>
      <c r="DM109" s="933"/>
      <c r="DN109" s="933"/>
      <c r="DO109" s="933"/>
      <c r="DP109" s="934"/>
      <c r="DQ109" s="932" t="s">
        <v>245</v>
      </c>
      <c r="DR109" s="933"/>
      <c r="DS109" s="933"/>
      <c r="DT109" s="933"/>
      <c r="DU109" s="934"/>
      <c r="DV109" s="932" t="s">
        <v>381</v>
      </c>
      <c r="DW109" s="933"/>
      <c r="DX109" s="933"/>
      <c r="DY109" s="933"/>
      <c r="DZ109" s="935"/>
    </row>
    <row r="110" spans="1:131" s="102" customFormat="1" ht="26.25" customHeight="1" x14ac:dyDescent="0.2">
      <c r="A110" s="936" t="s">
        <v>383</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2262289</v>
      </c>
      <c r="AB110" s="940"/>
      <c r="AC110" s="940"/>
      <c r="AD110" s="940"/>
      <c r="AE110" s="941"/>
      <c r="AF110" s="942">
        <v>2202758</v>
      </c>
      <c r="AG110" s="940"/>
      <c r="AH110" s="940"/>
      <c r="AI110" s="940"/>
      <c r="AJ110" s="941"/>
      <c r="AK110" s="942">
        <v>2128831</v>
      </c>
      <c r="AL110" s="940"/>
      <c r="AM110" s="940"/>
      <c r="AN110" s="940"/>
      <c r="AO110" s="941"/>
      <c r="AP110" s="943">
        <v>18.100000000000001</v>
      </c>
      <c r="AQ110" s="944"/>
      <c r="AR110" s="944"/>
      <c r="AS110" s="944"/>
      <c r="AT110" s="945"/>
      <c r="AU110" s="946" t="s">
        <v>384</v>
      </c>
      <c r="AV110" s="947"/>
      <c r="AW110" s="947"/>
      <c r="AX110" s="947"/>
      <c r="AY110" s="947"/>
      <c r="AZ110" s="988" t="s">
        <v>385</v>
      </c>
      <c r="BA110" s="937"/>
      <c r="BB110" s="937"/>
      <c r="BC110" s="937"/>
      <c r="BD110" s="937"/>
      <c r="BE110" s="937"/>
      <c r="BF110" s="937"/>
      <c r="BG110" s="937"/>
      <c r="BH110" s="937"/>
      <c r="BI110" s="937"/>
      <c r="BJ110" s="937"/>
      <c r="BK110" s="937"/>
      <c r="BL110" s="937"/>
      <c r="BM110" s="937"/>
      <c r="BN110" s="937"/>
      <c r="BO110" s="937"/>
      <c r="BP110" s="938"/>
      <c r="BQ110" s="974">
        <v>19682928</v>
      </c>
      <c r="BR110" s="975"/>
      <c r="BS110" s="975"/>
      <c r="BT110" s="975"/>
      <c r="BU110" s="975"/>
      <c r="BV110" s="975">
        <v>21254884</v>
      </c>
      <c r="BW110" s="975"/>
      <c r="BX110" s="975"/>
      <c r="BY110" s="975"/>
      <c r="BZ110" s="975"/>
      <c r="CA110" s="975">
        <v>25646511</v>
      </c>
      <c r="CB110" s="975"/>
      <c r="CC110" s="975"/>
      <c r="CD110" s="975"/>
      <c r="CE110" s="975"/>
      <c r="CF110" s="989">
        <v>217.7</v>
      </c>
      <c r="CG110" s="990"/>
      <c r="CH110" s="990"/>
      <c r="CI110" s="990"/>
      <c r="CJ110" s="990"/>
      <c r="CK110" s="991" t="s">
        <v>386</v>
      </c>
      <c r="CL110" s="992"/>
      <c r="CM110" s="971" t="s">
        <v>387</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70</v>
      </c>
      <c r="DH110" s="975"/>
      <c r="DI110" s="975"/>
      <c r="DJ110" s="975"/>
      <c r="DK110" s="975"/>
      <c r="DL110" s="975" t="s">
        <v>70</v>
      </c>
      <c r="DM110" s="975"/>
      <c r="DN110" s="975"/>
      <c r="DO110" s="975"/>
      <c r="DP110" s="975"/>
      <c r="DQ110" s="975" t="s">
        <v>70</v>
      </c>
      <c r="DR110" s="975"/>
      <c r="DS110" s="975"/>
      <c r="DT110" s="975"/>
      <c r="DU110" s="975"/>
      <c r="DV110" s="976" t="s">
        <v>70</v>
      </c>
      <c r="DW110" s="976"/>
      <c r="DX110" s="976"/>
      <c r="DY110" s="976"/>
      <c r="DZ110" s="977"/>
    </row>
    <row r="111" spans="1:131" s="102" customFormat="1" ht="26.25" customHeight="1" x14ac:dyDescent="0.2">
      <c r="A111" s="978" t="s">
        <v>388</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389</v>
      </c>
      <c r="AB111" s="982"/>
      <c r="AC111" s="982"/>
      <c r="AD111" s="982"/>
      <c r="AE111" s="983"/>
      <c r="AF111" s="984" t="s">
        <v>389</v>
      </c>
      <c r="AG111" s="982"/>
      <c r="AH111" s="982"/>
      <c r="AI111" s="982"/>
      <c r="AJ111" s="983"/>
      <c r="AK111" s="984" t="s">
        <v>70</v>
      </c>
      <c r="AL111" s="982"/>
      <c r="AM111" s="982"/>
      <c r="AN111" s="982"/>
      <c r="AO111" s="983"/>
      <c r="AP111" s="985" t="s">
        <v>389</v>
      </c>
      <c r="AQ111" s="986"/>
      <c r="AR111" s="986"/>
      <c r="AS111" s="986"/>
      <c r="AT111" s="987"/>
      <c r="AU111" s="948"/>
      <c r="AV111" s="949"/>
      <c r="AW111" s="949"/>
      <c r="AX111" s="949"/>
      <c r="AY111" s="949"/>
      <c r="AZ111" s="997" t="s">
        <v>390</v>
      </c>
      <c r="BA111" s="998"/>
      <c r="BB111" s="998"/>
      <c r="BC111" s="998"/>
      <c r="BD111" s="998"/>
      <c r="BE111" s="998"/>
      <c r="BF111" s="998"/>
      <c r="BG111" s="998"/>
      <c r="BH111" s="998"/>
      <c r="BI111" s="998"/>
      <c r="BJ111" s="998"/>
      <c r="BK111" s="998"/>
      <c r="BL111" s="998"/>
      <c r="BM111" s="998"/>
      <c r="BN111" s="998"/>
      <c r="BO111" s="998"/>
      <c r="BP111" s="999"/>
      <c r="BQ111" s="967">
        <v>531743</v>
      </c>
      <c r="BR111" s="968"/>
      <c r="BS111" s="968"/>
      <c r="BT111" s="968"/>
      <c r="BU111" s="968"/>
      <c r="BV111" s="968">
        <v>276127</v>
      </c>
      <c r="BW111" s="968"/>
      <c r="BX111" s="968"/>
      <c r="BY111" s="968"/>
      <c r="BZ111" s="968"/>
      <c r="CA111" s="968">
        <v>14590</v>
      </c>
      <c r="CB111" s="968"/>
      <c r="CC111" s="968"/>
      <c r="CD111" s="968"/>
      <c r="CE111" s="968"/>
      <c r="CF111" s="962">
        <v>0.1</v>
      </c>
      <c r="CG111" s="963"/>
      <c r="CH111" s="963"/>
      <c r="CI111" s="963"/>
      <c r="CJ111" s="963"/>
      <c r="CK111" s="993"/>
      <c r="CL111" s="994"/>
      <c r="CM111" s="964" t="s">
        <v>391</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389</v>
      </c>
      <c r="DH111" s="968"/>
      <c r="DI111" s="968"/>
      <c r="DJ111" s="968"/>
      <c r="DK111" s="968"/>
      <c r="DL111" s="968" t="s">
        <v>70</v>
      </c>
      <c r="DM111" s="968"/>
      <c r="DN111" s="968"/>
      <c r="DO111" s="968"/>
      <c r="DP111" s="968"/>
      <c r="DQ111" s="968" t="s">
        <v>70</v>
      </c>
      <c r="DR111" s="968"/>
      <c r="DS111" s="968"/>
      <c r="DT111" s="968"/>
      <c r="DU111" s="968"/>
      <c r="DV111" s="969" t="s">
        <v>70</v>
      </c>
      <c r="DW111" s="969"/>
      <c r="DX111" s="969"/>
      <c r="DY111" s="969"/>
      <c r="DZ111" s="970"/>
    </row>
    <row r="112" spans="1:131" s="102" customFormat="1" ht="26.25" customHeight="1" x14ac:dyDescent="0.2">
      <c r="A112" s="1000" t="s">
        <v>392</v>
      </c>
      <c r="B112" s="1001"/>
      <c r="C112" s="998" t="s">
        <v>393</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70</v>
      </c>
      <c r="AB112" s="1007"/>
      <c r="AC112" s="1007"/>
      <c r="AD112" s="1007"/>
      <c r="AE112" s="1008"/>
      <c r="AF112" s="1009" t="s">
        <v>70</v>
      </c>
      <c r="AG112" s="1007"/>
      <c r="AH112" s="1007"/>
      <c r="AI112" s="1007"/>
      <c r="AJ112" s="1008"/>
      <c r="AK112" s="1009" t="s">
        <v>389</v>
      </c>
      <c r="AL112" s="1007"/>
      <c r="AM112" s="1007"/>
      <c r="AN112" s="1007"/>
      <c r="AO112" s="1008"/>
      <c r="AP112" s="1010" t="s">
        <v>389</v>
      </c>
      <c r="AQ112" s="1011"/>
      <c r="AR112" s="1011"/>
      <c r="AS112" s="1011"/>
      <c r="AT112" s="1012"/>
      <c r="AU112" s="948"/>
      <c r="AV112" s="949"/>
      <c r="AW112" s="949"/>
      <c r="AX112" s="949"/>
      <c r="AY112" s="949"/>
      <c r="AZ112" s="997" t="s">
        <v>394</v>
      </c>
      <c r="BA112" s="998"/>
      <c r="BB112" s="998"/>
      <c r="BC112" s="998"/>
      <c r="BD112" s="998"/>
      <c r="BE112" s="998"/>
      <c r="BF112" s="998"/>
      <c r="BG112" s="998"/>
      <c r="BH112" s="998"/>
      <c r="BI112" s="998"/>
      <c r="BJ112" s="998"/>
      <c r="BK112" s="998"/>
      <c r="BL112" s="998"/>
      <c r="BM112" s="998"/>
      <c r="BN112" s="998"/>
      <c r="BO112" s="998"/>
      <c r="BP112" s="999"/>
      <c r="BQ112" s="967">
        <v>10552256</v>
      </c>
      <c r="BR112" s="968"/>
      <c r="BS112" s="968"/>
      <c r="BT112" s="968"/>
      <c r="BU112" s="968"/>
      <c r="BV112" s="968">
        <v>9895492</v>
      </c>
      <c r="BW112" s="968"/>
      <c r="BX112" s="968"/>
      <c r="BY112" s="968"/>
      <c r="BZ112" s="968"/>
      <c r="CA112" s="968">
        <v>9509766</v>
      </c>
      <c r="CB112" s="968"/>
      <c r="CC112" s="968"/>
      <c r="CD112" s="968"/>
      <c r="CE112" s="968"/>
      <c r="CF112" s="962">
        <v>80.7</v>
      </c>
      <c r="CG112" s="963"/>
      <c r="CH112" s="963"/>
      <c r="CI112" s="963"/>
      <c r="CJ112" s="963"/>
      <c r="CK112" s="993"/>
      <c r="CL112" s="994"/>
      <c r="CM112" s="964" t="s">
        <v>395</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70</v>
      </c>
      <c r="DH112" s="968"/>
      <c r="DI112" s="968"/>
      <c r="DJ112" s="968"/>
      <c r="DK112" s="968"/>
      <c r="DL112" s="968" t="s">
        <v>70</v>
      </c>
      <c r="DM112" s="968"/>
      <c r="DN112" s="968"/>
      <c r="DO112" s="968"/>
      <c r="DP112" s="968"/>
      <c r="DQ112" s="968" t="s">
        <v>389</v>
      </c>
      <c r="DR112" s="968"/>
      <c r="DS112" s="968"/>
      <c r="DT112" s="968"/>
      <c r="DU112" s="968"/>
      <c r="DV112" s="969" t="s">
        <v>70</v>
      </c>
      <c r="DW112" s="969"/>
      <c r="DX112" s="969"/>
      <c r="DY112" s="969"/>
      <c r="DZ112" s="970"/>
    </row>
    <row r="113" spans="1:130" s="102" customFormat="1" ht="26.25" customHeight="1" x14ac:dyDescent="0.2">
      <c r="A113" s="1002"/>
      <c r="B113" s="1003"/>
      <c r="C113" s="998" t="s">
        <v>396</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898325</v>
      </c>
      <c r="AB113" s="982"/>
      <c r="AC113" s="982"/>
      <c r="AD113" s="982"/>
      <c r="AE113" s="983"/>
      <c r="AF113" s="984">
        <v>862313</v>
      </c>
      <c r="AG113" s="982"/>
      <c r="AH113" s="982"/>
      <c r="AI113" s="982"/>
      <c r="AJ113" s="983"/>
      <c r="AK113" s="984">
        <v>862822</v>
      </c>
      <c r="AL113" s="982"/>
      <c r="AM113" s="982"/>
      <c r="AN113" s="982"/>
      <c r="AO113" s="983"/>
      <c r="AP113" s="985">
        <v>7.3</v>
      </c>
      <c r="AQ113" s="986"/>
      <c r="AR113" s="986"/>
      <c r="AS113" s="986"/>
      <c r="AT113" s="987"/>
      <c r="AU113" s="948"/>
      <c r="AV113" s="949"/>
      <c r="AW113" s="949"/>
      <c r="AX113" s="949"/>
      <c r="AY113" s="949"/>
      <c r="AZ113" s="997" t="s">
        <v>397</v>
      </c>
      <c r="BA113" s="998"/>
      <c r="BB113" s="998"/>
      <c r="BC113" s="998"/>
      <c r="BD113" s="998"/>
      <c r="BE113" s="998"/>
      <c r="BF113" s="998"/>
      <c r="BG113" s="998"/>
      <c r="BH113" s="998"/>
      <c r="BI113" s="998"/>
      <c r="BJ113" s="998"/>
      <c r="BK113" s="998"/>
      <c r="BL113" s="998"/>
      <c r="BM113" s="998"/>
      <c r="BN113" s="998"/>
      <c r="BO113" s="998"/>
      <c r="BP113" s="999"/>
      <c r="BQ113" s="967">
        <v>324438</v>
      </c>
      <c r="BR113" s="968"/>
      <c r="BS113" s="968"/>
      <c r="BT113" s="968"/>
      <c r="BU113" s="968"/>
      <c r="BV113" s="968">
        <v>774758</v>
      </c>
      <c r="BW113" s="968"/>
      <c r="BX113" s="968"/>
      <c r="BY113" s="968"/>
      <c r="BZ113" s="968"/>
      <c r="CA113" s="968">
        <v>764133</v>
      </c>
      <c r="CB113" s="968"/>
      <c r="CC113" s="968"/>
      <c r="CD113" s="968"/>
      <c r="CE113" s="968"/>
      <c r="CF113" s="962">
        <v>6.5</v>
      </c>
      <c r="CG113" s="963"/>
      <c r="CH113" s="963"/>
      <c r="CI113" s="963"/>
      <c r="CJ113" s="963"/>
      <c r="CK113" s="993"/>
      <c r="CL113" s="994"/>
      <c r="CM113" s="964" t="s">
        <v>398</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v>507999</v>
      </c>
      <c r="DH113" s="1007"/>
      <c r="DI113" s="1007"/>
      <c r="DJ113" s="1007"/>
      <c r="DK113" s="1008"/>
      <c r="DL113" s="1009">
        <v>257132</v>
      </c>
      <c r="DM113" s="1007"/>
      <c r="DN113" s="1007"/>
      <c r="DO113" s="1007"/>
      <c r="DP113" s="1008"/>
      <c r="DQ113" s="1009">
        <v>344</v>
      </c>
      <c r="DR113" s="1007"/>
      <c r="DS113" s="1007"/>
      <c r="DT113" s="1007"/>
      <c r="DU113" s="1008"/>
      <c r="DV113" s="1010">
        <v>0</v>
      </c>
      <c r="DW113" s="1011"/>
      <c r="DX113" s="1011"/>
      <c r="DY113" s="1011"/>
      <c r="DZ113" s="1012"/>
    </row>
    <row r="114" spans="1:130" s="102" customFormat="1" ht="26.25" customHeight="1" x14ac:dyDescent="0.2">
      <c r="A114" s="1002"/>
      <c r="B114" s="1003"/>
      <c r="C114" s="998" t="s">
        <v>399</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23526</v>
      </c>
      <c r="AB114" s="1007"/>
      <c r="AC114" s="1007"/>
      <c r="AD114" s="1007"/>
      <c r="AE114" s="1008"/>
      <c r="AF114" s="1009">
        <v>27366</v>
      </c>
      <c r="AG114" s="1007"/>
      <c r="AH114" s="1007"/>
      <c r="AI114" s="1007"/>
      <c r="AJ114" s="1008"/>
      <c r="AK114" s="1009">
        <v>25055</v>
      </c>
      <c r="AL114" s="1007"/>
      <c r="AM114" s="1007"/>
      <c r="AN114" s="1007"/>
      <c r="AO114" s="1008"/>
      <c r="AP114" s="1010">
        <v>0.2</v>
      </c>
      <c r="AQ114" s="1011"/>
      <c r="AR114" s="1011"/>
      <c r="AS114" s="1011"/>
      <c r="AT114" s="1012"/>
      <c r="AU114" s="948"/>
      <c r="AV114" s="949"/>
      <c r="AW114" s="949"/>
      <c r="AX114" s="949"/>
      <c r="AY114" s="949"/>
      <c r="AZ114" s="997" t="s">
        <v>400</v>
      </c>
      <c r="BA114" s="998"/>
      <c r="BB114" s="998"/>
      <c r="BC114" s="998"/>
      <c r="BD114" s="998"/>
      <c r="BE114" s="998"/>
      <c r="BF114" s="998"/>
      <c r="BG114" s="998"/>
      <c r="BH114" s="998"/>
      <c r="BI114" s="998"/>
      <c r="BJ114" s="998"/>
      <c r="BK114" s="998"/>
      <c r="BL114" s="998"/>
      <c r="BM114" s="998"/>
      <c r="BN114" s="998"/>
      <c r="BO114" s="998"/>
      <c r="BP114" s="999"/>
      <c r="BQ114" s="967">
        <v>4651862</v>
      </c>
      <c r="BR114" s="968"/>
      <c r="BS114" s="968"/>
      <c r="BT114" s="968"/>
      <c r="BU114" s="968"/>
      <c r="BV114" s="968">
        <v>4427745</v>
      </c>
      <c r="BW114" s="968"/>
      <c r="BX114" s="968"/>
      <c r="BY114" s="968"/>
      <c r="BZ114" s="968"/>
      <c r="CA114" s="968">
        <v>4351614</v>
      </c>
      <c r="CB114" s="968"/>
      <c r="CC114" s="968"/>
      <c r="CD114" s="968"/>
      <c r="CE114" s="968"/>
      <c r="CF114" s="962">
        <v>36.9</v>
      </c>
      <c r="CG114" s="963"/>
      <c r="CH114" s="963"/>
      <c r="CI114" s="963"/>
      <c r="CJ114" s="963"/>
      <c r="CK114" s="993"/>
      <c r="CL114" s="994"/>
      <c r="CM114" s="964" t="s">
        <v>401</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389</v>
      </c>
      <c r="DH114" s="1007"/>
      <c r="DI114" s="1007"/>
      <c r="DJ114" s="1007"/>
      <c r="DK114" s="1008"/>
      <c r="DL114" s="1009" t="s">
        <v>70</v>
      </c>
      <c r="DM114" s="1007"/>
      <c r="DN114" s="1007"/>
      <c r="DO114" s="1007"/>
      <c r="DP114" s="1008"/>
      <c r="DQ114" s="1009" t="s">
        <v>70</v>
      </c>
      <c r="DR114" s="1007"/>
      <c r="DS114" s="1007"/>
      <c r="DT114" s="1007"/>
      <c r="DU114" s="1008"/>
      <c r="DV114" s="1010" t="s">
        <v>389</v>
      </c>
      <c r="DW114" s="1011"/>
      <c r="DX114" s="1011"/>
      <c r="DY114" s="1011"/>
      <c r="DZ114" s="1012"/>
    </row>
    <row r="115" spans="1:130" s="102" customFormat="1" ht="26.25" customHeight="1" x14ac:dyDescent="0.2">
      <c r="A115" s="1002"/>
      <c r="B115" s="1003"/>
      <c r="C115" s="998" t="s">
        <v>402</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268078</v>
      </c>
      <c r="AB115" s="982"/>
      <c r="AC115" s="982"/>
      <c r="AD115" s="982"/>
      <c r="AE115" s="983"/>
      <c r="AF115" s="984">
        <v>268165</v>
      </c>
      <c r="AG115" s="982"/>
      <c r="AH115" s="982"/>
      <c r="AI115" s="982"/>
      <c r="AJ115" s="983"/>
      <c r="AK115" s="984">
        <v>268284</v>
      </c>
      <c r="AL115" s="982"/>
      <c r="AM115" s="982"/>
      <c r="AN115" s="982"/>
      <c r="AO115" s="983"/>
      <c r="AP115" s="985">
        <v>2.2999999999999998</v>
      </c>
      <c r="AQ115" s="986"/>
      <c r="AR115" s="986"/>
      <c r="AS115" s="986"/>
      <c r="AT115" s="987"/>
      <c r="AU115" s="948"/>
      <c r="AV115" s="949"/>
      <c r="AW115" s="949"/>
      <c r="AX115" s="949"/>
      <c r="AY115" s="949"/>
      <c r="AZ115" s="997" t="s">
        <v>403</v>
      </c>
      <c r="BA115" s="998"/>
      <c r="BB115" s="998"/>
      <c r="BC115" s="998"/>
      <c r="BD115" s="998"/>
      <c r="BE115" s="998"/>
      <c r="BF115" s="998"/>
      <c r="BG115" s="998"/>
      <c r="BH115" s="998"/>
      <c r="BI115" s="998"/>
      <c r="BJ115" s="998"/>
      <c r="BK115" s="998"/>
      <c r="BL115" s="998"/>
      <c r="BM115" s="998"/>
      <c r="BN115" s="998"/>
      <c r="BO115" s="998"/>
      <c r="BP115" s="999"/>
      <c r="BQ115" s="967">
        <v>172011</v>
      </c>
      <c r="BR115" s="968"/>
      <c r="BS115" s="968"/>
      <c r="BT115" s="968"/>
      <c r="BU115" s="968"/>
      <c r="BV115" s="968">
        <v>254872</v>
      </c>
      <c r="BW115" s="968"/>
      <c r="BX115" s="968"/>
      <c r="BY115" s="968"/>
      <c r="BZ115" s="968"/>
      <c r="CA115" s="968">
        <v>188271</v>
      </c>
      <c r="CB115" s="968"/>
      <c r="CC115" s="968"/>
      <c r="CD115" s="968"/>
      <c r="CE115" s="968"/>
      <c r="CF115" s="962">
        <v>1.6</v>
      </c>
      <c r="CG115" s="963"/>
      <c r="CH115" s="963"/>
      <c r="CI115" s="963"/>
      <c r="CJ115" s="963"/>
      <c r="CK115" s="993"/>
      <c r="CL115" s="994"/>
      <c r="CM115" s="997" t="s">
        <v>404</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70</v>
      </c>
      <c r="DH115" s="1007"/>
      <c r="DI115" s="1007"/>
      <c r="DJ115" s="1007"/>
      <c r="DK115" s="1008"/>
      <c r="DL115" s="1009" t="s">
        <v>389</v>
      </c>
      <c r="DM115" s="1007"/>
      <c r="DN115" s="1007"/>
      <c r="DO115" s="1007"/>
      <c r="DP115" s="1008"/>
      <c r="DQ115" s="1009" t="s">
        <v>389</v>
      </c>
      <c r="DR115" s="1007"/>
      <c r="DS115" s="1007"/>
      <c r="DT115" s="1007"/>
      <c r="DU115" s="1008"/>
      <c r="DV115" s="1010" t="s">
        <v>389</v>
      </c>
      <c r="DW115" s="1011"/>
      <c r="DX115" s="1011"/>
      <c r="DY115" s="1011"/>
      <c r="DZ115" s="1012"/>
    </row>
    <row r="116" spans="1:130" s="102" customFormat="1" ht="26.25" customHeight="1" x14ac:dyDescent="0.2">
      <c r="A116" s="1004"/>
      <c r="B116" s="1005"/>
      <c r="C116" s="1013" t="s">
        <v>405</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389</v>
      </c>
      <c r="AB116" s="1007"/>
      <c r="AC116" s="1007"/>
      <c r="AD116" s="1007"/>
      <c r="AE116" s="1008"/>
      <c r="AF116" s="1009">
        <v>4</v>
      </c>
      <c r="AG116" s="1007"/>
      <c r="AH116" s="1007"/>
      <c r="AI116" s="1007"/>
      <c r="AJ116" s="1008"/>
      <c r="AK116" s="1009">
        <v>22</v>
      </c>
      <c r="AL116" s="1007"/>
      <c r="AM116" s="1007"/>
      <c r="AN116" s="1007"/>
      <c r="AO116" s="1008"/>
      <c r="AP116" s="1010">
        <v>0</v>
      </c>
      <c r="AQ116" s="1011"/>
      <c r="AR116" s="1011"/>
      <c r="AS116" s="1011"/>
      <c r="AT116" s="1012"/>
      <c r="AU116" s="948"/>
      <c r="AV116" s="949"/>
      <c r="AW116" s="949"/>
      <c r="AX116" s="949"/>
      <c r="AY116" s="949"/>
      <c r="AZ116" s="1015" t="s">
        <v>406</v>
      </c>
      <c r="BA116" s="1016"/>
      <c r="BB116" s="1016"/>
      <c r="BC116" s="1016"/>
      <c r="BD116" s="1016"/>
      <c r="BE116" s="1016"/>
      <c r="BF116" s="1016"/>
      <c r="BG116" s="1016"/>
      <c r="BH116" s="1016"/>
      <c r="BI116" s="1016"/>
      <c r="BJ116" s="1016"/>
      <c r="BK116" s="1016"/>
      <c r="BL116" s="1016"/>
      <c r="BM116" s="1016"/>
      <c r="BN116" s="1016"/>
      <c r="BO116" s="1016"/>
      <c r="BP116" s="1017"/>
      <c r="BQ116" s="967" t="s">
        <v>70</v>
      </c>
      <c r="BR116" s="968"/>
      <c r="BS116" s="968"/>
      <c r="BT116" s="968"/>
      <c r="BU116" s="968"/>
      <c r="BV116" s="968" t="s">
        <v>70</v>
      </c>
      <c r="BW116" s="968"/>
      <c r="BX116" s="968"/>
      <c r="BY116" s="968"/>
      <c r="BZ116" s="968"/>
      <c r="CA116" s="968" t="s">
        <v>389</v>
      </c>
      <c r="CB116" s="968"/>
      <c r="CC116" s="968"/>
      <c r="CD116" s="968"/>
      <c r="CE116" s="968"/>
      <c r="CF116" s="962" t="s">
        <v>70</v>
      </c>
      <c r="CG116" s="963"/>
      <c r="CH116" s="963"/>
      <c r="CI116" s="963"/>
      <c r="CJ116" s="963"/>
      <c r="CK116" s="993"/>
      <c r="CL116" s="994"/>
      <c r="CM116" s="964" t="s">
        <v>407</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v>23744</v>
      </c>
      <c r="DH116" s="1007"/>
      <c r="DI116" s="1007"/>
      <c r="DJ116" s="1007"/>
      <c r="DK116" s="1008"/>
      <c r="DL116" s="1009">
        <v>18995</v>
      </c>
      <c r="DM116" s="1007"/>
      <c r="DN116" s="1007"/>
      <c r="DO116" s="1007"/>
      <c r="DP116" s="1008"/>
      <c r="DQ116" s="1009">
        <v>14246</v>
      </c>
      <c r="DR116" s="1007"/>
      <c r="DS116" s="1007"/>
      <c r="DT116" s="1007"/>
      <c r="DU116" s="1008"/>
      <c r="DV116" s="1010">
        <v>0.1</v>
      </c>
      <c r="DW116" s="1011"/>
      <c r="DX116" s="1011"/>
      <c r="DY116" s="1011"/>
      <c r="DZ116" s="1012"/>
    </row>
    <row r="117" spans="1:130" s="102" customFormat="1" ht="26.25" customHeight="1" x14ac:dyDescent="0.2">
      <c r="A117" s="952" t="s">
        <v>127</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408</v>
      </c>
      <c r="Z117" s="934"/>
      <c r="AA117" s="1024">
        <v>3452218</v>
      </c>
      <c r="AB117" s="1025"/>
      <c r="AC117" s="1025"/>
      <c r="AD117" s="1025"/>
      <c r="AE117" s="1026"/>
      <c r="AF117" s="1027">
        <v>3360606</v>
      </c>
      <c r="AG117" s="1025"/>
      <c r="AH117" s="1025"/>
      <c r="AI117" s="1025"/>
      <c r="AJ117" s="1026"/>
      <c r="AK117" s="1027">
        <v>3285014</v>
      </c>
      <c r="AL117" s="1025"/>
      <c r="AM117" s="1025"/>
      <c r="AN117" s="1025"/>
      <c r="AO117" s="1026"/>
      <c r="AP117" s="1028"/>
      <c r="AQ117" s="1029"/>
      <c r="AR117" s="1029"/>
      <c r="AS117" s="1029"/>
      <c r="AT117" s="1030"/>
      <c r="AU117" s="948"/>
      <c r="AV117" s="949"/>
      <c r="AW117" s="949"/>
      <c r="AX117" s="949"/>
      <c r="AY117" s="949"/>
      <c r="AZ117" s="1015" t="s">
        <v>409</v>
      </c>
      <c r="BA117" s="1016"/>
      <c r="BB117" s="1016"/>
      <c r="BC117" s="1016"/>
      <c r="BD117" s="1016"/>
      <c r="BE117" s="1016"/>
      <c r="BF117" s="1016"/>
      <c r="BG117" s="1016"/>
      <c r="BH117" s="1016"/>
      <c r="BI117" s="1016"/>
      <c r="BJ117" s="1016"/>
      <c r="BK117" s="1016"/>
      <c r="BL117" s="1016"/>
      <c r="BM117" s="1016"/>
      <c r="BN117" s="1016"/>
      <c r="BO117" s="1016"/>
      <c r="BP117" s="1017"/>
      <c r="BQ117" s="967" t="s">
        <v>70</v>
      </c>
      <c r="BR117" s="968"/>
      <c r="BS117" s="968"/>
      <c r="BT117" s="968"/>
      <c r="BU117" s="968"/>
      <c r="BV117" s="968" t="s">
        <v>70</v>
      </c>
      <c r="BW117" s="968"/>
      <c r="BX117" s="968"/>
      <c r="BY117" s="968"/>
      <c r="BZ117" s="968"/>
      <c r="CA117" s="968" t="s">
        <v>70</v>
      </c>
      <c r="CB117" s="968"/>
      <c r="CC117" s="968"/>
      <c r="CD117" s="968"/>
      <c r="CE117" s="968"/>
      <c r="CF117" s="962" t="s">
        <v>70</v>
      </c>
      <c r="CG117" s="963"/>
      <c r="CH117" s="963"/>
      <c r="CI117" s="963"/>
      <c r="CJ117" s="963"/>
      <c r="CK117" s="993"/>
      <c r="CL117" s="994"/>
      <c r="CM117" s="964" t="s">
        <v>410</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70</v>
      </c>
      <c r="DH117" s="1007"/>
      <c r="DI117" s="1007"/>
      <c r="DJ117" s="1007"/>
      <c r="DK117" s="1008"/>
      <c r="DL117" s="1009" t="s">
        <v>389</v>
      </c>
      <c r="DM117" s="1007"/>
      <c r="DN117" s="1007"/>
      <c r="DO117" s="1007"/>
      <c r="DP117" s="1008"/>
      <c r="DQ117" s="1009" t="s">
        <v>70</v>
      </c>
      <c r="DR117" s="1007"/>
      <c r="DS117" s="1007"/>
      <c r="DT117" s="1007"/>
      <c r="DU117" s="1008"/>
      <c r="DV117" s="1010" t="s">
        <v>70</v>
      </c>
      <c r="DW117" s="1011"/>
      <c r="DX117" s="1011"/>
      <c r="DY117" s="1011"/>
      <c r="DZ117" s="1012"/>
    </row>
    <row r="118" spans="1:130" s="102" customFormat="1" ht="26.25" customHeight="1" x14ac:dyDescent="0.2">
      <c r="A118" s="952" t="s">
        <v>382</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380</v>
      </c>
      <c r="AB118" s="933"/>
      <c r="AC118" s="933"/>
      <c r="AD118" s="933"/>
      <c r="AE118" s="934"/>
      <c r="AF118" s="932" t="s">
        <v>246</v>
      </c>
      <c r="AG118" s="933"/>
      <c r="AH118" s="933"/>
      <c r="AI118" s="933"/>
      <c r="AJ118" s="934"/>
      <c r="AK118" s="932" t="s">
        <v>245</v>
      </c>
      <c r="AL118" s="933"/>
      <c r="AM118" s="933"/>
      <c r="AN118" s="933"/>
      <c r="AO118" s="934"/>
      <c r="AP118" s="1019" t="s">
        <v>381</v>
      </c>
      <c r="AQ118" s="1020"/>
      <c r="AR118" s="1020"/>
      <c r="AS118" s="1020"/>
      <c r="AT118" s="1021"/>
      <c r="AU118" s="948"/>
      <c r="AV118" s="949"/>
      <c r="AW118" s="949"/>
      <c r="AX118" s="949"/>
      <c r="AY118" s="949"/>
      <c r="AZ118" s="1022" t="s">
        <v>411</v>
      </c>
      <c r="BA118" s="1013"/>
      <c r="BB118" s="1013"/>
      <c r="BC118" s="1013"/>
      <c r="BD118" s="1013"/>
      <c r="BE118" s="1013"/>
      <c r="BF118" s="1013"/>
      <c r="BG118" s="1013"/>
      <c r="BH118" s="1013"/>
      <c r="BI118" s="1013"/>
      <c r="BJ118" s="1013"/>
      <c r="BK118" s="1013"/>
      <c r="BL118" s="1013"/>
      <c r="BM118" s="1013"/>
      <c r="BN118" s="1013"/>
      <c r="BO118" s="1013"/>
      <c r="BP118" s="1014"/>
      <c r="BQ118" s="1045" t="s">
        <v>389</v>
      </c>
      <c r="BR118" s="1046"/>
      <c r="BS118" s="1046"/>
      <c r="BT118" s="1046"/>
      <c r="BU118" s="1046"/>
      <c r="BV118" s="1046" t="s">
        <v>389</v>
      </c>
      <c r="BW118" s="1046"/>
      <c r="BX118" s="1046"/>
      <c r="BY118" s="1046"/>
      <c r="BZ118" s="1046"/>
      <c r="CA118" s="1046" t="s">
        <v>389</v>
      </c>
      <c r="CB118" s="1046"/>
      <c r="CC118" s="1046"/>
      <c r="CD118" s="1046"/>
      <c r="CE118" s="1046"/>
      <c r="CF118" s="962" t="s">
        <v>389</v>
      </c>
      <c r="CG118" s="963"/>
      <c r="CH118" s="963"/>
      <c r="CI118" s="963"/>
      <c r="CJ118" s="963"/>
      <c r="CK118" s="993"/>
      <c r="CL118" s="994"/>
      <c r="CM118" s="964" t="s">
        <v>412</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389</v>
      </c>
      <c r="DH118" s="1007"/>
      <c r="DI118" s="1007"/>
      <c r="DJ118" s="1007"/>
      <c r="DK118" s="1008"/>
      <c r="DL118" s="1009" t="s">
        <v>389</v>
      </c>
      <c r="DM118" s="1007"/>
      <c r="DN118" s="1007"/>
      <c r="DO118" s="1007"/>
      <c r="DP118" s="1008"/>
      <c r="DQ118" s="1009" t="s">
        <v>389</v>
      </c>
      <c r="DR118" s="1007"/>
      <c r="DS118" s="1007"/>
      <c r="DT118" s="1007"/>
      <c r="DU118" s="1008"/>
      <c r="DV118" s="1010" t="s">
        <v>70</v>
      </c>
      <c r="DW118" s="1011"/>
      <c r="DX118" s="1011"/>
      <c r="DY118" s="1011"/>
      <c r="DZ118" s="1012"/>
    </row>
    <row r="119" spans="1:130" s="102" customFormat="1" ht="26.25" customHeight="1" x14ac:dyDescent="0.2">
      <c r="A119" s="1112" t="s">
        <v>386</v>
      </c>
      <c r="B119" s="992"/>
      <c r="C119" s="971" t="s">
        <v>387</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389</v>
      </c>
      <c r="AB119" s="940"/>
      <c r="AC119" s="940"/>
      <c r="AD119" s="940"/>
      <c r="AE119" s="941"/>
      <c r="AF119" s="942" t="s">
        <v>389</v>
      </c>
      <c r="AG119" s="940"/>
      <c r="AH119" s="940"/>
      <c r="AI119" s="940"/>
      <c r="AJ119" s="941"/>
      <c r="AK119" s="942" t="s">
        <v>389</v>
      </c>
      <c r="AL119" s="940"/>
      <c r="AM119" s="940"/>
      <c r="AN119" s="940"/>
      <c r="AO119" s="941"/>
      <c r="AP119" s="943" t="s">
        <v>70</v>
      </c>
      <c r="AQ119" s="944"/>
      <c r="AR119" s="944"/>
      <c r="AS119" s="944"/>
      <c r="AT119" s="945"/>
      <c r="AU119" s="950"/>
      <c r="AV119" s="951"/>
      <c r="AW119" s="951"/>
      <c r="AX119" s="951"/>
      <c r="AY119" s="951"/>
      <c r="AZ119" s="133" t="s">
        <v>127</v>
      </c>
      <c r="BA119" s="133"/>
      <c r="BB119" s="133"/>
      <c r="BC119" s="133"/>
      <c r="BD119" s="133"/>
      <c r="BE119" s="133"/>
      <c r="BF119" s="133"/>
      <c r="BG119" s="133"/>
      <c r="BH119" s="133"/>
      <c r="BI119" s="133"/>
      <c r="BJ119" s="133"/>
      <c r="BK119" s="133"/>
      <c r="BL119" s="133"/>
      <c r="BM119" s="133"/>
      <c r="BN119" s="133"/>
      <c r="BO119" s="1023" t="s">
        <v>413</v>
      </c>
      <c r="BP119" s="1054"/>
      <c r="BQ119" s="1045">
        <v>35915238</v>
      </c>
      <c r="BR119" s="1046"/>
      <c r="BS119" s="1046"/>
      <c r="BT119" s="1046"/>
      <c r="BU119" s="1046"/>
      <c r="BV119" s="1046">
        <v>36883878</v>
      </c>
      <c r="BW119" s="1046"/>
      <c r="BX119" s="1046"/>
      <c r="BY119" s="1046"/>
      <c r="BZ119" s="1046"/>
      <c r="CA119" s="1046">
        <v>40474885</v>
      </c>
      <c r="CB119" s="1046"/>
      <c r="CC119" s="1046"/>
      <c r="CD119" s="1046"/>
      <c r="CE119" s="1046"/>
      <c r="CF119" s="1047"/>
      <c r="CG119" s="1048"/>
      <c r="CH119" s="1048"/>
      <c r="CI119" s="1048"/>
      <c r="CJ119" s="1049"/>
      <c r="CK119" s="995"/>
      <c r="CL119" s="996"/>
      <c r="CM119" s="1050" t="s">
        <v>414</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389</v>
      </c>
      <c r="DH119" s="1032"/>
      <c r="DI119" s="1032"/>
      <c r="DJ119" s="1032"/>
      <c r="DK119" s="1033"/>
      <c r="DL119" s="1031" t="s">
        <v>70</v>
      </c>
      <c r="DM119" s="1032"/>
      <c r="DN119" s="1032"/>
      <c r="DO119" s="1032"/>
      <c r="DP119" s="1033"/>
      <c r="DQ119" s="1031" t="s">
        <v>70</v>
      </c>
      <c r="DR119" s="1032"/>
      <c r="DS119" s="1032"/>
      <c r="DT119" s="1032"/>
      <c r="DU119" s="1033"/>
      <c r="DV119" s="1034" t="s">
        <v>389</v>
      </c>
      <c r="DW119" s="1035"/>
      <c r="DX119" s="1035"/>
      <c r="DY119" s="1035"/>
      <c r="DZ119" s="1036"/>
    </row>
    <row r="120" spans="1:130" s="102" customFormat="1" ht="26.25" customHeight="1" x14ac:dyDescent="0.2">
      <c r="A120" s="1113"/>
      <c r="B120" s="994"/>
      <c r="C120" s="964" t="s">
        <v>391</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70</v>
      </c>
      <c r="AB120" s="1007"/>
      <c r="AC120" s="1007"/>
      <c r="AD120" s="1007"/>
      <c r="AE120" s="1008"/>
      <c r="AF120" s="1009" t="s">
        <v>70</v>
      </c>
      <c r="AG120" s="1007"/>
      <c r="AH120" s="1007"/>
      <c r="AI120" s="1007"/>
      <c r="AJ120" s="1008"/>
      <c r="AK120" s="1009" t="s">
        <v>70</v>
      </c>
      <c r="AL120" s="1007"/>
      <c r="AM120" s="1007"/>
      <c r="AN120" s="1007"/>
      <c r="AO120" s="1008"/>
      <c r="AP120" s="1010" t="s">
        <v>70</v>
      </c>
      <c r="AQ120" s="1011"/>
      <c r="AR120" s="1011"/>
      <c r="AS120" s="1011"/>
      <c r="AT120" s="1012"/>
      <c r="AU120" s="1037" t="s">
        <v>415</v>
      </c>
      <c r="AV120" s="1038"/>
      <c r="AW120" s="1038"/>
      <c r="AX120" s="1038"/>
      <c r="AY120" s="1039"/>
      <c r="AZ120" s="988" t="s">
        <v>416</v>
      </c>
      <c r="BA120" s="937"/>
      <c r="BB120" s="937"/>
      <c r="BC120" s="937"/>
      <c r="BD120" s="937"/>
      <c r="BE120" s="937"/>
      <c r="BF120" s="937"/>
      <c r="BG120" s="937"/>
      <c r="BH120" s="937"/>
      <c r="BI120" s="937"/>
      <c r="BJ120" s="937"/>
      <c r="BK120" s="937"/>
      <c r="BL120" s="937"/>
      <c r="BM120" s="937"/>
      <c r="BN120" s="937"/>
      <c r="BO120" s="937"/>
      <c r="BP120" s="938"/>
      <c r="BQ120" s="974">
        <v>4410317</v>
      </c>
      <c r="BR120" s="975"/>
      <c r="BS120" s="975"/>
      <c r="BT120" s="975"/>
      <c r="BU120" s="975"/>
      <c r="BV120" s="975">
        <v>4374382</v>
      </c>
      <c r="BW120" s="975"/>
      <c r="BX120" s="975"/>
      <c r="BY120" s="975"/>
      <c r="BZ120" s="975"/>
      <c r="CA120" s="975">
        <v>4367972</v>
      </c>
      <c r="CB120" s="975"/>
      <c r="CC120" s="975"/>
      <c r="CD120" s="975"/>
      <c r="CE120" s="975"/>
      <c r="CF120" s="989">
        <v>37.1</v>
      </c>
      <c r="CG120" s="990"/>
      <c r="CH120" s="990"/>
      <c r="CI120" s="990"/>
      <c r="CJ120" s="990"/>
      <c r="CK120" s="1055" t="s">
        <v>417</v>
      </c>
      <c r="CL120" s="1056"/>
      <c r="CM120" s="1056"/>
      <c r="CN120" s="1056"/>
      <c r="CO120" s="1057"/>
      <c r="CP120" s="1063" t="s">
        <v>353</v>
      </c>
      <c r="CQ120" s="1064"/>
      <c r="CR120" s="1064"/>
      <c r="CS120" s="1064"/>
      <c r="CT120" s="1064"/>
      <c r="CU120" s="1064"/>
      <c r="CV120" s="1064"/>
      <c r="CW120" s="1064"/>
      <c r="CX120" s="1064"/>
      <c r="CY120" s="1064"/>
      <c r="CZ120" s="1064"/>
      <c r="DA120" s="1064"/>
      <c r="DB120" s="1064"/>
      <c r="DC120" s="1064"/>
      <c r="DD120" s="1064"/>
      <c r="DE120" s="1064"/>
      <c r="DF120" s="1065"/>
      <c r="DG120" s="974">
        <v>8880698</v>
      </c>
      <c r="DH120" s="975"/>
      <c r="DI120" s="975"/>
      <c r="DJ120" s="975"/>
      <c r="DK120" s="975"/>
      <c r="DL120" s="975">
        <v>8318444</v>
      </c>
      <c r="DM120" s="975"/>
      <c r="DN120" s="975"/>
      <c r="DO120" s="975"/>
      <c r="DP120" s="975"/>
      <c r="DQ120" s="975">
        <v>8019737</v>
      </c>
      <c r="DR120" s="975"/>
      <c r="DS120" s="975"/>
      <c r="DT120" s="975"/>
      <c r="DU120" s="975"/>
      <c r="DV120" s="976">
        <v>68.099999999999994</v>
      </c>
      <c r="DW120" s="976"/>
      <c r="DX120" s="976"/>
      <c r="DY120" s="976"/>
      <c r="DZ120" s="977"/>
    </row>
    <row r="121" spans="1:130" s="102" customFormat="1" ht="26.25" customHeight="1" x14ac:dyDescent="0.2">
      <c r="A121" s="1113"/>
      <c r="B121" s="994"/>
      <c r="C121" s="1015" t="s">
        <v>418</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v>262825</v>
      </c>
      <c r="AB121" s="1007"/>
      <c r="AC121" s="1007"/>
      <c r="AD121" s="1007"/>
      <c r="AE121" s="1008"/>
      <c r="AF121" s="1009">
        <v>262825</v>
      </c>
      <c r="AG121" s="1007"/>
      <c r="AH121" s="1007"/>
      <c r="AI121" s="1007"/>
      <c r="AJ121" s="1008"/>
      <c r="AK121" s="1009">
        <v>262825</v>
      </c>
      <c r="AL121" s="1007"/>
      <c r="AM121" s="1007"/>
      <c r="AN121" s="1007"/>
      <c r="AO121" s="1008"/>
      <c r="AP121" s="1010">
        <v>2.2000000000000002</v>
      </c>
      <c r="AQ121" s="1011"/>
      <c r="AR121" s="1011"/>
      <c r="AS121" s="1011"/>
      <c r="AT121" s="1012"/>
      <c r="AU121" s="1040"/>
      <c r="AV121" s="1041"/>
      <c r="AW121" s="1041"/>
      <c r="AX121" s="1041"/>
      <c r="AY121" s="1042"/>
      <c r="AZ121" s="997" t="s">
        <v>419</v>
      </c>
      <c r="BA121" s="998"/>
      <c r="BB121" s="998"/>
      <c r="BC121" s="998"/>
      <c r="BD121" s="998"/>
      <c r="BE121" s="998"/>
      <c r="BF121" s="998"/>
      <c r="BG121" s="998"/>
      <c r="BH121" s="998"/>
      <c r="BI121" s="998"/>
      <c r="BJ121" s="998"/>
      <c r="BK121" s="998"/>
      <c r="BL121" s="998"/>
      <c r="BM121" s="998"/>
      <c r="BN121" s="998"/>
      <c r="BO121" s="998"/>
      <c r="BP121" s="999"/>
      <c r="BQ121" s="967">
        <v>1186042</v>
      </c>
      <c r="BR121" s="968"/>
      <c r="BS121" s="968"/>
      <c r="BT121" s="968"/>
      <c r="BU121" s="968"/>
      <c r="BV121" s="968">
        <v>1190185</v>
      </c>
      <c r="BW121" s="968"/>
      <c r="BX121" s="968"/>
      <c r="BY121" s="968"/>
      <c r="BZ121" s="968"/>
      <c r="CA121" s="968">
        <v>1243082</v>
      </c>
      <c r="CB121" s="968"/>
      <c r="CC121" s="968"/>
      <c r="CD121" s="968"/>
      <c r="CE121" s="968"/>
      <c r="CF121" s="962">
        <v>10.6</v>
      </c>
      <c r="CG121" s="963"/>
      <c r="CH121" s="963"/>
      <c r="CI121" s="963"/>
      <c r="CJ121" s="963"/>
      <c r="CK121" s="1058"/>
      <c r="CL121" s="1059"/>
      <c r="CM121" s="1059"/>
      <c r="CN121" s="1059"/>
      <c r="CO121" s="1060"/>
      <c r="CP121" s="1068" t="s">
        <v>354</v>
      </c>
      <c r="CQ121" s="1069"/>
      <c r="CR121" s="1069"/>
      <c r="CS121" s="1069"/>
      <c r="CT121" s="1069"/>
      <c r="CU121" s="1069"/>
      <c r="CV121" s="1069"/>
      <c r="CW121" s="1069"/>
      <c r="CX121" s="1069"/>
      <c r="CY121" s="1069"/>
      <c r="CZ121" s="1069"/>
      <c r="DA121" s="1069"/>
      <c r="DB121" s="1069"/>
      <c r="DC121" s="1069"/>
      <c r="DD121" s="1069"/>
      <c r="DE121" s="1069"/>
      <c r="DF121" s="1070"/>
      <c r="DG121" s="967">
        <v>1193075</v>
      </c>
      <c r="DH121" s="968"/>
      <c r="DI121" s="968"/>
      <c r="DJ121" s="968"/>
      <c r="DK121" s="968"/>
      <c r="DL121" s="968">
        <v>1101900</v>
      </c>
      <c r="DM121" s="968"/>
      <c r="DN121" s="968"/>
      <c r="DO121" s="968"/>
      <c r="DP121" s="968"/>
      <c r="DQ121" s="968">
        <v>1009347</v>
      </c>
      <c r="DR121" s="968"/>
      <c r="DS121" s="968"/>
      <c r="DT121" s="968"/>
      <c r="DU121" s="968"/>
      <c r="DV121" s="969">
        <v>8.6</v>
      </c>
      <c r="DW121" s="969"/>
      <c r="DX121" s="969"/>
      <c r="DY121" s="969"/>
      <c r="DZ121" s="970"/>
    </row>
    <row r="122" spans="1:130" s="102" customFormat="1" ht="26.25" customHeight="1" x14ac:dyDescent="0.2">
      <c r="A122" s="1113"/>
      <c r="B122" s="994"/>
      <c r="C122" s="964" t="s">
        <v>401</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389</v>
      </c>
      <c r="AB122" s="1007"/>
      <c r="AC122" s="1007"/>
      <c r="AD122" s="1007"/>
      <c r="AE122" s="1008"/>
      <c r="AF122" s="1009" t="s">
        <v>70</v>
      </c>
      <c r="AG122" s="1007"/>
      <c r="AH122" s="1007"/>
      <c r="AI122" s="1007"/>
      <c r="AJ122" s="1008"/>
      <c r="AK122" s="1009" t="s">
        <v>70</v>
      </c>
      <c r="AL122" s="1007"/>
      <c r="AM122" s="1007"/>
      <c r="AN122" s="1007"/>
      <c r="AO122" s="1008"/>
      <c r="AP122" s="1010" t="s">
        <v>389</v>
      </c>
      <c r="AQ122" s="1011"/>
      <c r="AR122" s="1011"/>
      <c r="AS122" s="1011"/>
      <c r="AT122" s="1012"/>
      <c r="AU122" s="1040"/>
      <c r="AV122" s="1041"/>
      <c r="AW122" s="1041"/>
      <c r="AX122" s="1041"/>
      <c r="AY122" s="1042"/>
      <c r="AZ122" s="1022" t="s">
        <v>420</v>
      </c>
      <c r="BA122" s="1013"/>
      <c r="BB122" s="1013"/>
      <c r="BC122" s="1013"/>
      <c r="BD122" s="1013"/>
      <c r="BE122" s="1013"/>
      <c r="BF122" s="1013"/>
      <c r="BG122" s="1013"/>
      <c r="BH122" s="1013"/>
      <c r="BI122" s="1013"/>
      <c r="BJ122" s="1013"/>
      <c r="BK122" s="1013"/>
      <c r="BL122" s="1013"/>
      <c r="BM122" s="1013"/>
      <c r="BN122" s="1013"/>
      <c r="BO122" s="1013"/>
      <c r="BP122" s="1014"/>
      <c r="BQ122" s="1045">
        <v>22070382</v>
      </c>
      <c r="BR122" s="1046"/>
      <c r="BS122" s="1046"/>
      <c r="BT122" s="1046"/>
      <c r="BU122" s="1046"/>
      <c r="BV122" s="1046">
        <v>22919201</v>
      </c>
      <c r="BW122" s="1046"/>
      <c r="BX122" s="1046"/>
      <c r="BY122" s="1046"/>
      <c r="BZ122" s="1046"/>
      <c r="CA122" s="1046">
        <v>25702680</v>
      </c>
      <c r="CB122" s="1046"/>
      <c r="CC122" s="1046"/>
      <c r="CD122" s="1046"/>
      <c r="CE122" s="1046"/>
      <c r="CF122" s="1066">
        <v>218.2</v>
      </c>
      <c r="CG122" s="1067"/>
      <c r="CH122" s="1067"/>
      <c r="CI122" s="1067"/>
      <c r="CJ122" s="1067"/>
      <c r="CK122" s="1058"/>
      <c r="CL122" s="1059"/>
      <c r="CM122" s="1059"/>
      <c r="CN122" s="1059"/>
      <c r="CO122" s="1060"/>
      <c r="CP122" s="1068" t="s">
        <v>351</v>
      </c>
      <c r="CQ122" s="1069"/>
      <c r="CR122" s="1069"/>
      <c r="CS122" s="1069"/>
      <c r="CT122" s="1069"/>
      <c r="CU122" s="1069"/>
      <c r="CV122" s="1069"/>
      <c r="CW122" s="1069"/>
      <c r="CX122" s="1069"/>
      <c r="CY122" s="1069"/>
      <c r="CZ122" s="1069"/>
      <c r="DA122" s="1069"/>
      <c r="DB122" s="1069"/>
      <c r="DC122" s="1069"/>
      <c r="DD122" s="1069"/>
      <c r="DE122" s="1069"/>
      <c r="DF122" s="1070"/>
      <c r="DG122" s="967">
        <v>462730</v>
      </c>
      <c r="DH122" s="968"/>
      <c r="DI122" s="968"/>
      <c r="DJ122" s="968"/>
      <c r="DK122" s="968"/>
      <c r="DL122" s="968">
        <v>469455</v>
      </c>
      <c r="DM122" s="968"/>
      <c r="DN122" s="968"/>
      <c r="DO122" s="968"/>
      <c r="DP122" s="968"/>
      <c r="DQ122" s="968">
        <v>474747</v>
      </c>
      <c r="DR122" s="968"/>
      <c r="DS122" s="968"/>
      <c r="DT122" s="968"/>
      <c r="DU122" s="968"/>
      <c r="DV122" s="969">
        <v>4</v>
      </c>
      <c r="DW122" s="969"/>
      <c r="DX122" s="969"/>
      <c r="DY122" s="969"/>
      <c r="DZ122" s="970"/>
    </row>
    <row r="123" spans="1:130" s="102" customFormat="1" ht="26.25" customHeight="1" x14ac:dyDescent="0.2">
      <c r="A123" s="1113"/>
      <c r="B123" s="994"/>
      <c r="C123" s="964" t="s">
        <v>407</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4748</v>
      </c>
      <c r="AB123" s="1007"/>
      <c r="AC123" s="1007"/>
      <c r="AD123" s="1007"/>
      <c r="AE123" s="1008"/>
      <c r="AF123" s="1009">
        <v>4749</v>
      </c>
      <c r="AG123" s="1007"/>
      <c r="AH123" s="1007"/>
      <c r="AI123" s="1007"/>
      <c r="AJ123" s="1008"/>
      <c r="AK123" s="1009">
        <v>4749</v>
      </c>
      <c r="AL123" s="1007"/>
      <c r="AM123" s="1007"/>
      <c r="AN123" s="1007"/>
      <c r="AO123" s="1008"/>
      <c r="AP123" s="1010">
        <v>0</v>
      </c>
      <c r="AQ123" s="1011"/>
      <c r="AR123" s="1011"/>
      <c r="AS123" s="1011"/>
      <c r="AT123" s="1012"/>
      <c r="AU123" s="1043"/>
      <c r="AV123" s="1044"/>
      <c r="AW123" s="1044"/>
      <c r="AX123" s="1044"/>
      <c r="AY123" s="1044"/>
      <c r="AZ123" s="133" t="s">
        <v>127</v>
      </c>
      <c r="BA123" s="133"/>
      <c r="BB123" s="133"/>
      <c r="BC123" s="133"/>
      <c r="BD123" s="133"/>
      <c r="BE123" s="133"/>
      <c r="BF123" s="133"/>
      <c r="BG123" s="133"/>
      <c r="BH123" s="133"/>
      <c r="BI123" s="133"/>
      <c r="BJ123" s="133"/>
      <c r="BK123" s="133"/>
      <c r="BL123" s="133"/>
      <c r="BM123" s="133"/>
      <c r="BN123" s="133"/>
      <c r="BO123" s="1023" t="s">
        <v>421</v>
      </c>
      <c r="BP123" s="1054"/>
      <c r="BQ123" s="1084">
        <v>27666741</v>
      </c>
      <c r="BR123" s="1085"/>
      <c r="BS123" s="1085"/>
      <c r="BT123" s="1085"/>
      <c r="BU123" s="1085"/>
      <c r="BV123" s="1085">
        <v>28483768</v>
      </c>
      <c r="BW123" s="1085"/>
      <c r="BX123" s="1085"/>
      <c r="BY123" s="1085"/>
      <c r="BZ123" s="1085"/>
      <c r="CA123" s="1085">
        <v>31313734</v>
      </c>
      <c r="CB123" s="1085"/>
      <c r="CC123" s="1085"/>
      <c r="CD123" s="1085"/>
      <c r="CE123" s="1085"/>
      <c r="CF123" s="1047"/>
      <c r="CG123" s="1048"/>
      <c r="CH123" s="1048"/>
      <c r="CI123" s="1048"/>
      <c r="CJ123" s="1049"/>
      <c r="CK123" s="1058"/>
      <c r="CL123" s="1059"/>
      <c r="CM123" s="1059"/>
      <c r="CN123" s="1059"/>
      <c r="CO123" s="1060"/>
      <c r="CP123" s="1068" t="s">
        <v>422</v>
      </c>
      <c r="CQ123" s="1069"/>
      <c r="CR123" s="1069"/>
      <c r="CS123" s="1069"/>
      <c r="CT123" s="1069"/>
      <c r="CU123" s="1069"/>
      <c r="CV123" s="1069"/>
      <c r="CW123" s="1069"/>
      <c r="CX123" s="1069"/>
      <c r="CY123" s="1069"/>
      <c r="CZ123" s="1069"/>
      <c r="DA123" s="1069"/>
      <c r="DB123" s="1069"/>
      <c r="DC123" s="1069"/>
      <c r="DD123" s="1069"/>
      <c r="DE123" s="1069"/>
      <c r="DF123" s="1070"/>
      <c r="DG123" s="1006">
        <v>15753</v>
      </c>
      <c r="DH123" s="1007"/>
      <c r="DI123" s="1007"/>
      <c r="DJ123" s="1007"/>
      <c r="DK123" s="1008"/>
      <c r="DL123" s="1009">
        <v>5693</v>
      </c>
      <c r="DM123" s="1007"/>
      <c r="DN123" s="1007"/>
      <c r="DO123" s="1007"/>
      <c r="DP123" s="1008"/>
      <c r="DQ123" s="1009">
        <v>5935</v>
      </c>
      <c r="DR123" s="1007"/>
      <c r="DS123" s="1007"/>
      <c r="DT123" s="1007"/>
      <c r="DU123" s="1008"/>
      <c r="DV123" s="1010">
        <v>0.1</v>
      </c>
      <c r="DW123" s="1011"/>
      <c r="DX123" s="1011"/>
      <c r="DY123" s="1011"/>
      <c r="DZ123" s="1012"/>
    </row>
    <row r="124" spans="1:130" s="102" customFormat="1" ht="26.25" customHeight="1" thickBot="1" x14ac:dyDescent="0.25">
      <c r="A124" s="1113"/>
      <c r="B124" s="994"/>
      <c r="C124" s="964" t="s">
        <v>410</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70</v>
      </c>
      <c r="AB124" s="1007"/>
      <c r="AC124" s="1007"/>
      <c r="AD124" s="1007"/>
      <c r="AE124" s="1008"/>
      <c r="AF124" s="1009" t="s">
        <v>70</v>
      </c>
      <c r="AG124" s="1007"/>
      <c r="AH124" s="1007"/>
      <c r="AI124" s="1007"/>
      <c r="AJ124" s="1008"/>
      <c r="AK124" s="1009" t="s">
        <v>70</v>
      </c>
      <c r="AL124" s="1007"/>
      <c r="AM124" s="1007"/>
      <c r="AN124" s="1007"/>
      <c r="AO124" s="1008"/>
      <c r="AP124" s="1010" t="s">
        <v>70</v>
      </c>
      <c r="AQ124" s="1011"/>
      <c r="AR124" s="1011"/>
      <c r="AS124" s="1011"/>
      <c r="AT124" s="1012"/>
      <c r="AU124" s="1080" t="s">
        <v>423</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68.599999999999994</v>
      </c>
      <c r="BR124" s="1076"/>
      <c r="BS124" s="1076"/>
      <c r="BT124" s="1076"/>
      <c r="BU124" s="1076"/>
      <c r="BV124" s="1076">
        <v>71.400000000000006</v>
      </c>
      <c r="BW124" s="1076"/>
      <c r="BX124" s="1076"/>
      <c r="BY124" s="1076"/>
      <c r="BZ124" s="1076"/>
      <c r="CA124" s="1076">
        <v>77.7</v>
      </c>
      <c r="CB124" s="1076"/>
      <c r="CC124" s="1076"/>
      <c r="CD124" s="1076"/>
      <c r="CE124" s="1076"/>
      <c r="CF124" s="1077"/>
      <c r="CG124" s="1078"/>
      <c r="CH124" s="1078"/>
      <c r="CI124" s="1078"/>
      <c r="CJ124" s="1079"/>
      <c r="CK124" s="1061"/>
      <c r="CL124" s="1061"/>
      <c r="CM124" s="1061"/>
      <c r="CN124" s="1061"/>
      <c r="CO124" s="1062"/>
      <c r="CP124" s="1068" t="s">
        <v>424</v>
      </c>
      <c r="CQ124" s="1069"/>
      <c r="CR124" s="1069"/>
      <c r="CS124" s="1069"/>
      <c r="CT124" s="1069"/>
      <c r="CU124" s="1069"/>
      <c r="CV124" s="1069"/>
      <c r="CW124" s="1069"/>
      <c r="CX124" s="1069"/>
      <c r="CY124" s="1069"/>
      <c r="CZ124" s="1069"/>
      <c r="DA124" s="1069"/>
      <c r="DB124" s="1069"/>
      <c r="DC124" s="1069"/>
      <c r="DD124" s="1069"/>
      <c r="DE124" s="1069"/>
      <c r="DF124" s="1070"/>
      <c r="DG124" s="1053" t="s">
        <v>70</v>
      </c>
      <c r="DH124" s="1032"/>
      <c r="DI124" s="1032"/>
      <c r="DJ124" s="1032"/>
      <c r="DK124" s="1033"/>
      <c r="DL124" s="1031" t="s">
        <v>70</v>
      </c>
      <c r="DM124" s="1032"/>
      <c r="DN124" s="1032"/>
      <c r="DO124" s="1032"/>
      <c r="DP124" s="1033"/>
      <c r="DQ124" s="1031" t="s">
        <v>70</v>
      </c>
      <c r="DR124" s="1032"/>
      <c r="DS124" s="1032"/>
      <c r="DT124" s="1032"/>
      <c r="DU124" s="1033"/>
      <c r="DV124" s="1034" t="s">
        <v>70</v>
      </c>
      <c r="DW124" s="1035"/>
      <c r="DX124" s="1035"/>
      <c r="DY124" s="1035"/>
      <c r="DZ124" s="1036"/>
    </row>
    <row r="125" spans="1:130" s="102" customFormat="1" ht="26.25" customHeight="1" x14ac:dyDescent="0.2">
      <c r="A125" s="1113"/>
      <c r="B125" s="994"/>
      <c r="C125" s="964" t="s">
        <v>412</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70</v>
      </c>
      <c r="AB125" s="1007"/>
      <c r="AC125" s="1007"/>
      <c r="AD125" s="1007"/>
      <c r="AE125" s="1008"/>
      <c r="AF125" s="1009" t="s">
        <v>70</v>
      </c>
      <c r="AG125" s="1007"/>
      <c r="AH125" s="1007"/>
      <c r="AI125" s="1007"/>
      <c r="AJ125" s="1008"/>
      <c r="AK125" s="1009" t="s">
        <v>70</v>
      </c>
      <c r="AL125" s="1007"/>
      <c r="AM125" s="1007"/>
      <c r="AN125" s="1007"/>
      <c r="AO125" s="1008"/>
      <c r="AP125" s="1010" t="s">
        <v>70</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425</v>
      </c>
      <c r="CL125" s="1056"/>
      <c r="CM125" s="1056"/>
      <c r="CN125" s="1056"/>
      <c r="CO125" s="1057"/>
      <c r="CP125" s="988" t="s">
        <v>426</v>
      </c>
      <c r="CQ125" s="937"/>
      <c r="CR125" s="937"/>
      <c r="CS125" s="937"/>
      <c r="CT125" s="937"/>
      <c r="CU125" s="937"/>
      <c r="CV125" s="937"/>
      <c r="CW125" s="937"/>
      <c r="CX125" s="937"/>
      <c r="CY125" s="937"/>
      <c r="CZ125" s="937"/>
      <c r="DA125" s="937"/>
      <c r="DB125" s="937"/>
      <c r="DC125" s="937"/>
      <c r="DD125" s="937"/>
      <c r="DE125" s="937"/>
      <c r="DF125" s="938"/>
      <c r="DG125" s="974" t="s">
        <v>70</v>
      </c>
      <c r="DH125" s="975"/>
      <c r="DI125" s="975"/>
      <c r="DJ125" s="975"/>
      <c r="DK125" s="975"/>
      <c r="DL125" s="975" t="s">
        <v>70</v>
      </c>
      <c r="DM125" s="975"/>
      <c r="DN125" s="975"/>
      <c r="DO125" s="975"/>
      <c r="DP125" s="975"/>
      <c r="DQ125" s="975" t="s">
        <v>70</v>
      </c>
      <c r="DR125" s="975"/>
      <c r="DS125" s="975"/>
      <c r="DT125" s="975"/>
      <c r="DU125" s="975"/>
      <c r="DV125" s="976" t="s">
        <v>70</v>
      </c>
      <c r="DW125" s="976"/>
      <c r="DX125" s="976"/>
      <c r="DY125" s="976"/>
      <c r="DZ125" s="977"/>
    </row>
    <row r="126" spans="1:130" s="102" customFormat="1" ht="26.25" customHeight="1" thickBot="1" x14ac:dyDescent="0.25">
      <c r="A126" s="1113"/>
      <c r="B126" s="994"/>
      <c r="C126" s="964" t="s">
        <v>414</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70</v>
      </c>
      <c r="AB126" s="1007"/>
      <c r="AC126" s="1007"/>
      <c r="AD126" s="1007"/>
      <c r="AE126" s="1008"/>
      <c r="AF126" s="1009" t="s">
        <v>70</v>
      </c>
      <c r="AG126" s="1007"/>
      <c r="AH126" s="1007"/>
      <c r="AI126" s="1007"/>
      <c r="AJ126" s="1008"/>
      <c r="AK126" s="1009" t="s">
        <v>70</v>
      </c>
      <c r="AL126" s="1007"/>
      <c r="AM126" s="1007"/>
      <c r="AN126" s="1007"/>
      <c r="AO126" s="1008"/>
      <c r="AP126" s="1010" t="s">
        <v>70</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427</v>
      </c>
      <c r="CQ126" s="998"/>
      <c r="CR126" s="998"/>
      <c r="CS126" s="998"/>
      <c r="CT126" s="998"/>
      <c r="CU126" s="998"/>
      <c r="CV126" s="998"/>
      <c r="CW126" s="998"/>
      <c r="CX126" s="998"/>
      <c r="CY126" s="998"/>
      <c r="CZ126" s="998"/>
      <c r="DA126" s="998"/>
      <c r="DB126" s="998"/>
      <c r="DC126" s="998"/>
      <c r="DD126" s="998"/>
      <c r="DE126" s="998"/>
      <c r="DF126" s="999"/>
      <c r="DG126" s="967">
        <v>172011</v>
      </c>
      <c r="DH126" s="968"/>
      <c r="DI126" s="968"/>
      <c r="DJ126" s="968"/>
      <c r="DK126" s="968"/>
      <c r="DL126" s="968">
        <v>250518</v>
      </c>
      <c r="DM126" s="968"/>
      <c r="DN126" s="968"/>
      <c r="DO126" s="968"/>
      <c r="DP126" s="968"/>
      <c r="DQ126" s="968">
        <v>188271</v>
      </c>
      <c r="DR126" s="968"/>
      <c r="DS126" s="968"/>
      <c r="DT126" s="968"/>
      <c r="DU126" s="968"/>
      <c r="DV126" s="969">
        <v>1.6</v>
      </c>
      <c r="DW126" s="969"/>
      <c r="DX126" s="969"/>
      <c r="DY126" s="969"/>
      <c r="DZ126" s="970"/>
    </row>
    <row r="127" spans="1:130" s="102" customFormat="1" ht="26.25" customHeight="1" x14ac:dyDescent="0.2">
      <c r="A127" s="1114"/>
      <c r="B127" s="996"/>
      <c r="C127" s="1050" t="s">
        <v>428</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505</v>
      </c>
      <c r="AB127" s="1007"/>
      <c r="AC127" s="1007"/>
      <c r="AD127" s="1007"/>
      <c r="AE127" s="1008"/>
      <c r="AF127" s="1009">
        <v>591</v>
      </c>
      <c r="AG127" s="1007"/>
      <c r="AH127" s="1007"/>
      <c r="AI127" s="1007"/>
      <c r="AJ127" s="1008"/>
      <c r="AK127" s="1009">
        <v>710</v>
      </c>
      <c r="AL127" s="1007"/>
      <c r="AM127" s="1007"/>
      <c r="AN127" s="1007"/>
      <c r="AO127" s="1008"/>
      <c r="AP127" s="1010">
        <v>0</v>
      </c>
      <c r="AQ127" s="1011"/>
      <c r="AR127" s="1011"/>
      <c r="AS127" s="1011"/>
      <c r="AT127" s="1012"/>
      <c r="AU127" s="138"/>
      <c r="AV127" s="138"/>
      <c r="AW127" s="138"/>
      <c r="AX127" s="1086" t="s">
        <v>429</v>
      </c>
      <c r="AY127" s="1087"/>
      <c r="AZ127" s="1087"/>
      <c r="BA127" s="1087"/>
      <c r="BB127" s="1087"/>
      <c r="BC127" s="1087"/>
      <c r="BD127" s="1087"/>
      <c r="BE127" s="1088"/>
      <c r="BF127" s="1089" t="s">
        <v>430</v>
      </c>
      <c r="BG127" s="1087"/>
      <c r="BH127" s="1087"/>
      <c r="BI127" s="1087"/>
      <c r="BJ127" s="1087"/>
      <c r="BK127" s="1087"/>
      <c r="BL127" s="1088"/>
      <c r="BM127" s="1089" t="s">
        <v>431</v>
      </c>
      <c r="BN127" s="1087"/>
      <c r="BO127" s="1087"/>
      <c r="BP127" s="1087"/>
      <c r="BQ127" s="1087"/>
      <c r="BR127" s="1087"/>
      <c r="BS127" s="1088"/>
      <c r="BT127" s="1089" t="s">
        <v>432</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433</v>
      </c>
      <c r="CQ127" s="998"/>
      <c r="CR127" s="998"/>
      <c r="CS127" s="998"/>
      <c r="CT127" s="998"/>
      <c r="CU127" s="998"/>
      <c r="CV127" s="998"/>
      <c r="CW127" s="998"/>
      <c r="CX127" s="998"/>
      <c r="CY127" s="998"/>
      <c r="CZ127" s="998"/>
      <c r="DA127" s="998"/>
      <c r="DB127" s="998"/>
      <c r="DC127" s="998"/>
      <c r="DD127" s="998"/>
      <c r="DE127" s="998"/>
      <c r="DF127" s="999"/>
      <c r="DG127" s="967" t="s">
        <v>70</v>
      </c>
      <c r="DH127" s="968"/>
      <c r="DI127" s="968"/>
      <c r="DJ127" s="968"/>
      <c r="DK127" s="968"/>
      <c r="DL127" s="968" t="s">
        <v>70</v>
      </c>
      <c r="DM127" s="968"/>
      <c r="DN127" s="968"/>
      <c r="DO127" s="968"/>
      <c r="DP127" s="968"/>
      <c r="DQ127" s="968" t="s">
        <v>70</v>
      </c>
      <c r="DR127" s="968"/>
      <c r="DS127" s="968"/>
      <c r="DT127" s="968"/>
      <c r="DU127" s="968"/>
      <c r="DV127" s="969" t="s">
        <v>70</v>
      </c>
      <c r="DW127" s="969"/>
      <c r="DX127" s="969"/>
      <c r="DY127" s="969"/>
      <c r="DZ127" s="970"/>
    </row>
    <row r="128" spans="1:130" s="102" customFormat="1" ht="26.25" customHeight="1" thickBot="1" x14ac:dyDescent="0.25">
      <c r="A128" s="1097" t="s">
        <v>434</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435</v>
      </c>
      <c r="X128" s="1099"/>
      <c r="Y128" s="1099"/>
      <c r="Z128" s="1100"/>
      <c r="AA128" s="1101">
        <v>123844</v>
      </c>
      <c r="AB128" s="1102"/>
      <c r="AC128" s="1102"/>
      <c r="AD128" s="1102"/>
      <c r="AE128" s="1103"/>
      <c r="AF128" s="1104">
        <v>134616</v>
      </c>
      <c r="AG128" s="1102"/>
      <c r="AH128" s="1102"/>
      <c r="AI128" s="1102"/>
      <c r="AJ128" s="1103"/>
      <c r="AK128" s="1104">
        <v>129915</v>
      </c>
      <c r="AL128" s="1102"/>
      <c r="AM128" s="1102"/>
      <c r="AN128" s="1102"/>
      <c r="AO128" s="1103"/>
      <c r="AP128" s="1105"/>
      <c r="AQ128" s="1106"/>
      <c r="AR128" s="1106"/>
      <c r="AS128" s="1106"/>
      <c r="AT128" s="1107"/>
      <c r="AU128" s="138"/>
      <c r="AV128" s="138"/>
      <c r="AW128" s="138"/>
      <c r="AX128" s="936" t="s">
        <v>436</v>
      </c>
      <c r="AY128" s="937"/>
      <c r="AZ128" s="937"/>
      <c r="BA128" s="937"/>
      <c r="BB128" s="937"/>
      <c r="BC128" s="937"/>
      <c r="BD128" s="937"/>
      <c r="BE128" s="938"/>
      <c r="BF128" s="1108" t="s">
        <v>70</v>
      </c>
      <c r="BG128" s="1109"/>
      <c r="BH128" s="1109"/>
      <c r="BI128" s="1109"/>
      <c r="BJ128" s="1109"/>
      <c r="BK128" s="1109"/>
      <c r="BL128" s="1110"/>
      <c r="BM128" s="1108">
        <v>12.87</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437</v>
      </c>
      <c r="CQ128" s="1091"/>
      <c r="CR128" s="1091"/>
      <c r="CS128" s="1091"/>
      <c r="CT128" s="1091"/>
      <c r="CU128" s="1091"/>
      <c r="CV128" s="1091"/>
      <c r="CW128" s="1091"/>
      <c r="CX128" s="1091"/>
      <c r="CY128" s="1091"/>
      <c r="CZ128" s="1091"/>
      <c r="DA128" s="1091"/>
      <c r="DB128" s="1091"/>
      <c r="DC128" s="1091"/>
      <c r="DD128" s="1091"/>
      <c r="DE128" s="1091"/>
      <c r="DF128" s="1092"/>
      <c r="DG128" s="1093" t="s">
        <v>70</v>
      </c>
      <c r="DH128" s="1094"/>
      <c r="DI128" s="1094"/>
      <c r="DJ128" s="1094"/>
      <c r="DK128" s="1094"/>
      <c r="DL128" s="1094">
        <v>4354</v>
      </c>
      <c r="DM128" s="1094"/>
      <c r="DN128" s="1094"/>
      <c r="DO128" s="1094"/>
      <c r="DP128" s="1094"/>
      <c r="DQ128" s="1094" t="s">
        <v>70</v>
      </c>
      <c r="DR128" s="1094"/>
      <c r="DS128" s="1094"/>
      <c r="DT128" s="1094"/>
      <c r="DU128" s="1094"/>
      <c r="DV128" s="1095" t="s">
        <v>70</v>
      </c>
      <c r="DW128" s="1095"/>
      <c r="DX128" s="1095"/>
      <c r="DY128" s="1095"/>
      <c r="DZ128" s="1096"/>
    </row>
    <row r="129" spans="1:131" s="102" customFormat="1" ht="26.25" customHeight="1" x14ac:dyDescent="0.2">
      <c r="A129" s="978" t="s">
        <v>48</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438</v>
      </c>
      <c r="X129" s="1122"/>
      <c r="Y129" s="1122"/>
      <c r="Z129" s="1123"/>
      <c r="AA129" s="1006">
        <v>14231773</v>
      </c>
      <c r="AB129" s="1007"/>
      <c r="AC129" s="1007"/>
      <c r="AD129" s="1007"/>
      <c r="AE129" s="1008"/>
      <c r="AF129" s="1009">
        <v>13882153</v>
      </c>
      <c r="AG129" s="1007"/>
      <c r="AH129" s="1007"/>
      <c r="AI129" s="1007"/>
      <c r="AJ129" s="1008"/>
      <c r="AK129" s="1009">
        <v>13866308</v>
      </c>
      <c r="AL129" s="1007"/>
      <c r="AM129" s="1007"/>
      <c r="AN129" s="1007"/>
      <c r="AO129" s="1008"/>
      <c r="AP129" s="1124"/>
      <c r="AQ129" s="1125"/>
      <c r="AR129" s="1125"/>
      <c r="AS129" s="1125"/>
      <c r="AT129" s="1126"/>
      <c r="AU129" s="140"/>
      <c r="AV129" s="140"/>
      <c r="AW129" s="140"/>
      <c r="AX129" s="1115" t="s">
        <v>439</v>
      </c>
      <c r="AY129" s="998"/>
      <c r="AZ129" s="998"/>
      <c r="BA129" s="998"/>
      <c r="BB129" s="998"/>
      <c r="BC129" s="998"/>
      <c r="BD129" s="998"/>
      <c r="BE129" s="999"/>
      <c r="BF129" s="1116" t="s">
        <v>70</v>
      </c>
      <c r="BG129" s="1117"/>
      <c r="BH129" s="1117"/>
      <c r="BI129" s="1117"/>
      <c r="BJ129" s="1117"/>
      <c r="BK129" s="1117"/>
      <c r="BL129" s="1118"/>
      <c r="BM129" s="1116">
        <v>17.87</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978" t="s">
        <v>440</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441</v>
      </c>
      <c r="X130" s="1122"/>
      <c r="Y130" s="1122"/>
      <c r="Z130" s="1123"/>
      <c r="AA130" s="1006">
        <v>2213511</v>
      </c>
      <c r="AB130" s="1007"/>
      <c r="AC130" s="1007"/>
      <c r="AD130" s="1007"/>
      <c r="AE130" s="1008"/>
      <c r="AF130" s="1009">
        <v>2118268</v>
      </c>
      <c r="AG130" s="1007"/>
      <c r="AH130" s="1007"/>
      <c r="AI130" s="1007"/>
      <c r="AJ130" s="1008"/>
      <c r="AK130" s="1009">
        <v>2084556</v>
      </c>
      <c r="AL130" s="1007"/>
      <c r="AM130" s="1007"/>
      <c r="AN130" s="1007"/>
      <c r="AO130" s="1008"/>
      <c r="AP130" s="1124"/>
      <c r="AQ130" s="1125"/>
      <c r="AR130" s="1125"/>
      <c r="AS130" s="1125"/>
      <c r="AT130" s="1126"/>
      <c r="AU130" s="140"/>
      <c r="AV130" s="140"/>
      <c r="AW130" s="140"/>
      <c r="AX130" s="1115" t="s">
        <v>442</v>
      </c>
      <c r="AY130" s="998"/>
      <c r="AZ130" s="998"/>
      <c r="BA130" s="998"/>
      <c r="BB130" s="998"/>
      <c r="BC130" s="998"/>
      <c r="BD130" s="998"/>
      <c r="BE130" s="999"/>
      <c r="BF130" s="1152">
        <v>9.1999999999999993</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443</v>
      </c>
      <c r="X131" s="1160"/>
      <c r="Y131" s="1160"/>
      <c r="Z131" s="1161"/>
      <c r="AA131" s="1053">
        <v>12018262</v>
      </c>
      <c r="AB131" s="1032"/>
      <c r="AC131" s="1032"/>
      <c r="AD131" s="1032"/>
      <c r="AE131" s="1033"/>
      <c r="AF131" s="1031">
        <v>11763885</v>
      </c>
      <c r="AG131" s="1032"/>
      <c r="AH131" s="1032"/>
      <c r="AI131" s="1032"/>
      <c r="AJ131" s="1033"/>
      <c r="AK131" s="1031">
        <v>11781752</v>
      </c>
      <c r="AL131" s="1032"/>
      <c r="AM131" s="1032"/>
      <c r="AN131" s="1032"/>
      <c r="AO131" s="1033"/>
      <c r="AP131" s="1162"/>
      <c r="AQ131" s="1163"/>
      <c r="AR131" s="1163"/>
      <c r="AS131" s="1163"/>
      <c r="AT131" s="1164"/>
      <c r="AU131" s="140"/>
      <c r="AV131" s="140"/>
      <c r="AW131" s="140"/>
      <c r="AX131" s="1134" t="s">
        <v>444</v>
      </c>
      <c r="AY131" s="1091"/>
      <c r="AZ131" s="1091"/>
      <c r="BA131" s="1091"/>
      <c r="BB131" s="1091"/>
      <c r="BC131" s="1091"/>
      <c r="BD131" s="1091"/>
      <c r="BE131" s="1092"/>
      <c r="BF131" s="1135">
        <v>77.7</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1141" t="s">
        <v>445</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446</v>
      </c>
      <c r="W132" s="1145"/>
      <c r="X132" s="1145"/>
      <c r="Y132" s="1145"/>
      <c r="Z132" s="1146"/>
      <c r="AA132" s="1147">
        <v>9.2764078530000003</v>
      </c>
      <c r="AB132" s="1148"/>
      <c r="AC132" s="1148"/>
      <c r="AD132" s="1148"/>
      <c r="AE132" s="1149"/>
      <c r="AF132" s="1150">
        <v>9.4162940220000007</v>
      </c>
      <c r="AG132" s="1148"/>
      <c r="AH132" s="1148"/>
      <c r="AI132" s="1148"/>
      <c r="AJ132" s="1149"/>
      <c r="AK132" s="1150">
        <v>9.0864499609999996</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447</v>
      </c>
      <c r="W133" s="1128"/>
      <c r="X133" s="1128"/>
      <c r="Y133" s="1128"/>
      <c r="Z133" s="1129"/>
      <c r="AA133" s="1130">
        <v>9.6999999999999993</v>
      </c>
      <c r="AB133" s="1131"/>
      <c r="AC133" s="1131"/>
      <c r="AD133" s="1131"/>
      <c r="AE133" s="1132"/>
      <c r="AF133" s="1130">
        <v>9.3000000000000007</v>
      </c>
      <c r="AG133" s="1131"/>
      <c r="AH133" s="1131"/>
      <c r="AI133" s="1131"/>
      <c r="AJ133" s="1132"/>
      <c r="AK133" s="1130">
        <v>9.1999999999999993</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VUYcO8JK4pcsNAcfHX3y7F+1o7S2+dqUJO/hXY7d8NX+w+a/mTbAFPsnw8P4Qr3+ozgv/C8KOU1NZZpMmVQWkw==" saltValue="16U1DbHfilU7jxjhKyc8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448</v>
      </c>
    </row>
    <row r="98" spans="24:120" ht="13.2" hidden="1" x14ac:dyDescent="0.2">
      <c r="CS98" s="6"/>
      <c r="CX98" s="6"/>
      <c r="DC98" s="6"/>
      <c r="DH98" s="6"/>
    </row>
    <row r="99" spans="24:120" ht="13.2" hidden="1" x14ac:dyDescent="0.2">
      <c r="CS99" s="6"/>
      <c r="CX99" s="6"/>
      <c r="DC99" s="6"/>
      <c r="DH99" s="6"/>
    </row>
    <row r="100" spans="24:120" ht="13.2" hidden="1" x14ac:dyDescent="0.2"/>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SjgczryR5lAFzAKKgzoUVSeQeb+IUoO04WTbZ4pJVohem4pZIlTjHZ7XaOXqgkitG9XxVpDvO0U8aI2RBo+1+Q==" saltValue="yaSxPHAApxurQ9sXPQvT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lhIXg6ezyZ8nrNtk5ENLOBYkaAiNCRoIGB/On45nyciQ9y4WZNOOIkf74qQpsKZlprS25IwwVtbMB/4enKEA==" saltValue="jtuK+X66Xva5bsOMr1QK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449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450</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451</v>
      </c>
      <c r="AP7" s="157"/>
      <c r="AQ7" s="158" t="s">
        <v>452</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453</v>
      </c>
      <c r="AQ8" s="164" t="s">
        <v>454</v>
      </c>
      <c r="AR8" s="165" t="s">
        <v>455</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456</v>
      </c>
      <c r="AL9" s="1171"/>
      <c r="AM9" s="1171"/>
      <c r="AN9" s="1172"/>
      <c r="AO9" s="166">
        <v>3781651</v>
      </c>
      <c r="AP9" s="166">
        <v>78506</v>
      </c>
      <c r="AQ9" s="167">
        <v>90414</v>
      </c>
      <c r="AR9" s="168">
        <v>-13.2</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457</v>
      </c>
      <c r="AL10" s="1171"/>
      <c r="AM10" s="1171"/>
      <c r="AN10" s="1172"/>
      <c r="AO10" s="169">
        <v>147891</v>
      </c>
      <c r="AP10" s="169">
        <v>3070</v>
      </c>
      <c r="AQ10" s="170">
        <v>7325</v>
      </c>
      <c r="AR10" s="171">
        <v>-58.1</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458</v>
      </c>
      <c r="AL11" s="1171"/>
      <c r="AM11" s="1171"/>
      <c r="AN11" s="1172"/>
      <c r="AO11" s="169">
        <v>811696</v>
      </c>
      <c r="AP11" s="169">
        <v>16851</v>
      </c>
      <c r="AQ11" s="170">
        <v>9426</v>
      </c>
      <c r="AR11" s="171">
        <v>78.8</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459</v>
      </c>
      <c r="AL12" s="1171"/>
      <c r="AM12" s="1171"/>
      <c r="AN12" s="1172"/>
      <c r="AO12" s="169" t="s">
        <v>460</v>
      </c>
      <c r="AP12" s="169" t="s">
        <v>460</v>
      </c>
      <c r="AQ12" s="170">
        <v>1167</v>
      </c>
      <c r="AR12" s="171" t="s">
        <v>460</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461</v>
      </c>
      <c r="AL13" s="1171"/>
      <c r="AM13" s="1171"/>
      <c r="AN13" s="1172"/>
      <c r="AO13" s="169" t="s">
        <v>460</v>
      </c>
      <c r="AP13" s="169" t="s">
        <v>460</v>
      </c>
      <c r="AQ13" s="170">
        <v>3</v>
      </c>
      <c r="AR13" s="171" t="s">
        <v>460</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462</v>
      </c>
      <c r="AL14" s="1171"/>
      <c r="AM14" s="1171"/>
      <c r="AN14" s="1172"/>
      <c r="AO14" s="169">
        <v>163377</v>
      </c>
      <c r="AP14" s="169">
        <v>3392</v>
      </c>
      <c r="AQ14" s="170">
        <v>4078</v>
      </c>
      <c r="AR14" s="171">
        <v>-16.8</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463</v>
      </c>
      <c r="AL15" s="1171"/>
      <c r="AM15" s="1171"/>
      <c r="AN15" s="1172"/>
      <c r="AO15" s="169" t="s">
        <v>460</v>
      </c>
      <c r="AP15" s="169" t="s">
        <v>460</v>
      </c>
      <c r="AQ15" s="170">
        <v>2195</v>
      </c>
      <c r="AR15" s="171" t="s">
        <v>460</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464</v>
      </c>
      <c r="AL16" s="1174"/>
      <c r="AM16" s="1174"/>
      <c r="AN16" s="1175"/>
      <c r="AO16" s="169">
        <v>-352808</v>
      </c>
      <c r="AP16" s="169">
        <v>-7324</v>
      </c>
      <c r="AQ16" s="170">
        <v>-8893</v>
      </c>
      <c r="AR16" s="171">
        <v>-17.600000000000001</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127</v>
      </c>
      <c r="AL17" s="1174"/>
      <c r="AM17" s="1174"/>
      <c r="AN17" s="1175"/>
      <c r="AO17" s="169">
        <v>4551807</v>
      </c>
      <c r="AP17" s="169">
        <v>94495</v>
      </c>
      <c r="AQ17" s="170">
        <v>105714</v>
      </c>
      <c r="AR17" s="171">
        <v>-10.6</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465</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466</v>
      </c>
      <c r="AP20" s="177" t="s">
        <v>467</v>
      </c>
      <c r="AQ20" s="178" t="s">
        <v>468</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469</v>
      </c>
      <c r="AL21" s="1166"/>
      <c r="AM21" s="1166"/>
      <c r="AN21" s="1167"/>
      <c r="AO21" s="181">
        <v>7.58</v>
      </c>
      <c r="AP21" s="182">
        <v>10.07</v>
      </c>
      <c r="AQ21" s="183">
        <v>-2.4900000000000002</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470</v>
      </c>
      <c r="AL22" s="1166"/>
      <c r="AM22" s="1166"/>
      <c r="AN22" s="1167"/>
      <c r="AO22" s="186">
        <v>98.7</v>
      </c>
      <c r="AP22" s="187">
        <v>97.6</v>
      </c>
      <c r="AQ22" s="188">
        <v>1.1000000000000001</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471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472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473</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451</v>
      </c>
      <c r="AP30" s="157"/>
      <c r="AQ30" s="158" t="s">
        <v>452</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453</v>
      </c>
      <c r="AQ31" s="164" t="s">
        <v>454</v>
      </c>
      <c r="AR31" s="165" t="s">
        <v>455</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474</v>
      </c>
      <c r="AL32" s="1182"/>
      <c r="AM32" s="1182"/>
      <c r="AN32" s="1183"/>
      <c r="AO32" s="196">
        <v>2128831</v>
      </c>
      <c r="AP32" s="196">
        <v>44194</v>
      </c>
      <c r="AQ32" s="197">
        <v>67110</v>
      </c>
      <c r="AR32" s="198">
        <v>-34.1</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475</v>
      </c>
      <c r="AL33" s="1182"/>
      <c r="AM33" s="1182"/>
      <c r="AN33" s="1183"/>
      <c r="AO33" s="196" t="s">
        <v>460</v>
      </c>
      <c r="AP33" s="196" t="s">
        <v>460</v>
      </c>
      <c r="AQ33" s="197" t="s">
        <v>460</v>
      </c>
      <c r="AR33" s="198" t="s">
        <v>460</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476</v>
      </c>
      <c r="AL34" s="1182"/>
      <c r="AM34" s="1182"/>
      <c r="AN34" s="1183"/>
      <c r="AO34" s="196" t="s">
        <v>460</v>
      </c>
      <c r="AP34" s="196" t="s">
        <v>460</v>
      </c>
      <c r="AQ34" s="197">
        <v>6</v>
      </c>
      <c r="AR34" s="198" t="s">
        <v>460</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477</v>
      </c>
      <c r="AL35" s="1182"/>
      <c r="AM35" s="1182"/>
      <c r="AN35" s="1183"/>
      <c r="AO35" s="196">
        <v>862822</v>
      </c>
      <c r="AP35" s="196">
        <v>17912</v>
      </c>
      <c r="AQ35" s="197">
        <v>17795</v>
      </c>
      <c r="AR35" s="198">
        <v>0.7</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478</v>
      </c>
      <c r="AL36" s="1182"/>
      <c r="AM36" s="1182"/>
      <c r="AN36" s="1183"/>
      <c r="AO36" s="196">
        <v>25055</v>
      </c>
      <c r="AP36" s="196">
        <v>520</v>
      </c>
      <c r="AQ36" s="197">
        <v>2500</v>
      </c>
      <c r="AR36" s="198">
        <v>-79.2</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479</v>
      </c>
      <c r="AL37" s="1182"/>
      <c r="AM37" s="1182"/>
      <c r="AN37" s="1183"/>
      <c r="AO37" s="196">
        <v>268284</v>
      </c>
      <c r="AP37" s="196">
        <v>5570</v>
      </c>
      <c r="AQ37" s="197">
        <v>1001</v>
      </c>
      <c r="AR37" s="198">
        <v>456.4</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480</v>
      </c>
      <c r="AL38" s="1185"/>
      <c r="AM38" s="1185"/>
      <c r="AN38" s="1186"/>
      <c r="AO38" s="199">
        <v>22</v>
      </c>
      <c r="AP38" s="199">
        <v>0</v>
      </c>
      <c r="AQ38" s="200">
        <v>4</v>
      </c>
      <c r="AR38" s="188">
        <v>-100</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481</v>
      </c>
      <c r="AL39" s="1185"/>
      <c r="AM39" s="1185"/>
      <c r="AN39" s="1186"/>
      <c r="AO39" s="196">
        <v>-129915</v>
      </c>
      <c r="AP39" s="196">
        <v>-2697</v>
      </c>
      <c r="AQ39" s="197">
        <v>-3748</v>
      </c>
      <c r="AR39" s="198">
        <v>-28</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482</v>
      </c>
      <c r="AL40" s="1182"/>
      <c r="AM40" s="1182"/>
      <c r="AN40" s="1183"/>
      <c r="AO40" s="196">
        <v>-2084556</v>
      </c>
      <c r="AP40" s="196">
        <v>-43275</v>
      </c>
      <c r="AQ40" s="197">
        <v>-58908</v>
      </c>
      <c r="AR40" s="198">
        <v>-26.5</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240</v>
      </c>
      <c r="AL41" s="1188"/>
      <c r="AM41" s="1188"/>
      <c r="AN41" s="1189"/>
      <c r="AO41" s="196">
        <v>1070543</v>
      </c>
      <c r="AP41" s="196">
        <v>22224</v>
      </c>
      <c r="AQ41" s="197">
        <v>25761</v>
      </c>
      <c r="AR41" s="198">
        <v>-13.7</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483</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484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485</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451</v>
      </c>
      <c r="AN49" s="1178" t="s">
        <v>486</v>
      </c>
      <c r="AO49" s="1179"/>
      <c r="AP49" s="1179"/>
      <c r="AQ49" s="1179"/>
      <c r="AR49" s="1180"/>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487</v>
      </c>
      <c r="AO50" s="213" t="s">
        <v>488</v>
      </c>
      <c r="AP50" s="214" t="s">
        <v>489</v>
      </c>
      <c r="AQ50" s="215" t="s">
        <v>490</v>
      </c>
      <c r="AR50" s="216" t="s">
        <v>491</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492</v>
      </c>
      <c r="AL51" s="209"/>
      <c r="AM51" s="217">
        <v>2204353</v>
      </c>
      <c r="AN51" s="218">
        <v>43325</v>
      </c>
      <c r="AO51" s="219">
        <v>7.4</v>
      </c>
      <c r="AP51" s="220">
        <v>66255</v>
      </c>
      <c r="AQ51" s="221">
        <v>3.6</v>
      </c>
      <c r="AR51" s="222">
        <v>3.8</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493</v>
      </c>
      <c r="AM52" s="225">
        <v>1404480</v>
      </c>
      <c r="AN52" s="226">
        <v>27604</v>
      </c>
      <c r="AO52" s="227">
        <v>142.9</v>
      </c>
      <c r="AP52" s="228">
        <v>31822</v>
      </c>
      <c r="AQ52" s="229">
        <v>8.8000000000000007</v>
      </c>
      <c r="AR52" s="230">
        <v>134.1</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494</v>
      </c>
      <c r="AL53" s="209"/>
      <c r="AM53" s="217">
        <v>2805197</v>
      </c>
      <c r="AN53" s="218">
        <v>55731</v>
      </c>
      <c r="AO53" s="219">
        <v>28.6</v>
      </c>
      <c r="AP53" s="220">
        <v>85459</v>
      </c>
      <c r="AQ53" s="221">
        <v>29</v>
      </c>
      <c r="AR53" s="222">
        <v>-0.4</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493</v>
      </c>
      <c r="AM54" s="225">
        <v>1460812</v>
      </c>
      <c r="AN54" s="226">
        <v>29022</v>
      </c>
      <c r="AO54" s="227">
        <v>5.0999999999999996</v>
      </c>
      <c r="AP54" s="228">
        <v>44378</v>
      </c>
      <c r="AQ54" s="229">
        <v>39.5</v>
      </c>
      <c r="AR54" s="230">
        <v>-34.4</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495</v>
      </c>
      <c r="AL55" s="209"/>
      <c r="AM55" s="217">
        <v>2448662</v>
      </c>
      <c r="AN55" s="218">
        <v>49283</v>
      </c>
      <c r="AO55" s="219">
        <v>-11.6</v>
      </c>
      <c r="AP55" s="220">
        <v>83280</v>
      </c>
      <c r="AQ55" s="221">
        <v>-2.5</v>
      </c>
      <c r="AR55" s="222">
        <v>-9.1</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493</v>
      </c>
      <c r="AM56" s="225">
        <v>1284912</v>
      </c>
      <c r="AN56" s="226">
        <v>25861</v>
      </c>
      <c r="AO56" s="227">
        <v>-10.9</v>
      </c>
      <c r="AP56" s="228">
        <v>43123</v>
      </c>
      <c r="AQ56" s="229">
        <v>-2.8</v>
      </c>
      <c r="AR56" s="230">
        <v>-8.1</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496</v>
      </c>
      <c r="AL57" s="209"/>
      <c r="AM57" s="217">
        <v>3991786</v>
      </c>
      <c r="AN57" s="218">
        <v>81445</v>
      </c>
      <c r="AO57" s="219">
        <v>65.3</v>
      </c>
      <c r="AP57" s="220">
        <v>88968</v>
      </c>
      <c r="AQ57" s="221">
        <v>6.8</v>
      </c>
      <c r="AR57" s="222">
        <v>58.5</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493</v>
      </c>
      <c r="AM58" s="225">
        <v>1047342</v>
      </c>
      <c r="AN58" s="226">
        <v>21369</v>
      </c>
      <c r="AO58" s="227">
        <v>-17.399999999999999</v>
      </c>
      <c r="AP58" s="228">
        <v>45482</v>
      </c>
      <c r="AQ58" s="229">
        <v>5.5</v>
      </c>
      <c r="AR58" s="230">
        <v>-22.9</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497</v>
      </c>
      <c r="AL59" s="209"/>
      <c r="AM59" s="217">
        <v>7050773</v>
      </c>
      <c r="AN59" s="218">
        <v>146373</v>
      </c>
      <c r="AO59" s="219">
        <v>79.7</v>
      </c>
      <c r="AP59" s="220">
        <v>85173</v>
      </c>
      <c r="AQ59" s="221">
        <v>-4.3</v>
      </c>
      <c r="AR59" s="222">
        <v>84</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493</v>
      </c>
      <c r="AM60" s="225">
        <v>2840361</v>
      </c>
      <c r="AN60" s="226">
        <v>58965</v>
      </c>
      <c r="AO60" s="227">
        <v>175.9</v>
      </c>
      <c r="AP60" s="228">
        <v>43913</v>
      </c>
      <c r="AQ60" s="229">
        <v>-3.4</v>
      </c>
      <c r="AR60" s="230">
        <v>179.3</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498</v>
      </c>
      <c r="AL61" s="231"/>
      <c r="AM61" s="232">
        <v>3700154</v>
      </c>
      <c r="AN61" s="233">
        <v>75231</v>
      </c>
      <c r="AO61" s="234">
        <v>33.9</v>
      </c>
      <c r="AP61" s="235">
        <v>81827</v>
      </c>
      <c r="AQ61" s="236">
        <v>6.5</v>
      </c>
      <c r="AR61" s="222">
        <v>27.4</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493</v>
      </c>
      <c r="AM62" s="225">
        <v>1607581</v>
      </c>
      <c r="AN62" s="226">
        <v>32564</v>
      </c>
      <c r="AO62" s="227">
        <v>59.1</v>
      </c>
      <c r="AP62" s="228">
        <v>41744</v>
      </c>
      <c r="AQ62" s="229">
        <v>9.5</v>
      </c>
      <c r="AR62" s="230">
        <v>49.6</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2kwfOhr6cERu9etQalrrkjVuAJgQ8LuSuylvWqdW5XAWwU/u9J5avviX3dvoXVCv/XqyPY2OWUmNenVi5b6dUw==" saltValue="vPCWHc1t2PVl63rssvCX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2d/w21zZHEbiU3IkDJP4BJx3ULRL4PSP4Cou9313GEn9oRclAbIURHcs3dDUHVOtJo54k+6FWGTK35n37bM9w==" saltValue="MYGE/rbBiLhG2EfyWkq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0LvGOVQ/l4Fj+y9Pk6bOOLgnx27q7d8a55IHthLpxMHvrq7Kan/llO7D1q9sTFoj+wPSSE5dwHomxZCkV4Hw==" saltValue="iZp4FgKMTkkpXNsHXVhn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499</v>
      </c>
    </row>
    <row r="46" spans="2:10" ht="29.25" customHeight="1" thickBot="1" x14ac:dyDescent="0.25">
      <c r="B46" s="242" t="s">
        <v>26</v>
      </c>
      <c r="C46" s="243"/>
      <c r="D46" s="243"/>
      <c r="E46" s="244" t="s">
        <v>500</v>
      </c>
      <c r="F46" s="245" t="s">
        <v>4</v>
      </c>
      <c r="G46" s="246" t="s">
        <v>5</v>
      </c>
      <c r="H46" s="246" t="s">
        <v>6</v>
      </c>
      <c r="I46" s="246" t="s">
        <v>7</v>
      </c>
      <c r="J46" s="247" t="s">
        <v>8</v>
      </c>
    </row>
    <row r="47" spans="2:10" ht="57.75" customHeight="1" x14ac:dyDescent="0.2">
      <c r="B47" s="248"/>
      <c r="C47" s="1190" t="s">
        <v>501</v>
      </c>
      <c r="D47" s="1190"/>
      <c r="E47" s="1191"/>
      <c r="F47" s="249">
        <v>20.57</v>
      </c>
      <c r="G47" s="250">
        <v>21.22</v>
      </c>
      <c r="H47" s="250">
        <v>20.77</v>
      </c>
      <c r="I47" s="250">
        <v>21.82</v>
      </c>
      <c r="J47" s="251">
        <v>22.68</v>
      </c>
    </row>
    <row r="48" spans="2:10" ht="57.75" customHeight="1" x14ac:dyDescent="0.2">
      <c r="B48" s="252"/>
      <c r="C48" s="1192" t="s">
        <v>502</v>
      </c>
      <c r="D48" s="1192"/>
      <c r="E48" s="1193"/>
      <c r="F48" s="253">
        <v>3.72</v>
      </c>
      <c r="G48" s="254">
        <v>3.24</v>
      </c>
      <c r="H48" s="254">
        <v>4.79</v>
      </c>
      <c r="I48" s="254">
        <v>4.54</v>
      </c>
      <c r="J48" s="255">
        <v>4.13</v>
      </c>
    </row>
    <row r="49" spans="2:10" ht="57.75" customHeight="1" thickBot="1" x14ac:dyDescent="0.25">
      <c r="B49" s="256"/>
      <c r="C49" s="1194" t="s">
        <v>503</v>
      </c>
      <c r="D49" s="1194"/>
      <c r="E49" s="1195"/>
      <c r="F49" s="257" t="s">
        <v>504</v>
      </c>
      <c r="G49" s="258" t="s">
        <v>505</v>
      </c>
      <c r="H49" s="258" t="s">
        <v>506</v>
      </c>
      <c r="I49" s="258" t="s">
        <v>507</v>
      </c>
      <c r="J49" s="259" t="s">
        <v>508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ArF0c1lMwEErMmClhKr0TMCbSgxxhVy6R9WjrW7a6FdgTgefP4Va7XjQqhKbZk8Fq9gznnS7bEwkHCfc7wFZqA==" saltValue="mZmwMiNcfJYVUM+SOvxh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2020-09-01T07:01:34Z</cp:lastPrinted>
  <dcterms:created xsi:type="dcterms:W3CDTF">2020-07-20T08:58:35Z</dcterms:created>
  <dcterms:modified xsi:type="dcterms:W3CDTF">2020-10-09T06:12:51Z</dcterms:modified>
  <cp:category/>
</cp:coreProperties>
</file>