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zaisei\Desktop\2処理中\2.9.18〆平成30年度財政状況資料集の作成について（2回目）\提出\"/>
    </mc:Choice>
  </mc:AlternateContent>
  <xr:revisionPtr revIDLastSave="0" documentId="13_ncr:1_{788992C6-AD6D-4D08-AE8A-E4D99075BEA6}"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BE34" i="10" s="1"/>
  <c r="BE35" i="10" s="1"/>
  <c r="CO34" i="10"/>
  <c r="AM34" i="10"/>
  <c r="U34" i="10"/>
  <c r="U35" i="10" s="1"/>
  <c r="U36" i="10" s="1"/>
  <c r="C34" i="10"/>
  <c r="BW34" i="10" l="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<sst xmlns="http://schemas.openxmlformats.org/spreadsheetml/2006/main" count="1070" uniqueCount="603">
  <si>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</si>
  <si>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</si>
  <si>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</si>
  <si>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</si>
  <si>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</si>
  <si>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</si>
  <si>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</si>
  <si>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</si>
  <si>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</si>
  <si>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</si>
  <si>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</si>
  <si>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</si>
  <si>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</si>
  <si>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</si>
  <si>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</si>
  <si>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</si>
  <si>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</si>
  <si>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</si>
  <si>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</si>
  <si>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</si>
  <si>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</si>
  <si>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</si>
  <si>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</si>
  <si>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</si>
  <si>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</si>
  <si>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</si>
  <si>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</si>
  <si>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</si>
  <si>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</si>
  <si>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</si>
  <si>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</si>
  <si>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</si>
  <si>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</si>
  <si>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</si>
  <si>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</si>
  <si>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</si>
  <si>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</si>
  <si>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</si>
  <si>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</si>
  <si>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</si>
  <si>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</si>
  <si>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</si>
  <si>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</si>
  <si>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</si>
  <si>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</si>
  <si>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</si>
  <si>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</si>
  <si>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</si>
  <si>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</si>
  <si>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</si>
  <si>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</si>
  <si>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</si>
  <si>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</si>
  <si>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</si>
  <si>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</si>
  <si>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</si>
  <si>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</si>
  <si>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</si>
  <si>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</si>
  <si>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</si>
  <si>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</si>
  <si>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</si>
  <si>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</si>
  <si>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</si>
  <si>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</si>
  <si>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</si>
  <si>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</si>
  <si>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</si>
  <si>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</si>
  <si>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</si>
  <si>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</si>
  <si>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</si>
  <si>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</si>
  <si>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</si>
  <si>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</si>
  <si>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</si>
  <si>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</si>
  <si>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</si>
  <si>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</si>
  <si>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</si>
  <si>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</si>
  <si>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</si>
  <si>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</si>
  <si>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</si>
  <si>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</si>
  <si>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</si>
  <si>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</si>
  <si>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</si>
  <si>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</si>
  <si>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</si>
  <si>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</si>
  <si>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</si>
  <si>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</si>
  <si>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</si>
  <si>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</si>
  <si>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</si>
  <si>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</si>
  <si>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館林市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</si>
  <si>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</si>
  <si>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</si>
  <si>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</si>
  <si>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</si>
  <si>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</si>
  <si>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</si>
  <si>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</si>
  <si>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</si>
  <si>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</si>
  <si>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</si>
  <si>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</si>
  <si>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</si>
  <si>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</si>
  <si>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</si>
  <si>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</si>
  <si>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</si>
  <si>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</si>
  <si>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</si>
  <si>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</si>
  <si>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</si>
  <si>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</si>
  <si>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</si>
  <si>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</si>
  <si>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</si>
  <si>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</si>
  <si>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</si>
  <si>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</si>
  <si>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</si>
  <si>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</si>
  <si>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</si>
  <si>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</si>
  <si>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</si>
  <si>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</si>
  <si>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</si>
  <si>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</si>
  <si>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</si>
  <si>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</si>
  <si>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</si>
  <si>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</si>
  <si>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</si>
  <si>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</si>
  <si>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</si>
  <si>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</si>
  <si>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</si>
  <si>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</si>
  <si>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</si>
  <si>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</si>
  <si>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</si>
  <si>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</si>
  <si>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</si>
  <si>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</si>
  <si>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</si>
  <si>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</si>
  <si>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</si>
  <si>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</si>
  <si>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</si>
  <si>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</si>
  <si>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</si>
  <si>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</si>
  <si>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</si>
  <si>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</si>
  <si>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</si>
  <si>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</si>
  <si>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</si>
  <si>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</si>
  <si>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</si>
  <si>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</si>
  <si>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</si>
  <si>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</si>
  <si>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</si>
  <si>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</si>
  <si>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</si>
  <si>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</si>
  <si>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</si>
  <si>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</si>
  <si>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</si>
  <si>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</si>
  <si>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</si>
  <si>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</si>
  <si>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</si>
  <si>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</si>
  <si>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</si>
  <si>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</si>
  <si>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</si>
  <si>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</si>
  <si>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</si>
  <si>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</si>
  <si>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</si>
  <si>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</si>
  <si>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</si>
  <si>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</si>
  <si>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</si>
  <si>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</si>
  <si>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</si>
  <si>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</si>
  <si>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</si>
  <si>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</si>
  <si>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</si>
  <si>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</si>
  <si>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</si>
  <si>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</si>
  <si>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</si>
  <si>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</si>
  <si>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</si>
  <si>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</si>
  <si>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</si>
  <si>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</si>
  <si>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</si>
  <si>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</si>
  <si>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</si>
  <si>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</si>
  <si>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</si>
  <si>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</si>
  <si>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</si>
  <si>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群馬県館林市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</si>
  <si>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</si>
  <si>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</si>
  <si>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</si>
  <si>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</si>
  <si>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</si>
  <si>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</si>
  <si>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</si>
  <si>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</si>
  <si>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</si>
  <si>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</si>
  <si>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</si>
  <si>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</si>
  <si>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</si>
  <si>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</si>
  <si>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</si>
  <si>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</si>
  <si>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</si>
  <si>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</si>
  <si>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</si>
  <si>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</si>
  <si>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</si>
  <si>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</si>
  <si>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</si>
  <si>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</si>
  <si>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</si>
  <si>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</si>
  <si>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</si>
  <si>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</si>
  <si>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</si>
  <si>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</si>
  <si>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</si>
  <si>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</si>
  <si>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</si>
  <si>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</si>
  <si>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</si>
  <si>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</si>
  <si>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</si>
  <si>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</si>
  <si>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</si>
  <si>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</si>
  <si>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</si>
  <si>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</si>
  <si>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</si>
  <si>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</si>
  <si>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</si>
  <si>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</si>
  <si>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</si>
  <si>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</si>
  <si>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</si>
  <si>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</si>
  <si>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</si>
  <si>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</si>
  <si>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</si>
  <si>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</si>
  <si>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</si>
  <si>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</si>
  <si>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</si>
  <si>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</si>
  <si>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</si>
  <si>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</si>
  <si>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</si>
  <si>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</si>
  <si>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</si>
  <si>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</si>
  <si>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</si>
  <si>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</si>
  <si>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</si>
  <si>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</si>
  <si>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</si>
  <si>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</si>
  <si>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</si>
  <si>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</si>
  <si>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</si>
  <si>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</si>
  <si>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</si>
  <si>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</si>
  <si>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</si>
  <si>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</si>
  <si>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</si>
  <si>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</si>
  <si>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</si>
  <si>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</si>
  <si>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</si>
  <si>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</si>
  <si>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</si>
  <si>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</si>
  <si>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</si>
  <si>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</si>
  <si>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</si>
  <si>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</si>
  <si>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</si>
  <si>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</si>
  <si>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</si>
  <si>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</si>
  <si>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</si>
  <si>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</si>
  <si>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</si>
  <si>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</si>
  <si>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</si>
  <si>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</si>
  <si>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</si>
  <si>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</si>
  <si>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</si>
  <si>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</si>
  <si>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</si>
  <si>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</si>
  <si>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</si>
  <si>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</si>
  <si>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</si>
  <si>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</si>
  <si>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</si>
  <si>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</si>
  <si>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</si>
  <si>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</si>
  <si>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</si>
  <si>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</si>
  <si>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</si>
  <si>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</si>
  <si>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</si>
  <si>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</si>
  <si>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</si>
  <si>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</si>
  <si>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</si>
  <si>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</si>
  <si>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</si>
  <si>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</si>
  <si>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</si>
  <si>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</si>
  <si>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</si>
  <si>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</si>
  <si>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</si>
  <si>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</si>
  <si>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</si>
  <si>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</si>
  <si>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</si>
  <si>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</si>
  <si>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</si>
  <si>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</si>
  <si>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</si>
  <si>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</si>
  <si>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</si>
  <si>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</si>
  <si>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</si>
  <si>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</si>
  <si>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</si>
  <si>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</si>
  <si>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</si>
  <si>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</si>
  <si>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</si>
  <si>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</si>
  <si>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</si>
  <si>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群馬県館林市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</si>
  <si>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</si>
  <si>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</si>
  <si>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</si>
  <si>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</si>
  <si>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</si>
  <si>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</si>
  <si>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</si>
  <si>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</si>
  <si>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</si>
  <si>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</si>
  <si>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</si>
  <si>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</si>
  <si>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</si>
  <si>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</si>
  <si>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</si>
  <si>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</si>
  <si>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</si>
  <si>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</si>
  <si>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</si>
  <si>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</si>
  <si>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</si>
  <si>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</si>
  <si>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</si>
  <si>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</si>
  <si>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</si>
  <si>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</si>
  <si>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</si>
  <si>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</si>
  <si>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</si>
  <si>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</si>
  <si>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</si>
  <si>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</si>
  <si>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</si>
  <si>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</si>
  <si>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</si>
  <si>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</si>
  <si>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</si>
  <si>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</si>
  <si>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</si>
  <si>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</si>
  <si>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</si>
  <si>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</si>
  <si>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</si>
  <si>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</si>
  <si>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</si>
  <si>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</si>
  <si>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</si>
  <si>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</si>
  <si>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</si>
  <si>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</si>
  <si>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</si>
  <si>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</si>
  <si>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</si>
  <si>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</si>
  <si>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</si>
  <si>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</si>
  <si>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</si>
  <si>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</si>
  <si>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</si>
  <si>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</si>
  <si>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</si>
  <si>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</si>
  <si>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</si>
  <si>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</si>
  <si>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</si>
  <si>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</si>
  <si>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</si>
  <si>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</si>
  <si>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</si>
  <si>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</si>
  <si>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</si>
  <si>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</si>
  <si>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</si>
  <si>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</si>
  <si>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</si>
  <si>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</si>
  <si>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</si>
  <si>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</si>
  <si>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</si>
  <si>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</si>
  <si>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</si>
  <si>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</si>
  <si>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</si>
  <si>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</si>
  <si>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</si>
  <si>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</si>
  <si>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</si>
  <si>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</si>
  <si>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</si>
  <si>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</si>
  <si>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</si>
  <si>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</si>
  <si>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</si>
  <si>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</si>
  <si>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</si>
  <si>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</si>
  <si>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</si>
  <si>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</si>
  <si>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</si>
  <si>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</si>
  <si>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</si>
  <si>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</si>
  <si>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</si>
  <si>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</si>
  <si>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</si>
  <si>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</si>
  <si>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</si>
  <si>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</si>
  <si>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</si>
  <si>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</si>
  <si>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</si>
  <si>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</si>
  <si>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</si>
  <si>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</si>
  <si>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</si>
  <si>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</si>
  <si>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</si>
  <si>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</si>
  <si>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</si>
  <si>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</si>
  <si>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</si>
  <si>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</si>
  <si>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</si>
  <si>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</si>
  <si>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</si>
  <si>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</si>
  <si>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</si>
  <si>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</si>
  <si>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</si>
  <si>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</si>
  <si>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</si>
  <si>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</si>
  <si>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</si>
  <si>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</si>
  <si>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</si>
  <si>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</si>
  <si>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</si>
  <si>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</si>
  <si>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</si>
  <si>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</si>
  <si>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</si>
  <si>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</si>
  <si>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</si>
  <si>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</si>
  <si>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</si>
  <si>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</si>
  <si>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</si>
  <si>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</si>
  <si>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</si>
  <si>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</si>
  <si>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</si>
  <si>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</si>
  <si>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</si>
  <si>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</si>
  <si>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</si>
  <si>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</si>
  <si>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</si>
  <si>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</si>
  <si>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</si>
  <si>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</si>
  <si>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</si>
  <si>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</si>
  <si>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</si>
  <si>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</si>
  <si>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</si>
  <si>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</si>
  <si>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</si>
  <si>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</si>
  <si>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</si>
  <si>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</si>
  <si>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</si>
  <si>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</si>
  <si>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</si>
  <si>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</si>
  <si>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</si>
  <si>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</si>
  <si>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</si>
  <si>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</si>
  <si>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</si>
  <si>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</si>
  <si>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</si>
  <si>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</si>
  <si>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</si>
  <si>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</si>
  <si>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</si>
  <si>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</si>
  <si>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</si>
  <si>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</si>
  <si>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11.16</t>
  </si>
  <si>
    <t>▲ 0.57</t>
  </si>
  <si>
    <t>▲ 8.79</t>
  </si>
  <si>
    <t>▲ 7.71</t>
  </si>
  <si>
    <t>▲ 2.77</t>
  </si>
  <si>
    <t>一般会計</t>
  </si>
  <si>
    <t>介護保険特別会計</t>
  </si>
  <si>
    <t>下水道事業特別会計</t>
  </si>
  <si>
    <t>国民健康保険特別会計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</si>
  <si>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</si>
  <si>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</si>
  <si>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</si>
  <si>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</si>
  <si>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</si>
  <si>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</si>
  <si>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</si>
  <si>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</si>
  <si>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</si>
  <si>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ふるさとパートナー基金</t>
    <rPh sb="9" eb="11">
      <t>キキン</t>
    </rPh>
    <phoneticPr fontId="2"/>
  </si>
  <si>
    <t>職員退職手当基金</t>
    <rPh sb="0" eb="2">
      <t>ショクイン</t>
    </rPh>
    <rPh sb="2" eb="4">
      <t>タイショク</t>
    </rPh>
    <rPh sb="4" eb="6">
      <t>テアテ</t>
    </rPh>
    <rPh sb="6" eb="8">
      <t>キキン</t>
    </rPh>
    <phoneticPr fontId="2"/>
  </si>
  <si>
    <t>公共施設建設基金</t>
    <rPh sb="0" eb="2">
      <t>コウキョウ</t>
    </rPh>
    <rPh sb="2" eb="4">
      <t>シセツ</t>
    </rPh>
    <rPh sb="4" eb="6">
      <t>ケンセツ</t>
    </rPh>
    <rPh sb="6" eb="8">
      <t>キキン</t>
    </rPh>
    <phoneticPr fontId="2"/>
  </si>
  <si>
    <t>金券基金</t>
    <rPh sb="0" eb="2">
      <t>キンケン</t>
    </rPh>
    <rPh sb="2" eb="4">
      <t>キキン</t>
    </rPh>
    <phoneticPr fontId="2"/>
  </si>
  <si>
    <t>地域環境基金</t>
    <rPh sb="0" eb="2">
      <t>チイキ</t>
    </rPh>
    <rPh sb="2" eb="4">
      <t>カンキョウ</t>
    </rPh>
    <rPh sb="4" eb="6">
      <t>キキン</t>
    </rPh>
    <phoneticPr fontId="2"/>
  </si>
  <si>
    <t>館林地区消防組合</t>
  </si>
  <si>
    <t>邑楽館林医療事務組合(一般会計）</t>
  </si>
  <si>
    <t>邑楽館林医療事務組合（病院事業会計）</t>
  </si>
  <si>
    <t>館林衛生施設組合</t>
  </si>
  <si>
    <t>群馬県後期高齢者医療広域連合（一般会計）</t>
  </si>
  <si>
    <t>群馬県後期高齢者医療広域連合（事業会計）</t>
  </si>
  <si>
    <t>群馬県市町村会館管理組合</t>
  </si>
  <si>
    <t>群馬東部水道企業団</t>
  </si>
  <si>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</si>
  <si>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</si>
  <si>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</si>
  <si>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</si>
  <si>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</si>
  <si>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</si>
  <si>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</si>
  <si>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</si>
  <si>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</si>
  <si>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</si>
  <si>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有形固定資産減価償却率は、類似団体平均を下回っているが、将来負担比率は前年度より8.4ポイント増であり、類似団体平均と比較して高くなっている。
将来負担比率の増加は、学校給食センターの整備に伴う影響が大きく、今後は消防施設整備に伴う負担が予定されており、さらなる将来負担比率の上昇が予想される。
公共施設等の有効活用と最適化に留意しつつ、体育館や市民プール、文化会館、図書館などの施設の老朽化対策に取り組むことで、財政の健全化を進めていく。</t>
    <rPh sb="35" eb="38">
      <t>ゼンネンド</t>
    </rPh>
    <rPh sb="47" eb="48">
      <t>ゾウ</t>
    </rPh>
    <rPh sb="79" eb="81">
      <t>ゾウカ</t>
    </rPh>
    <rPh sb="83" eb="85">
      <t>ガッコウ</t>
    </rPh>
    <rPh sb="85" eb="87">
      <t>キュウショク</t>
    </rPh>
    <rPh sb="92" eb="94">
      <t>セイビ</t>
    </rPh>
    <rPh sb="95" eb="96">
      <t>トモナ</t>
    </rPh>
    <rPh sb="97" eb="99">
      <t>エイキョウ</t>
    </rPh>
    <rPh sb="100" eb="101">
      <t>オオ</t>
    </rPh>
    <rPh sb="148" eb="150">
      <t>コウキョウ</t>
    </rPh>
    <rPh sb="150" eb="152">
      <t>シセツ</t>
    </rPh>
    <rPh sb="152" eb="153">
      <t>トウ</t>
    </rPh>
    <rPh sb="154" eb="156">
      <t>ユウコウ</t>
    </rPh>
    <rPh sb="156" eb="158">
      <t>カツヨウ</t>
    </rPh>
    <rPh sb="159" eb="162">
      <t>サイテキカ</t>
    </rPh>
    <rPh sb="163" eb="165">
      <t>リュウイ</t>
    </rPh>
    <rPh sb="169" eb="172">
      <t>タイイクカン</t>
    </rPh>
    <rPh sb="173" eb="175">
      <t>シミン</t>
    </rPh>
    <rPh sb="179" eb="181">
      <t>ブンカ</t>
    </rPh>
    <rPh sb="181" eb="183">
      <t>カイカン</t>
    </rPh>
    <rPh sb="184" eb="187">
      <t>トショカン</t>
    </rPh>
    <rPh sb="190" eb="192">
      <t>シセツ</t>
    </rPh>
    <rPh sb="193" eb="196">
      <t>ロウキュウカ</t>
    </rPh>
    <rPh sb="196" eb="198">
      <t>タイサク</t>
    </rPh>
    <rPh sb="199" eb="200">
      <t>ト</t>
    </rPh>
    <rPh sb="201" eb="202">
      <t>ク</t>
    </rPh>
    <rPh sb="207" eb="209">
      <t>ザイセイ</t>
    </rPh>
    <rPh sb="210" eb="213">
      <t>ケンゼンカ</t>
    </rPh>
    <rPh sb="214" eb="215">
      <t>スス</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</si>
  <si>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</si>
  <si>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</si>
  <si>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</si>
  <si>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</si>
  <si>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</si>
  <si>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</si>
  <si>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将来負担比率は、類似団体平均と比較して高くなっているが、実質公債費比率は、前年と同率で推移しており、類似団体平均を下回っている。
これは、充当可能基金残高が類似団体平均より低いことも一因となっている。また、今後、各施設整備の元金償還が始まるため、実質公債費比率の上昇が予想される。
そのため、新規の市債発行について十分精査するなど、これまで以上に慎重な財政運営を行う。</t>
    <rPh sb="0" eb="6">
      <t>ショウライフタンヒリツ</t>
    </rPh>
    <rPh sb="8" eb="12">
      <t>ルイジダンタイ</t>
    </rPh>
    <rPh sb="12" eb="14">
      <t>ヘイキン</t>
    </rPh>
    <rPh sb="15" eb="17">
      <t>ヒカク</t>
    </rPh>
    <rPh sb="19" eb="20">
      <t>タカ</t>
    </rPh>
    <rPh sb="28" eb="33">
      <t>ジッシツコウサイヒ</t>
    </rPh>
    <rPh sb="33" eb="35">
      <t>ヒリツ</t>
    </rPh>
    <rPh sb="37" eb="39">
      <t>ゼンネン</t>
    </rPh>
    <rPh sb="40" eb="42">
      <t>ドウリツ</t>
    </rPh>
    <rPh sb="43" eb="45">
      <t>スイイ</t>
    </rPh>
    <rPh sb="50" eb="52">
      <t>ルイジ</t>
    </rPh>
    <rPh sb="52" eb="54">
      <t>ダンタイ</t>
    </rPh>
    <rPh sb="54" eb="56">
      <t>ヘイキン</t>
    </rPh>
    <rPh sb="57" eb="59">
      <t>シタマワ</t>
    </rPh>
    <rPh sb="69" eb="71">
      <t>ジュウトウ</t>
    </rPh>
    <rPh sb="71" eb="73">
      <t>カノウ</t>
    </rPh>
    <rPh sb="73" eb="75">
      <t>キキン</t>
    </rPh>
    <rPh sb="75" eb="77">
      <t>ザンダカ</t>
    </rPh>
    <rPh sb="78" eb="80">
      <t>ルイジ</t>
    </rPh>
    <rPh sb="80" eb="82">
      <t>ダンタイ</t>
    </rPh>
    <rPh sb="82" eb="84">
      <t>ヘイキン</t>
    </rPh>
    <rPh sb="86" eb="87">
      <t>ヒク</t>
    </rPh>
    <rPh sb="91" eb="93">
      <t>イチイン</t>
    </rPh>
    <rPh sb="103" eb="105">
      <t>コンゴ</t>
    </rPh>
    <rPh sb="106" eb="109">
      <t>カクシセツ</t>
    </rPh>
    <rPh sb="109" eb="111">
      <t>セイビ</t>
    </rPh>
    <rPh sb="112" eb="114">
      <t>ガンキン</t>
    </rPh>
    <rPh sb="114" eb="116">
      <t>ショウカン</t>
    </rPh>
    <rPh sb="117" eb="118">
      <t>ハジ</t>
    </rPh>
    <rPh sb="123" eb="125">
      <t>ジッシツ</t>
    </rPh>
    <rPh sb="125" eb="128">
      <t>コウサイヒ</t>
    </rPh>
    <rPh sb="128" eb="130">
      <t>ヒリツ</t>
    </rPh>
    <rPh sb="131" eb="133">
      <t>ジョウショウ</t>
    </rPh>
    <rPh sb="146" eb="148">
      <t>シンキ</t>
    </rPh>
    <rPh sb="149" eb="150">
      <t>シ</t>
    </rPh>
    <rPh sb="150" eb="151">
      <t>サイ</t>
    </rPh>
    <rPh sb="151" eb="153">
      <t>ハッコウ</t>
    </rPh>
    <rPh sb="157" eb="159">
      <t>ジュウブン</t>
    </rPh>
    <rPh sb="159" eb="161">
      <t>セイサ</t>
    </rPh>
    <rPh sb="170" eb="172">
      <t>イジョウ</t>
    </rPh>
    <rPh sb="173" eb="175">
      <t>シンチョウ</t>
    </rPh>
    <rPh sb="176" eb="178">
      <t>ザイセイ</t>
    </rPh>
    <rPh sb="178" eb="180">
      <t>ウンエイ</t>
    </rPh>
    <rPh sb="181" eb="182">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</si>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</sst>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796B41E-A066-4510-82AA-58008FECBF8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1696-4E51-B54E-FD4BE0689D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50260</c:v>
                </c:pt>
                <c:pt idx="1">
                  <c:v>34732</c:v>
                </c:pt>
                <c:pt idx="2">
                  <c:v>31472</c:v>
                </c:pt>
                <c:pt idx="3">
                  <c:v>34879</c:v>
                </c:pt>
                <c:pt idx="4">
                  <c:v>50387</c:v>
                </c:pt>
              </c:numCache>
            </c:numRef>
          </c:val>
          <c:smooth val="0"/>
          <c:extLst>
            <c:ext xmlns:c16="http://schemas.microsoft.com/office/drawing/2014/chart" uri="{C3380CC4-5D6E-409C-BE32-E72D297353CC}">
              <c16:uniqueId val="{00000001-1696-4E51-B54E-FD4BE0689D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8.23</c:v>
                </c:pt>
                <c:pt idx="1">
                  <c:v>13.63</c:v>
                </c:pt>
                <c:pt idx="2">
                  <c:v>11.65</c:v>
                </c:pt>
                <c:pt idx="3">
                  <c:v>10.33</c:v>
                </c:pt>
                <c:pt idx="4">
                  <c:v>12.86</c:v>
                </c:pt>
              </c:numCache>
            </c:numRef>
          </c:val>
          <c:extLst>
            <c:ext xmlns:c16="http://schemas.microsoft.com/office/drawing/2014/chart" uri="{C3380CC4-5D6E-409C-BE32-E72D297353CC}">
              <c16:uniqueId val="{00000000-F99D-4B33-97AA-2B989A6583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10.07</c:v>
                </c:pt>
                <c:pt idx="1">
                  <c:v>9.9499999999999993</c:v>
                </c:pt>
                <c:pt idx="2">
                  <c:v>13.34</c:v>
                </c:pt>
                <c:pt idx="3">
                  <c:v>15.5</c:v>
                </c:pt>
                <c:pt idx="4">
                  <c:v>17.82</c:v>
                </c:pt>
              </c:numCache>
            </c:numRef>
          </c:val>
          <c:extLst>
            <c:ext xmlns:c16="http://schemas.microsoft.com/office/drawing/2014/chart" uri="{C3380CC4-5D6E-409C-BE32-E72D297353CC}">
              <c16:uniqueId val="{00000001-F99D-4B33-97AA-2B989A6583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-11.16</c:v>
                </c:pt>
                <c:pt idx="1">
                  <c:v>-0.56999999999999995</c:v>
                </c:pt>
                <c:pt idx="2">
                  <c:v>-8.7899999999999991</c:v>
                </c:pt>
                <c:pt idx="3">
                  <c:v>-7.71</c:v>
                </c:pt>
                <c:pt idx="4">
                  <c:v>-2.77</c:v>
                </c:pt>
              </c:numCache>
            </c:numRef>
          </c:val>
          <c:smooth val="0"/>
          <c:extLst>
            <c:ext xmlns:c16="http://schemas.microsoft.com/office/drawing/2014/chart" uri="{C3380CC4-5D6E-409C-BE32-E72D297353CC}">
              <c16:uniqueId val="{00000002-F99D-4B33-97AA-2B989A6583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8.32</c:v>
                </c:pt>
                <c:pt idx="2">
                  <c:v>#N/A</c:v>
                </c:pt>
                <c:pt idx="3">
                  <c:v>7.23</c:v>
                </c:pt>
                <c:pt idx="4">
                  <c:v>0</c:v>
                </c:pt>
                <c:pt idx="5">
                  <c:v>0</c:v>
                </c:pt>
                <c:pt idx="6">
                  <c:v>0</c:v>
                </c:pt>
                <c:pt idx="7">
                  <c:v>0</c:v>
                </c:pt>
                <c:pt idx="8">
                  <c:v>0</c:v>
                </c:pt>
                <c:pt idx="9">
                  <c:v>0</c:v>
                </c:pt>
              </c:numCache>
            </c:numRef>
          </c:val>
          <c:extLst>
            <c:ext xmlns:c16="http://schemas.microsoft.com/office/drawing/2014/chart" uri="{C3380CC4-5D6E-409C-BE32-E72D297353CC}">
              <c16:uniqueId val="{00000000-6EEC-44A5-9BBD-EB45A1EA35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EC-44A5-9BBD-EB45A1EA35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EC-44A5-9BBD-EB45A1EA354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EEC-44A5-9BBD-EB45A1EA354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0.06</c:v>
                </c:pt>
                <c:pt idx="8">
                  <c:v>#N/A</c:v>
                </c:pt>
                <c:pt idx="9">
                  <c:v>0.06</c:v>
                </c:pt>
              </c:numCache>
            </c:numRef>
          </c:val>
          <c:extLst>
            <c:ext xmlns:c16="http://schemas.microsoft.com/office/drawing/2014/chart" uri="{C3380CC4-5D6E-409C-BE32-E72D297353CC}">
              <c16:uniqueId val="{00000004-6EEC-44A5-9BBD-EB45A1EA354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0.34</c:v>
                </c:pt>
                <c:pt idx="2">
                  <c:v>#N/A</c:v>
                </c:pt>
                <c:pt idx="3">
                  <c:v>0.37</c:v>
                </c:pt>
                <c:pt idx="4">
                  <c:v>#N/A</c:v>
                </c:pt>
                <c:pt idx="5">
                  <c:v>0.32</c:v>
                </c:pt>
                <c:pt idx="6">
                  <c:v>#N/A</c:v>
                </c:pt>
                <c:pt idx="7">
                  <c:v>0.28999999999999998</c:v>
                </c:pt>
                <c:pt idx="8">
                  <c:v>#N/A</c:v>
                </c:pt>
                <c:pt idx="9">
                  <c:v>0.27</c:v>
                </c:pt>
              </c:numCache>
            </c:numRef>
          </c:val>
          <c:extLst>
            <c:ext xmlns:c16="http://schemas.microsoft.com/office/drawing/2014/chart" uri="{C3380CC4-5D6E-409C-BE32-E72D297353CC}">
              <c16:uniqueId val="{00000005-6EEC-44A5-9BBD-EB45A1EA354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0.44</c:v>
                </c:pt>
                <c:pt idx="2">
                  <c:v>#N/A</c:v>
                </c:pt>
                <c:pt idx="3">
                  <c:v>0.68</c:v>
                </c:pt>
                <c:pt idx="4">
                  <c:v>#N/A</c:v>
                </c:pt>
                <c:pt idx="5">
                  <c:v>1.05</c:v>
                </c:pt>
                <c:pt idx="6">
                  <c:v>#N/A</c:v>
                </c:pt>
                <c:pt idx="7">
                  <c:v>1.75</c:v>
                </c:pt>
                <c:pt idx="8">
                  <c:v>#N/A</c:v>
                </c:pt>
                <c:pt idx="9">
                  <c:v>0.44</c:v>
                </c:pt>
              </c:numCache>
            </c:numRef>
          </c:val>
          <c:extLst>
            <c:ext xmlns:c16="http://schemas.microsoft.com/office/drawing/2014/chart" uri="{C3380CC4-5D6E-409C-BE32-E72D297353CC}">
              <c16:uniqueId val="{00000006-6EEC-44A5-9BBD-EB45A1EA354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0.65</c:v>
                </c:pt>
                <c:pt idx="2">
                  <c:v>#N/A</c:v>
                </c:pt>
                <c:pt idx="3">
                  <c:v>0.73</c:v>
                </c:pt>
                <c:pt idx="4">
                  <c:v>#N/A</c:v>
                </c:pt>
                <c:pt idx="5">
                  <c:v>0.73</c:v>
                </c:pt>
                <c:pt idx="6">
                  <c:v>#N/A</c:v>
                </c:pt>
                <c:pt idx="7">
                  <c:v>0.51</c:v>
                </c:pt>
                <c:pt idx="8">
                  <c:v>#N/A</c:v>
                </c:pt>
                <c:pt idx="9">
                  <c:v>0.72</c:v>
                </c:pt>
              </c:numCache>
            </c:numRef>
          </c:val>
          <c:extLst>
            <c:ext xmlns:c16="http://schemas.microsoft.com/office/drawing/2014/chart" uri="{C3380CC4-5D6E-409C-BE32-E72D297353CC}">
              <c16:uniqueId val="{00000007-6EEC-44A5-9BBD-EB45A1EA354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0.54</c:v>
                </c:pt>
                <c:pt idx="2">
                  <c:v>#N/A</c:v>
                </c:pt>
                <c:pt idx="3">
                  <c:v>1.27</c:v>
                </c:pt>
                <c:pt idx="4">
                  <c:v>#N/A</c:v>
                </c:pt>
                <c:pt idx="5">
                  <c:v>1.36</c:v>
                </c:pt>
                <c:pt idx="6">
                  <c:v>#N/A</c:v>
                </c:pt>
                <c:pt idx="7">
                  <c:v>1.91</c:v>
                </c:pt>
                <c:pt idx="8">
                  <c:v>#N/A</c:v>
                </c:pt>
                <c:pt idx="9">
                  <c:v>1.74</c:v>
                </c:pt>
              </c:numCache>
            </c:numRef>
          </c:val>
          <c:extLst>
            <c:ext xmlns:c16="http://schemas.microsoft.com/office/drawing/2014/chart" uri="{C3380CC4-5D6E-409C-BE32-E72D297353CC}">
              <c16:uniqueId val="{00000008-6EEC-44A5-9BBD-EB45A1EA35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8.4</c:v>
                </c:pt>
                <c:pt idx="2">
                  <c:v>#N/A</c:v>
                </c:pt>
                <c:pt idx="3">
                  <c:v>13.78</c:v>
                </c:pt>
                <c:pt idx="4">
                  <c:v>#N/A</c:v>
                </c:pt>
                <c:pt idx="5">
                  <c:v>11.64</c:v>
                </c:pt>
                <c:pt idx="6">
                  <c:v>#N/A</c:v>
                </c:pt>
                <c:pt idx="7">
                  <c:v>10.33</c:v>
                </c:pt>
                <c:pt idx="8">
                  <c:v>#N/A</c:v>
                </c:pt>
                <c:pt idx="9">
                  <c:v>12.85</c:v>
                </c:pt>
              </c:numCache>
            </c:numRef>
          </c:val>
          <c:extLst>
            <c:ext xmlns:c16="http://schemas.microsoft.com/office/drawing/2014/chart" uri="{C3380CC4-5D6E-409C-BE32-E72D297353CC}">
              <c16:uniqueId val="{00000009-6EEC-44A5-9BBD-EB45A1EA35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2376</c:v>
                </c:pt>
                <c:pt idx="5">
                  <c:v>2263</c:v>
                </c:pt>
                <c:pt idx="8">
                  <c:v>2325</c:v>
                </c:pt>
                <c:pt idx="11">
                  <c:v>2390</c:v>
                </c:pt>
                <c:pt idx="14">
                  <c:v>2376</c:v>
                </c:pt>
              </c:numCache>
            </c:numRef>
          </c:val>
          <c:extLst>
            <c:ext xmlns:c16="http://schemas.microsoft.com/office/drawing/2014/chart" uri="{C3380CC4-5D6E-409C-BE32-E72D297353CC}">
              <c16:uniqueId val="{00000000-5134-4033-B182-8EA44B77C9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5134-4033-B182-8EA44B77C9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80</c:v>
                </c:pt>
              </c:numCache>
            </c:numRef>
          </c:val>
          <c:extLst>
            <c:ext xmlns:c16="http://schemas.microsoft.com/office/drawing/2014/chart" uri="{C3380CC4-5D6E-409C-BE32-E72D297353CC}">
              <c16:uniqueId val="{00000002-5134-4033-B182-8EA44B77C9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235</c:v>
                </c:pt>
                <c:pt idx="3">
                  <c:v>304</c:v>
                </c:pt>
                <c:pt idx="6">
                  <c:v>377</c:v>
                </c:pt>
                <c:pt idx="9">
                  <c:v>373</c:v>
                </c:pt>
                <c:pt idx="12">
                  <c:v>366</c:v>
                </c:pt>
              </c:numCache>
            </c:numRef>
          </c:val>
          <c:extLst>
            <c:ext xmlns:c16="http://schemas.microsoft.com/office/drawing/2014/chart" uri="{C3380CC4-5D6E-409C-BE32-E72D297353CC}">
              <c16:uniqueId val="{00000003-5134-4033-B182-8EA44B77C9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562</c:v>
                </c:pt>
                <c:pt idx="3">
                  <c:v>549</c:v>
                </c:pt>
                <c:pt idx="6">
                  <c:v>504</c:v>
                </c:pt>
                <c:pt idx="9">
                  <c:v>485</c:v>
                </c:pt>
                <c:pt idx="12">
                  <c:v>442</c:v>
                </c:pt>
              </c:numCache>
            </c:numRef>
          </c:val>
          <c:extLst>
            <c:ext xmlns:c16="http://schemas.microsoft.com/office/drawing/2014/chart" uri="{C3380CC4-5D6E-409C-BE32-E72D297353CC}">
              <c16:uniqueId val="{00000004-5134-4033-B182-8EA44B77C9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34-4033-B182-8EA44B77C9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34-4033-B182-8EA44B77C9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2057</c:v>
                </c:pt>
                <c:pt idx="3">
                  <c:v>2134</c:v>
                </c:pt>
                <c:pt idx="6">
                  <c:v>2166</c:v>
                </c:pt>
                <c:pt idx="9">
                  <c:v>2189</c:v>
                </c:pt>
                <c:pt idx="12">
                  <c:v>2207</c:v>
                </c:pt>
              </c:numCache>
            </c:numRef>
          </c:val>
          <c:extLst>
            <c:ext xmlns:c16="http://schemas.microsoft.com/office/drawing/2014/chart" uri="{C3380CC4-5D6E-409C-BE32-E72D297353CC}">
              <c16:uniqueId val="{00000007-5134-4033-B182-8EA44B77C9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480</c:v>
                </c:pt>
                <c:pt idx="2">
                  <c:v>#N/A</c:v>
                </c:pt>
                <c:pt idx="3">
                  <c:v>#N/A</c:v>
                </c:pt>
                <c:pt idx="4">
                  <c:v>726</c:v>
                </c:pt>
                <c:pt idx="5">
                  <c:v>#N/A</c:v>
                </c:pt>
                <c:pt idx="6">
                  <c:v>#N/A</c:v>
                </c:pt>
                <c:pt idx="7">
                  <c:v>724</c:v>
                </c:pt>
                <c:pt idx="8">
                  <c:v>#N/A</c:v>
                </c:pt>
                <c:pt idx="9">
                  <c:v>#N/A</c:v>
                </c:pt>
                <c:pt idx="10">
                  <c:v>659</c:v>
                </c:pt>
                <c:pt idx="11">
                  <c:v>#N/A</c:v>
                </c:pt>
                <c:pt idx="12">
                  <c:v>#N/A</c:v>
                </c:pt>
                <c:pt idx="13">
                  <c:v>720</c:v>
                </c:pt>
                <c:pt idx="14">
                  <c:v>#N/A</c:v>
                </c:pt>
              </c:numCache>
            </c:numRef>
          </c:val>
          <c:smooth val="0"/>
          <c:extLst>
            <c:ext xmlns:c16="http://schemas.microsoft.com/office/drawing/2014/chart" uri="{C3380CC4-5D6E-409C-BE32-E72D297353CC}">
              <c16:uniqueId val="{00000008-5134-4033-B182-8EA44B77C9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21282</c:v>
                </c:pt>
                <c:pt idx="5">
                  <c:v>21529</c:v>
                </c:pt>
                <c:pt idx="8">
                  <c:v>23185</c:v>
                </c:pt>
                <c:pt idx="11">
                  <c:v>23389</c:v>
                </c:pt>
                <c:pt idx="14">
                  <c:v>23295</c:v>
                </c:pt>
              </c:numCache>
            </c:numRef>
          </c:val>
          <c:extLst>
            <c:ext xmlns:c16="http://schemas.microsoft.com/office/drawing/2014/chart" uri="{C3380CC4-5D6E-409C-BE32-E72D297353CC}">
              <c16:uniqueId val="{00000000-906C-42DF-84B9-97EEAFC432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1992</c:v>
                </c:pt>
                <c:pt idx="5">
                  <c:v>1781</c:v>
                </c:pt>
                <c:pt idx="8">
                  <c:v>1650</c:v>
                </c:pt>
                <c:pt idx="11">
                  <c:v>1538</c:v>
                </c:pt>
                <c:pt idx="14">
                  <c:v>1464</c:v>
                </c:pt>
              </c:numCache>
            </c:numRef>
          </c:val>
          <c:extLst>
            <c:ext xmlns:c16="http://schemas.microsoft.com/office/drawing/2014/chart" uri="{C3380CC4-5D6E-409C-BE32-E72D297353CC}">
              <c16:uniqueId val="{00000001-906C-42DF-84B9-97EEAFC432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2968</c:v>
                </c:pt>
                <c:pt idx="5">
                  <c:v>2953</c:v>
                </c:pt>
                <c:pt idx="8">
                  <c:v>3338</c:v>
                </c:pt>
                <c:pt idx="11">
                  <c:v>3778</c:v>
                </c:pt>
                <c:pt idx="14">
                  <c:v>4234</c:v>
                </c:pt>
              </c:numCache>
            </c:numRef>
          </c:val>
          <c:extLst>
            <c:ext xmlns:c16="http://schemas.microsoft.com/office/drawing/2014/chart" uri="{C3380CC4-5D6E-409C-BE32-E72D297353CC}">
              <c16:uniqueId val="{00000002-906C-42DF-84B9-97EEAFC432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6C-42DF-84B9-97EEAFC432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6C-42DF-84B9-97EEAFC432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c:v>
                </c:pt>
                <c:pt idx="3">
                  <c:v>45</c:v>
                </c:pt>
                <c:pt idx="6">
                  <c:v>15</c:v>
                </c:pt>
                <c:pt idx="9">
                  <c:v>10</c:v>
                </c:pt>
                <c:pt idx="12">
                  <c:v>15</c:v>
                </c:pt>
              </c:numCache>
            </c:numRef>
          </c:val>
          <c:extLst>
            <c:ext xmlns:c16="http://schemas.microsoft.com/office/drawing/2014/chart" uri="{C3380CC4-5D6E-409C-BE32-E72D297353CC}">
              <c16:uniqueId val="{00000005-906C-42DF-84B9-97EEAFC432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4066</c:v>
                </c:pt>
                <c:pt idx="3">
                  <c:v>4002</c:v>
                </c:pt>
                <c:pt idx="6">
                  <c:v>4014</c:v>
                </c:pt>
                <c:pt idx="9">
                  <c:v>3878</c:v>
                </c:pt>
                <c:pt idx="12">
                  <c:v>3739</c:v>
                </c:pt>
              </c:numCache>
            </c:numRef>
          </c:val>
          <c:extLst>
            <c:ext xmlns:c16="http://schemas.microsoft.com/office/drawing/2014/chart" uri="{C3380CC4-5D6E-409C-BE32-E72D297353CC}">
              <c16:uniqueId val="{00000006-906C-42DF-84B9-97EEAFC432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4238</c:v>
                </c:pt>
                <c:pt idx="3">
                  <c:v>4803</c:v>
                </c:pt>
                <c:pt idx="6">
                  <c:v>7204</c:v>
                </c:pt>
                <c:pt idx="9">
                  <c:v>7693</c:v>
                </c:pt>
                <c:pt idx="12">
                  <c:v>7441</c:v>
                </c:pt>
              </c:numCache>
            </c:numRef>
          </c:val>
          <c:extLst>
            <c:ext xmlns:c16="http://schemas.microsoft.com/office/drawing/2014/chart" uri="{C3380CC4-5D6E-409C-BE32-E72D297353CC}">
              <c16:uniqueId val="{00000007-906C-42DF-84B9-97EEAFC432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5816</c:v>
                </c:pt>
                <c:pt idx="3">
                  <c:v>5341</c:v>
                </c:pt>
                <c:pt idx="6">
                  <c:v>4712</c:v>
                </c:pt>
                <c:pt idx="9">
                  <c:v>4449</c:v>
                </c:pt>
                <c:pt idx="12">
                  <c:v>4195</c:v>
                </c:pt>
              </c:numCache>
            </c:numRef>
          </c:val>
          <c:extLst>
            <c:ext xmlns:c16="http://schemas.microsoft.com/office/drawing/2014/chart" uri="{C3380CC4-5D6E-409C-BE32-E72D297353CC}">
              <c16:uniqueId val="{00000008-906C-42DF-84B9-97EEAFC432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4</c:v>
                </c:pt>
                <c:pt idx="6">
                  <c:v>3</c:v>
                </c:pt>
                <c:pt idx="9">
                  <c:v>1</c:v>
                </c:pt>
                <c:pt idx="12">
                  <c:v>1834</c:v>
                </c:pt>
              </c:numCache>
            </c:numRef>
          </c:val>
          <c:extLst>
            <c:ext xmlns:c16="http://schemas.microsoft.com/office/drawing/2014/chart" uri="{C3380CC4-5D6E-409C-BE32-E72D297353CC}">
              <c16:uniqueId val="{00000009-906C-42DF-84B9-97EEAFC432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24797</c:v>
                </c:pt>
                <c:pt idx="3">
                  <c:v>25191</c:v>
                </c:pt>
                <c:pt idx="6">
                  <c:v>25350</c:v>
                </c:pt>
                <c:pt idx="9">
                  <c:v>25588</c:v>
                </c:pt>
                <c:pt idx="12">
                  <c:v>25948</c:v>
                </c:pt>
              </c:numCache>
            </c:numRef>
          </c:val>
          <c:extLst>
            <c:ext xmlns:c16="http://schemas.microsoft.com/office/drawing/2014/chart" uri="{C3380CC4-5D6E-409C-BE32-E72D297353CC}">
              <c16:uniqueId val="{0000000A-906C-42DF-84B9-97EEAFC432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12698</c:v>
                </c:pt>
                <c:pt idx="2">
                  <c:v>#N/A</c:v>
                </c:pt>
                <c:pt idx="3">
                  <c:v>#N/A</c:v>
                </c:pt>
                <c:pt idx="4">
                  <c:v>13123</c:v>
                </c:pt>
                <c:pt idx="5">
                  <c:v>#N/A</c:v>
                </c:pt>
                <c:pt idx="6">
                  <c:v>#N/A</c:v>
                </c:pt>
                <c:pt idx="7">
                  <c:v>13124</c:v>
                </c:pt>
                <c:pt idx="8">
                  <c:v>#N/A</c:v>
                </c:pt>
                <c:pt idx="9">
                  <c:v>#N/A</c:v>
                </c:pt>
                <c:pt idx="10">
                  <c:v>12915</c:v>
                </c:pt>
                <c:pt idx="11">
                  <c:v>#N/A</c:v>
                </c:pt>
                <c:pt idx="12">
                  <c:v>#N/A</c:v>
                </c:pt>
                <c:pt idx="13">
                  <c:v>14179</c:v>
                </c:pt>
                <c:pt idx="14">
                  <c:v>#N/A</c:v>
                </c:pt>
              </c:numCache>
            </c:numRef>
          </c:val>
          <c:smooth val="0"/>
          <c:extLst>
            <c:ext xmlns:c16="http://schemas.microsoft.com/office/drawing/2014/chart" uri="{C3380CC4-5D6E-409C-BE32-E72D297353CC}">
              <c16:uniqueId val="{0000000B-906C-42DF-84B9-97EEAFC432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2125</c:v>
                </c:pt>
                <c:pt idx="1">
                  <c:v>2486</c:v>
                </c:pt>
                <c:pt idx="2">
                  <c:v>2874</c:v>
                </c:pt>
              </c:numCache>
            </c:numRef>
          </c:val>
          <c:extLst>
            <c:ext xmlns:c16="http://schemas.microsoft.com/office/drawing/2014/chart" uri="{C3380CC4-5D6E-409C-BE32-E72D297353CC}">
              <c16:uniqueId val="{00000000-E0CD-42EC-BD3D-E35AEF108C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390</c:v>
                </c:pt>
                <c:pt idx="1">
                  <c:v>212</c:v>
                </c:pt>
                <c:pt idx="2">
                  <c:v>79</c:v>
                </c:pt>
              </c:numCache>
            </c:numRef>
          </c:val>
          <c:extLst>
            <c:ext xmlns:c16="http://schemas.microsoft.com/office/drawing/2014/chart" uri="{C3380CC4-5D6E-409C-BE32-E72D297353CC}">
              <c16:uniqueId val="{00000001-E0CD-42EC-BD3D-E35AEF108C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423</c:v>
                </c:pt>
                <c:pt idx="1">
                  <c:v>523</c:v>
                </c:pt>
                <c:pt idx="2">
                  <c:v>499</c:v>
                </c:pt>
              </c:numCache>
            </c:numRef>
          </c:val>
          <c:extLst>
            <c:ext xmlns:c16="http://schemas.microsoft.com/office/drawing/2014/chart" uri="{C3380CC4-5D6E-409C-BE32-E72D297353CC}">
              <c16:uniqueId val="{00000002-E0CD-42EC-BD3D-E35AEF108C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{38BB3632-5CA7-454A-ABEF-E6657A0A4C87}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29B-4FB5-85F3-680BF09E39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{A1E3BCF4-E220-494A-9B81-3F33DC44CE69}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9B-4FB5-85F3-680BF09E39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{C3AC25EC-548C-46C9-B439-48F959D17E15}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9B-4FB5-85F3-680BF09E39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{32AA07B8-A835-457D-9C56-BEB0F378BF7D}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9B-4FB5-85F3-680BF09E39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{3E513E50-FCA3-4A5A-83F5-F8EC954ABB9F}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9B-4FB5-85F3-680BF09E39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{C1673625-2925-45BA-ABE1-E67F6528588B}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29B-4FB5-85F3-680BF09E390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{341C599C-5E36-4907-97FC-10954DFFB6D9}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29B-4FB5-85F3-680BF09E390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{A741E988-48C2-4D80-BD22-DE29C3D373E7}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29B-4FB5-85F3-680BF09E39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{79415B18-A5F2-4170-847B-8CD8B29EE5F6}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29B-4FB5-85F3-680BF09E39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58.4</c:v>
                </c:pt>
                <c:pt idx="32">
                  <c:v>58.9</c:v>
                </c:pt>
              </c:numCache>
            </c:numRef>
          </c:xVal>
          <c:yVal>
            <c:numRef>
              <c:f>公会計指標分析・財政指標組合せ分析表!$BP$51:$DC$51</c:f>
              <c:numCache>
                <c:formatCode>#,##0.0;"▲ "#,##0.0</c:formatCode>
                <c:ptCount val="40"/>
                <c:pt idx="16">
                  <c:v>92.6</c:v>
                </c:pt>
                <c:pt idx="24">
                  <c:v>90.7</c:v>
                </c:pt>
                <c:pt idx="32">
                  <c:v>99.1</c:v>
                </c:pt>
              </c:numCache>
            </c:numRef>
          </c:yVal>
          <c:smooth val="0"/>
          <c:extLst>
            <c:ext xmlns:c16="http://schemas.microsoft.com/office/drawing/2014/chart" uri="{C3380CC4-5D6E-409C-BE32-E72D297353CC}">
              <c16:uniqueId val="{00000009-129B-4FB5-85F3-680BF09E39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{AD9F0F3C-58FF-4436-8621-E12D72920DFB}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29B-4FB5-85F3-680BF09E39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{ECC66BAE-2782-4321-99ED-ED5D8E3B09A1}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9B-4FB5-85F3-680BF09E39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{EBD2D485-1ED1-4E6F-A9BE-729557EB46DC}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9B-4FB5-85F3-680BF09E39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{8542AD43-D5BB-4D2E-ABD8-6D23F0951A6D}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9B-4FB5-85F3-680BF09E39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{ACA57A05-762C-4073-A65B-B0A106866566}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9B-4FB5-85F3-680BF09E39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{71E75C4F-918D-4E8A-9ED3-B299363B0A67}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29B-4FB5-85F3-680BF09E390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{2A735098-781B-421A-BB94-AEDEA93CA48D}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29B-4FB5-85F3-680BF09E390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{84DB5B9B-16E7-475D-8C71-A7B8029E6E2B}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29B-4FB5-85F3-680BF09E39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{9D102B2B-5A33-4364-83DB-86C4D48E33B9}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29B-4FB5-85F3-680BF09E39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129B-4FB5-85F3-680BF09E3908}"/>
            </c:ext>
          </c:extLst>
        </c:ser>
        <c:dLbls>
          <c:showLegendKey val="0"/>
          <c:showVal val="1"/>
          <c:showCatName val="0"/>
          <c:showSerName val="0"/>
          <c:showPercent val="0"/>
          <c:showBubbleSize val="0"/>
        </c:dLbls>
        <c:axId val="46179840"/>
        <c:axId val="46181760"/>
      </c:scatterChart>
      <c:valAx>
        <c:axId val="46179840"/>
        <c:scaling>
          <c:orientation val="minMax"/>
          <c:max val="60.2"/>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231273375972978E-2"/>
                  <c:y val="-3.8499541409144557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{E084B79F-8B90-4537-B5E8-26B20298CB30}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F94-41E3-BA27-73C1CF7E5E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{EC150246-F7CD-4546-AE73-C16C168101AF}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94-41E3-BA27-73C1CF7E5E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{9C31233B-DB51-4BA8-BCF7-B785007B3B85}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94-41E3-BA27-73C1CF7E5E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{EB2D5F96-29EB-42E1-B738-B95403E2C2EE}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94-41E3-BA27-73C1CF7E5E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{5F83FEE6-3BA4-4E3E-AAD7-FA14239EB45F}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94-41E3-BA27-73C1CF7E5E50}"/>
                </c:ext>
              </c:extLst>
            </c:dLbl>
            <c:dLbl>
              <c:idx val="8"/>
              <c:layout>
                <c:manualLayout>
                  <c:x val="-3.7164709862248319E-2"/>
                  <c:y val="-7.3094553283188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{080D09C2-CEC3-4241-88D1-C3004E543BD6}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F94-41E3-BA27-73C1CF7E5E50}"/>
                </c:ext>
              </c:extLst>
            </c:dLbl>
            <c:dLbl>
              <c:idx val="16"/>
              <c:layout>
                <c:manualLayout>
                  <c:x val="-3.1697991619110633E-2"/>
                  <c:y val="-7.565601781483341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{868ABAFD-A515-417D-98CD-BF67CB5B67AA}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F94-41E3-BA27-73C1CF7E5E5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{7098E8A1-C20B-4AC5-B2F1-40B6A064F3E5}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F94-41E3-BA27-73C1CF7E5E5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{E3DAE12F-CE19-4CF3-969E-88900C07B0F1}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F94-41E3-BA27-73C1CF7E5E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4.2</c:v>
                </c:pt>
                <c:pt idx="16">
                  <c:v>4.5</c:v>
                </c:pt>
                <c:pt idx="24">
                  <c:v>4.9000000000000004</c:v>
                </c:pt>
                <c:pt idx="32">
                  <c:v>4.9000000000000004</c:v>
                </c:pt>
              </c:numCache>
            </c:numRef>
          </c:xVal>
          <c:yVal>
            <c:numRef>
              <c:f>公会計指標分析・財政指標組合せ分析表!$BP$73:$DC$73</c:f>
              <c:numCache>
                <c:formatCode>#,##0.0;"▲ "#,##0.0</c:formatCode>
                <c:ptCount val="40"/>
                <c:pt idx="0">
                  <c:v>91.2</c:v>
                </c:pt>
                <c:pt idx="8">
                  <c:v>91.6</c:v>
                </c:pt>
                <c:pt idx="16">
                  <c:v>92.6</c:v>
                </c:pt>
                <c:pt idx="24">
                  <c:v>90.7</c:v>
                </c:pt>
                <c:pt idx="32">
                  <c:v>99.1</c:v>
                </c:pt>
              </c:numCache>
            </c:numRef>
          </c:yVal>
          <c:smooth val="0"/>
          <c:extLst>
            <c:ext xmlns:c16="http://schemas.microsoft.com/office/drawing/2014/chart" uri="{C3380CC4-5D6E-409C-BE32-E72D297353CC}">
              <c16:uniqueId val="{00000009-FF94-41E3-BA27-73C1CF7E5E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{897ECD93-06BB-4380-8E90-8EF9CBBE4C6E}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F94-41E3-BA27-73C1CF7E5E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{92EEAD82-5B69-4FB7-8EAD-BDEFAC318DCC}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94-41E3-BA27-73C1CF7E5E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{292926ED-F52F-4EDD-8B3F-5252B48BEC22}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94-41E3-BA27-73C1CF7E5E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{A1CD878A-2DF9-4EB2-AC93-E9A9366D2848}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94-41E3-BA27-73C1CF7E5E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{485BE5E2-6DC8-4E73-9382-7124E0CC05B4}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94-41E3-BA27-73C1CF7E5E5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{7A68E912-89F2-4784-96B2-8A516FA6BDA4}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F94-41E3-BA27-73C1CF7E5E5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{1807E1E6-1E88-4029-AD95-39910AC02EDF}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F94-41E3-BA27-73C1CF7E5E5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{45FEEBB2-A653-4682-A7B3-10B83272E896}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F94-41E3-BA27-73C1CF7E5E5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{E7095CAC-D02B-4FFB-BE2C-B83F55277D8F}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F94-41E3-BA27-73C1CF7E5E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FF94-41E3-BA27-73C1CF7E5E50}"/>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百万円の増額となっている。これは元利償還金等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増加し、かつ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詳細は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の通りで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の分析であるが、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公営企業債の元金償還金に対する繰入金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百万円減少したものの、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増加したものとして「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年度公共事業等債道路事業の元金償還が開始されたことなどに伴い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更に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による学校給食センター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ていることから、全体として増加となったものである。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今後、ごみ処理施設整備の元金償還が令和元年度から始まり令和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年度から本格化するため、実質公債費比率の上昇が見込まれる。新規の市債発行について十分精査し、実質公債費比率の上昇の抑制に努める。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将来負担比率の分子は前年度と比較して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百万円の増加となっている。これは将来負担額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の増額幅が、数値のマイナス要因である充当可能財源等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の増額幅よりも大きいためである。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詳細であるが、充当可能財源等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では、財政調整基金や国民健康保険基金の残高の増加により充当可能基金が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百万円増加となった一方、将来負担額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においては、組合等負担等見込額が、医療事務組合の病院事業債の残高が減少したことに伴い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百万円の減少となったものの、学校給食センター建設に伴い債務負担行為に基づく支出予定額が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将来負担額については、今後、消防庁舎建設による組合等負担等見込額の増加が見込まれるため、将来負担を見据えた、計画的な事業執行に努める必要がある。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群馬県館林市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一部事務組合の施設整備等に伴い「財政調整基金」を約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百万円、第三セクター等改革推進債の償還のため「減債基金」を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百万円それぞれ取り崩した一方、市民税の増収等による歳計剰余金を財政調整基金に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百万円、職員退職手当基金に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今後、一部事務組合の施設整備等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への負担金への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、財政調整基金の取り崩しが見込まれるため、適正な基金の運用に努めていく。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また、第三セクター等改革推進事債の償還のため減債基金が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底を突きかけて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いることから、旧土地開発公社の所有していた土地の売却に努め、基金残高の確保を図っていく。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・ふるさとパートナー基金：ふるさと納税を含む寄附金を積み立て、市民等と協働して充実したふるさとづくりを行うための基金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・職員退職手当基金：館林市職員の退職手当の財源に充てるための基金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文化施設、スポーツ施設、福祉施設等の整備事業及び公共のために必要とする用地取得事業等の財源に充てるための基金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・金券基金：館林市が発行する金券の換金に必要な経費の財源に充てるための基金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・地域環境基金：環境の保全に関する施策を総合的かつ計画的に推進するための基金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・ふるさとパートナー基金：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館林駅西口駅前広場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整備や公園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維持管理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百万円取り崩した一方、ふるさと納税等の寄附金を約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一方、退職手当の財源として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公民館の改築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工事により、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百万円取り崩した一方、場外車券売場交付金を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・金券基金：金券の換金費用のため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・地域環境基金：ふるさと納税等の寄附金を約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・ふるさとパートナー基金：市民等と協働したふるさとづくりのため、適正な運用に努めていく。</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・職員退職手当基金：今後の定年退職者数などを考慮しながら、計画的に基金の運用を図っていく。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・公共施設建設基金：老朽化施設等への対応のため、適正な運用に努めていく。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一部事務組合の施設整備等への負担金に対処するため約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百万円を取り崩した一方、市民税の増収等による歳計剰余金を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今後も一部事務組合の施設整備等への負担金への対処として、財政調整基金の取り崩しが見込まれるため、適正な基金の運用に努めていく。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旧土地開発公社所有の土地の売却に伴い約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百万円を積み立てた一方、第三セクター等改革推進債の償還のため、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年度における土地開発公社の解散に伴う第三セクター等改革推進債の元金償還のための取り崩しにより、平成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百万円であり底を突きかけている。旧土地開発公社が所有していた土地の売却に努め、基金残高の確保を図っていく。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6DFA3E4-A874-4ACB-9447-5EC993DB9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D0E9F60-4A33-418F-8F44-2630D9EDA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0682330-4DAF-4414-988D-0C5D1B78AB8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6698592-97C6-4E63-A7ED-7DB041BBB1D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A1FF532-9684-43F5-8D1A-4D3FD3E3F9E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C4AF2F5-25CD-4B26-97E1-9ADE8C83E11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11AB1B3-17B7-4F40-A3CB-C7BE954B454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3BCA96E-6C9C-40E1-8C2A-E04E48A17B2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686BF01-A377-4AD5-8D7F-B82C39234CC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9AF929C-446A-4C63-AE7A-BC46DB6B42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ACBA549-BCD2-4C9D-AEAC-E5708AB0092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7632A88-38B7-4407-A15E-CADA9D294A1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76,254
73,957
60.97
29,650,258
27,538,157
2,073,451
16,124,606
25,948,152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5966CCA-997D-437D-AF3D-E9848FC6899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C60E9BC-6DC3-4E7D-AC71-3FB296DF9E9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5C776C9-7518-4508-A008-88C3DA6E62A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88051A3-77C7-4E8A-99FB-B088714AB56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C37ACF3-8166-4420-9B2F-1E1E083131D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A88B57A-F4A2-4890-9030-7D6352FBF55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2C8FECC-08F6-477E-AED2-8BEBEBA949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6AD0BB6-0141-417B-9251-F02AC16D898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1E3A7B1-389D-4A06-BABC-6730C5BAFA7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AFDF920-5396-4C1A-B464-572BDB89F99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8BBF86D-FB33-4408-AAD9-84C58EAB96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090D8E7-6479-4984-99B1-AB01EC2EFA5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80CC2CE-CC19-431E-8C40-F4F6388DE54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D4FD761-7B61-4D20-8725-ED2ABF18DFA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596802F-BD0A-47AE-BA73-2F3ACE79611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4B5314E-C2A5-4C17-BA58-DA8572D1700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080696D-EC07-437F-90A8-069378DB807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7927DC9-FF73-4FE6-8B93-BA0A834EB57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75D4384-5B7E-4E22-9C85-E7323A314BF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95E9021-1272-4963-BF2E-9933409583B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A2D4BC87-A28D-4D80-97CC-E5E267D97F0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C616059-17FB-45D8-A6BD-A349712F72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DE2CB6B-B08F-4A8E-A429-F4043A28957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56693A56-C15C-4FAD-8A82-16F3064AAA9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8F9759F-C9A5-4742-9B0E-DC6D7F70AAF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2C08B5F-81EB-4FFE-8EED-0A29EE93919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6615121-8630-4544-A55C-6A9BEF4EDBF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A5E7787-9D00-4561-9CDF-F0910A01082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0D048C5-AD14-4201-B6A4-C6DDA4C2C0A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24FF3B58-A3AE-4684-A947-D47811E4D84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3E142B1-E00F-4111-9973-CA10904BBFE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BAC2299-BD28-41F2-99A6-EEA0D845153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AD0B51E-7D2D-4F59-8D20-62FE83ACBA6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E2535BF-8154-4633-A10F-53B6392C48E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年度も類似団体平均を下回っているものの、前年度より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ポイント増加しており、施設の老朽化による修繕コストの増加や設備の更新などが課題となる。平成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年度策定予定の個別施設計画などにより、公共施設等の有効活用と最適化を検討していく。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80AEC9C-A140-4E44-B0B8-9350772A664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9D8EA3B-45D2-4F8A-B0C4-3939B5DCD65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4CBDDA6-6925-44BD-898C-C8CA7FCF486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9DB943D9-C98C-42BB-9EB5-DAA5502EAA0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D672096E-B386-420A-A63C-64AB1CA8256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7A32B14C-E136-42AB-A143-813635952DD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97BA2EB0-C878-4248-969C-36EBA1A930C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138F057-B5AB-4587-BAC4-5AD377227E7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42B430FF-6D22-4CEB-932E-BA644C1C978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CA3220E4-7883-4C22-B4DB-573F0C35784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55B870E8-4B59-4770-B589-E295730CC7D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5943453C-8C1E-4C9F-A3A7-57F884011B5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6DBB55B3-C0D1-4DC4-9DDB-BBBCFD5FD08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CDB9666A-2085-41DA-9C82-0F5CFA0E742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78937E94-CDCA-4DE4-BD4E-0A2F715901E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F32501B7-D5F8-44BF-B68A-2C53E47FF3A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907A19D1-ED2C-4CDF-881E-4A700C0C4F5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FF307812-CE3B-4BBE-A27D-355F993CF1A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id="{B1E5F96E-751C-497E-B47E-E7EB970E0A53}"/>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id="{E0885230-C472-4215-B4FE-09583230B4BD}"/>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id="{5BA3111B-B976-4285-9268-EBB7C6982366}"/>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id="{159EFBBE-666C-477A-B27C-B19411B53A5B}"/>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id="{15FCE125-DC61-40A4-BDB6-10C207D98306}"/>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a:extLst>
            <a:ext uri="{FF2B5EF4-FFF2-40B4-BE49-F238E27FC236}">
              <a16:creationId xmlns:a16="http://schemas.microsoft.com/office/drawing/2014/main" id="{FBBB535F-6D76-442A-BF35-134826CBCC9F}"/>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id="{858795CA-E003-4639-9CE2-F475EE870DA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1DFDB617-B832-45FA-B459-F2E178280E73}"/>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id="{F243C086-37CF-4E64-944D-4445A66D341A}"/>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id="{E9E6E4AD-832B-4693-A09B-A3C2CDCF0DF6}"/>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7C82DC2-1352-4ED2-A20F-5213149D8C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FD5275A-081D-4CB1-BFE5-20A9E6B2DCA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0B3B606-C437-41D8-BBDA-84C49D006CA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9FD0127-7240-404F-9C4D-D8CFA00BA71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955AC5B-85D2-421C-8103-37BB433F781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117838</xdr:rowOff>
    </xdr:from>
    <xdr:to>
      <xdr:col>23</xdr:col>
      <xdr:colOff>136525</xdr:colOff>
      <xdr:row>30</xdr:row>
      <xdr:rowOff>47988</xdr:rowOff>
    </xdr:to>
    <xdr:sp macro="" textlink="">
      <xdr:nvSpPr>
        <xdr:cNvPr id="81" name="楕円 80">
          <a:extLst>
            <a:ext uri="{FF2B5EF4-FFF2-40B4-BE49-F238E27FC236}">
              <a16:creationId xmlns:a16="http://schemas.microsoft.com/office/drawing/2014/main" id="{A57F66AC-1D70-491D-89A6-7A942D860E0B}"/>
            </a:ext>
          </a:extLst>
        </xdr:cNvPr>
        <xdr:cNvSpPr/>
      </xdr:nvSpPr>
      <xdr:spPr>
        <a:xfrm>
          <a:off x="47117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96265</xdr:rowOff>
    </xdr:from>
    <xdr:ext cx="405111" cy="259045"/>
    <xdr:sp macro="" textlink="">
      <xdr:nvSpPr>
        <xdr:cNvPr id="82" name="有形固定資産減価償却率該当値テキスト">
          <a:extLst>
            <a:ext uri="{FF2B5EF4-FFF2-40B4-BE49-F238E27FC236}">
              <a16:creationId xmlns:a16="http://schemas.microsoft.com/office/drawing/2014/main" id="{3DE5F4F0-FCA1-40FD-B3F7-F1CF67EC3F75}"/>
            </a:ext>
          </a:extLst>
        </xdr:cNvPr>
        <xdr:cNvSpPr txBox="1"/>
      </xdr:nvSpPr>
      <xdr:spPr>
        <a:xfrm>
          <a:off x="4813300" y="583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83" name="楕円 82">
          <a:extLst>
            <a:ext uri="{FF2B5EF4-FFF2-40B4-BE49-F238E27FC236}">
              <a16:creationId xmlns:a16="http://schemas.microsoft.com/office/drawing/2014/main" id="{7A9C4159-AADE-4B3B-B84D-855F93788E72}"/>
            </a:ext>
          </a:extLst>
        </xdr:cNvPr>
        <xdr:cNvSpPr/>
      </xdr:nvSpPr>
      <xdr:spPr>
        <a:xfrm>
          <a:off x="4000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12609</xdr:rowOff>
    </xdr:to>
    <xdr:cxnSp macro="">
      <xdr:nvCxnSpPr>
        <xdr:cNvPr id="84" name="直線コネクタ 83">
          <a:extLst>
            <a:ext uri="{FF2B5EF4-FFF2-40B4-BE49-F238E27FC236}">
              <a16:creationId xmlns:a16="http://schemas.microsoft.com/office/drawing/2014/main" id="{52F6529D-9F95-42A0-9205-9336CB111528}"/>
            </a:ext>
          </a:extLst>
        </xdr:cNvPr>
        <xdr:cNvCxnSpPr/>
      </xdr:nvCxnSpPr>
      <xdr:spPr>
        <a:xfrm flipV="1">
          <a:off x="4051300" y="5912213"/>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5" name="楕円 84">
          <a:extLst>
            <a:ext uri="{FF2B5EF4-FFF2-40B4-BE49-F238E27FC236}">
              <a16:creationId xmlns:a16="http://schemas.microsoft.com/office/drawing/2014/main" id="{ECEE1F14-DF80-4EC2-B5EC-932B9132CACB}"/>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30</xdr:row>
      <xdr:rowOff>52705</xdr:rowOff>
    </xdr:to>
    <xdr:cxnSp macro="">
      <xdr:nvCxnSpPr>
        <xdr:cNvPr id="86" name="直線コネクタ 85">
          <a:extLst>
            <a:ext uri="{FF2B5EF4-FFF2-40B4-BE49-F238E27FC236}">
              <a16:creationId xmlns:a16="http://schemas.microsoft.com/office/drawing/2014/main" id="{AB8FCDBC-6DCD-42DA-93EE-C8BBB91E9ECD}"/>
            </a:ext>
          </a:extLst>
        </xdr:cNvPr>
        <xdr:cNvCxnSpPr/>
      </xdr:nvCxnSpPr>
      <xdr:spPr>
        <a:xfrm flipV="1">
          <a:off x="3289300" y="592763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7" name="n_1aveValue有形固定資産減価償却率">
          <a:extLst>
            <a:ext uri="{FF2B5EF4-FFF2-40B4-BE49-F238E27FC236}">
              <a16:creationId xmlns:a16="http://schemas.microsoft.com/office/drawing/2014/main" id="{B6722C6B-4E97-4535-BC33-F4D1D4B41A37}"/>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8" name="n_2aveValue有形固定資産減価償却率">
          <a:extLst>
            <a:ext uri="{FF2B5EF4-FFF2-40B4-BE49-F238E27FC236}">
              <a16:creationId xmlns:a16="http://schemas.microsoft.com/office/drawing/2014/main" id="{4FCEAC6E-3D84-4298-A527-D38EF8566F68}"/>
            </a:ext>
          </a:extLst>
        </xdr:cNvPr>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a:extLst>
            <a:ext uri="{FF2B5EF4-FFF2-40B4-BE49-F238E27FC236}">
              <a16:creationId xmlns:a16="http://schemas.microsoft.com/office/drawing/2014/main" id="{C680E240-97F0-4956-9514-8BB7D76178FF}"/>
            </a:ext>
          </a:extLst>
        </xdr:cNvPr>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54536</xdr:rowOff>
    </xdr:from>
    <xdr:ext cx="405111" cy="259045"/>
    <xdr:sp macro="" textlink="">
      <xdr:nvSpPr>
        <xdr:cNvPr id="90" name="n_1mainValue有形固定資産減価償却率">
          <a:extLst>
            <a:ext uri="{FF2B5EF4-FFF2-40B4-BE49-F238E27FC236}">
              <a16:creationId xmlns:a16="http://schemas.microsoft.com/office/drawing/2014/main" id="{81FC720D-30C5-49DE-8BB0-640A65CB66D2}"/>
            </a:ext>
          </a:extLst>
        </xdr:cNvPr>
        <xdr:cNvSpPr txBox="1"/>
      </xdr:nvSpPr>
      <xdr:spPr>
        <a:xfrm>
          <a:off x="383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1" name="n_2mainValue有形固定資産減価償却率">
          <a:extLst>
            <a:ext uri="{FF2B5EF4-FFF2-40B4-BE49-F238E27FC236}">
              <a16:creationId xmlns:a16="http://schemas.microsoft.com/office/drawing/2014/main" id="{5A8A54DE-6275-422E-8371-E5884F04041E}"/>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A3A52648-E1E4-4CED-9259-640D3B00887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263708D5-4483-40FA-A943-0A746925BB4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a:extLst>
            <a:ext uri="{FF2B5EF4-FFF2-40B4-BE49-F238E27FC236}">
              <a16:creationId xmlns:a16="http://schemas.microsoft.com/office/drawing/2014/main" id="{B643AFAF-4C5A-407F-817B-30C7263A5E1E}"/>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3A2A7074-7F4D-4FA2-84E7-FE5D4B54951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24F11709-C2A4-47F6-A230-26AB53437F8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3EC44267-F16E-4CE6-861B-48295B11393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F1688D8-82CE-4D97-903F-5761A7F50A9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FB6B4BB5-6F48-4E9C-9637-EC49B08FBCC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6B280E22-A617-408D-884E-EF2851219D8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BE392903-EB19-44F6-A804-B053587468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38FCA6B4-FF20-46AE-87B5-0333F0E7660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C82BC3CA-581D-4F04-A74D-503E3F0BF7E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386A473F-1A1D-46CA-B8B2-5244376BE7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債務償還比率については、将来負担額が増加したものの、経常一般財源等の増加額が上回ったため、前年度より</a:t>
          </a:r>
          <a:r>
            <a:rPr kumimoji="1" lang="en-US" altLang="ja-JP" sz="1100">
              <a:latin typeface="ＭＳ Ｐゴシック" panose="020B0600070205080204" pitchFamily="50" charset="-128"/>
              <a:ea typeface="ＭＳ Ｐゴシック" panose="020B0600070205080204" pitchFamily="50" charset="-128"/>
            </a:rPr>
            <a:t>21.2</a:t>
          </a:r>
          <a:r>
            <a:rPr kumimoji="1" lang="ja-JP" altLang="en-US" sz="1100">
              <a:latin typeface="ＭＳ Ｐゴシック" panose="020B0600070205080204" pitchFamily="50" charset="-128"/>
              <a:ea typeface="ＭＳ Ｐゴシック" panose="020B0600070205080204" pitchFamily="50" charset="-128"/>
            </a:rPr>
            <a:t>ポイント改善された。しかしながら、依然として類似団体平均を上回っており、これは、一部事務組合の施設整備が近年重なったことや充当可能基金残高が少ないことが要因となっている。今後も市税の徴収率向上等一般財源の増収と経常経費の節減合理化を進めるとともに、将来負担に留意し、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49DB1104-13ED-4DAC-B584-6C74650572D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9331A8A9-FEDA-4061-98D9-712370237CA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6F4C3EEF-237D-448A-B474-BE02E3A6E9D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1EDC6463-29C6-4FCB-80A1-49985E71544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1D25ADA0-1D5F-4652-AB2C-4780684A936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5415F92A-39D8-4D27-B680-2DC9C31A4E0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98D95ADD-3303-40F6-A516-8963B07D4E9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48857E59-E05D-4413-A0B9-20EACD1077A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E864FC7A-8B9A-435E-A96E-6C02457FBB6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D63BF045-756E-47B3-B7EA-F60B670325F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1189E1D2-1416-4229-AEB8-30C18EFD2B7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5AF2F5EA-3785-43DD-807B-63F5DE8DE18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360CB1F9-FBE0-4014-8D1D-892D053A188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B046D404-39CC-40E4-846D-ADD0EB1DAED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E8B73BF9-2903-46D1-B65B-5173822D329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BCE66902-3EB2-4CE7-BC6A-336873CEEF93}"/>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3154621C-AABF-4678-BC6D-C3965B3C4E2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16D26074-BB05-4190-8174-8A59304EF68B}"/>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a:extLst>
            <a:ext uri="{FF2B5EF4-FFF2-40B4-BE49-F238E27FC236}">
              <a16:creationId xmlns:a16="http://schemas.microsoft.com/office/drawing/2014/main" id="{AE7B7BAF-1058-49FE-9BDE-FF976940BB14}"/>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a:extLst>
            <a:ext uri="{FF2B5EF4-FFF2-40B4-BE49-F238E27FC236}">
              <a16:creationId xmlns:a16="http://schemas.microsoft.com/office/drawing/2014/main" id="{72A5B017-FFAF-493E-A6F7-64268B12168F}"/>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a:extLst>
            <a:ext uri="{FF2B5EF4-FFF2-40B4-BE49-F238E27FC236}">
              <a16:creationId xmlns:a16="http://schemas.microsoft.com/office/drawing/2014/main" id="{5C089AFE-2339-4823-88D4-E472E393CBB6}"/>
            </a:ext>
          </a:extLst>
        </xdr:cNvPr>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a:extLst>
            <a:ext uri="{FF2B5EF4-FFF2-40B4-BE49-F238E27FC236}">
              <a16:creationId xmlns:a16="http://schemas.microsoft.com/office/drawing/2014/main" id="{EA3F5B49-FD05-40EE-9274-1D4347B90987}"/>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a:extLst>
            <a:ext uri="{FF2B5EF4-FFF2-40B4-BE49-F238E27FC236}">
              <a16:creationId xmlns:a16="http://schemas.microsoft.com/office/drawing/2014/main" id="{941539AE-0B4D-40BD-B4B8-5A8E0A3F1A8A}"/>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20210BE-3244-4048-9348-A2998AD263D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53CA98C-404E-4618-A962-F9B1234924E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EC2A653-8065-446E-81AB-678E9F33D5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CD02ED7-1A78-4FCD-A0DA-AD5FB2B00E4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E131EF94-B362-467C-AD1E-02C72AACA54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2893</xdr:rowOff>
    </xdr:from>
    <xdr:to>
      <xdr:col>76</xdr:col>
      <xdr:colOff>73025</xdr:colOff>
      <xdr:row>27</xdr:row>
      <xdr:rowOff>104493</xdr:rowOff>
    </xdr:to>
    <xdr:sp macro="" textlink="">
      <xdr:nvSpPr>
        <xdr:cNvPr id="133" name="楕円 132">
          <a:extLst>
            <a:ext uri="{FF2B5EF4-FFF2-40B4-BE49-F238E27FC236}">
              <a16:creationId xmlns:a16="http://schemas.microsoft.com/office/drawing/2014/main" id="{A829AC84-71EC-47AF-ADFC-BAD180751024}"/>
            </a:ext>
          </a:extLst>
        </xdr:cNvPr>
        <xdr:cNvSpPr/>
      </xdr:nvSpPr>
      <xdr:spPr>
        <a:xfrm>
          <a:off x="14744700" y="54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25770</xdr:rowOff>
    </xdr:from>
    <xdr:ext cx="560923" cy="259045"/>
    <xdr:sp macro="" textlink="">
      <xdr:nvSpPr>
        <xdr:cNvPr id="134" name="債務償還比率該当値テキスト">
          <a:extLst>
            <a:ext uri="{FF2B5EF4-FFF2-40B4-BE49-F238E27FC236}">
              <a16:creationId xmlns:a16="http://schemas.microsoft.com/office/drawing/2014/main" id="{B0D94FEF-1DFB-4283-AA50-7F46150D5544}"/>
            </a:ext>
          </a:extLst>
        </xdr:cNvPr>
        <xdr:cNvSpPr txBox="1"/>
      </xdr:nvSpPr>
      <xdr:spPr>
        <a:xfrm>
          <a:off x="14846300" y="52549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148915</xdr:rowOff>
    </xdr:from>
    <xdr:to>
      <xdr:col>72</xdr:col>
      <xdr:colOff>123825</xdr:colOff>
      <xdr:row>27</xdr:row>
      <xdr:rowOff>79065</xdr:rowOff>
    </xdr:to>
    <xdr:sp macro="" textlink="">
      <xdr:nvSpPr>
        <xdr:cNvPr id="135" name="楕円 134">
          <a:extLst>
            <a:ext uri="{FF2B5EF4-FFF2-40B4-BE49-F238E27FC236}">
              <a16:creationId xmlns:a16="http://schemas.microsoft.com/office/drawing/2014/main" id="{86139F30-7DC7-4861-8FCD-134F88EC3164}"/>
            </a:ext>
          </a:extLst>
        </xdr:cNvPr>
        <xdr:cNvSpPr/>
      </xdr:nvSpPr>
      <xdr:spPr>
        <a:xfrm>
          <a:off x="14033500" y="53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28265</xdr:rowOff>
    </xdr:from>
    <xdr:to>
      <xdr:col>76</xdr:col>
      <xdr:colOff>22225</xdr:colOff>
      <xdr:row>27</xdr:row>
      <xdr:rowOff>53693</xdr:rowOff>
    </xdr:to>
    <xdr:cxnSp macro="">
      <xdr:nvCxnSpPr>
        <xdr:cNvPr id="136" name="直線コネクタ 135">
          <a:extLst>
            <a:ext uri="{FF2B5EF4-FFF2-40B4-BE49-F238E27FC236}">
              <a16:creationId xmlns:a16="http://schemas.microsoft.com/office/drawing/2014/main" id="{D26CAA39-748C-48C3-B54D-E793234CF544}"/>
            </a:ext>
          </a:extLst>
        </xdr:cNvPr>
        <xdr:cNvCxnSpPr/>
      </xdr:nvCxnSpPr>
      <xdr:spPr>
        <a:xfrm>
          <a:off x="14084300" y="5428940"/>
          <a:ext cx="7112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a:extLst>
            <a:ext uri="{FF2B5EF4-FFF2-40B4-BE49-F238E27FC236}">
              <a16:creationId xmlns:a16="http://schemas.microsoft.com/office/drawing/2014/main" id="{4D369818-EE93-46AE-99CC-47763E85ABA3}"/>
            </a:ext>
          </a:extLst>
        </xdr:cNvPr>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95592</xdr:rowOff>
    </xdr:from>
    <xdr:ext cx="560923" cy="259045"/>
    <xdr:sp macro="" textlink="">
      <xdr:nvSpPr>
        <xdr:cNvPr id="138" name="n_1mainValue債務償還比率">
          <a:extLst>
            <a:ext uri="{FF2B5EF4-FFF2-40B4-BE49-F238E27FC236}">
              <a16:creationId xmlns:a16="http://schemas.microsoft.com/office/drawing/2014/main" id="{9885B6F5-49F2-4123-97D7-0247BC9C5737}"/>
            </a:ext>
          </a:extLst>
        </xdr:cNvPr>
        <xdr:cNvSpPr txBox="1"/>
      </xdr:nvSpPr>
      <xdr:spPr>
        <a:xfrm>
          <a:off x="13791138" y="51533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A9E4BE44-C1FB-4EDF-AD85-0B9D556E001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6D16D0A6-EEB4-46EF-ABA9-912D9367C07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AB809106-14B6-4442-AE31-10847DCBB70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C23855D7-EB35-4702-B539-7CA670E32C5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B58A729A-9022-4A77-AC0A-04A24296584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2DD25772-0EF5-4877-A266-E4BEF9CC225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AF866C-904F-4A41-970D-7E334F9C04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916BE6-92E2-4713-BB1A-BDB545EB9A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6EB131-43E7-474F-9DB4-C9167E074D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AA636C-90E6-43AE-9050-58859441A0C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301FEE-6CD3-4728-B1F9-E8A0B5B094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6C8A4E-8B48-4CC4-B24C-0443255D12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65B197-B656-48B9-8A28-24426589BC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DE6D11-A77E-40D8-8080-AF0D222979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85C46D-4E5B-477D-BDC9-856B6D1F425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C1F328-D50F-4579-9EC6-0CBF8732E7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76,254
73,957
60.97
29,650,258
27,538,157
2,073,451
16,124,606
25,948,152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599A78-3B89-441F-8880-C040E129E62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D92E5B-4A5C-424A-8229-3C87816C21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967ABC-78E3-48C4-8566-F5E5AEB262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456D1C-1143-49D9-B939-60244A4DD2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6D91DF-6632-49B4-A689-7928A03989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A03C394-2D22-4044-B5DE-FB26972752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BE0EF8-18FC-4583-8960-89B00D8326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D9603B-45CE-4779-91DF-38FD900494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4A22A0-00FA-483E-A07F-FD6A55489B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A77536-32C7-4B42-8464-DD173742E5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68DC21-70D7-4AB6-8F5C-9CB2BC3857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C7B128-950A-45E6-B42B-4E46F424EA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2A4696-4B06-422B-82A6-569607E4DA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17E854-17FE-42E9-A8F8-A35BF22361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120939-4F8B-46FC-AD02-97E278E02E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153F6B-009B-4DAF-832B-BC7E888CB5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E8E5E2-85F0-4B38-8476-51D460A795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414063-F562-4CBF-A1EB-C8C140D73A8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92274BA-9997-42BC-9B46-DF1E3A6C73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A459745-2FED-4206-85EF-604FF646AA7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58DBD2D-7D69-451E-AD12-250A758C6D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7931619-ED85-4A1C-9D1D-11C150493F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C667DF1-BF6B-441F-944C-9E9EA811D9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10702D7-CFAF-4059-A5E9-E7FE5F1A16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85CBB9F-EDA1-4D40-9446-C29986576F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8944BD6-0100-44E7-BB5F-0A49CA08C5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7021F98-C603-457A-A559-14F7710820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9CB25C6-9280-4F4C-A987-3D3AFF1A20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FB1BCCE-36BC-4CEB-A347-62FCA29A3B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1B58BC4-78B4-4F54-9A73-C8EFAB91C2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8F199E6-3794-4CD0-8013-EB303D0B914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5067142-A5DB-40E6-8B94-0AE0D7201A5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C9EFBEE-72DB-4678-BC17-5AEF821020F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B38BFC9-589F-438C-80D4-363A3551863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F3C6FFA-E040-4B19-AAC4-5B039AE310E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E873B1A-8095-46E5-9719-ADA8ECE2B2D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BE59B23-FB6C-40AE-9B29-583E5891C75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64805B1-EB68-4BE2-8C18-37CCD308687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97E36D4-9876-4CA0-8099-5A8818A735E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8F17BED-DB0C-45FF-9817-2335A771D5C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23174565-C15A-4C80-97B1-8FCD75AABCD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B4C3C1F-992A-4C1B-85B5-EB11E8AE02B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6A31ADD-3604-4CE8-8D83-57A7F19F6D5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96ECC7D-A5A0-4352-84FD-A1E0B21974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8B1F6CC0-EB22-4D2C-84F8-D30E20C847D4}"/>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FDA17E76-217C-4E27-B324-40C56A2502B5}"/>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63D0268C-B059-444F-9EBC-BAE6D865FC57}"/>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7AEF043F-5E04-4E97-837D-5C14A35234A6}"/>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6EF8DA32-D4BB-4C95-BB5D-6487E1B576FB}"/>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5C4B4703-3082-446C-BE46-3F5190A9C401}"/>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946F876-746D-45E5-B64C-F3B70A5F6541}"/>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EFEF644C-532B-4FD8-BE66-6F55A361F357}"/>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CD3DAD11-F9D9-416E-BB6C-3C8C3BD1A0DA}"/>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8D86F3CB-4034-45FA-8398-E85EA43FB11D}"/>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BD1F13D-C133-40BF-B3D7-418C792E11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3306A3A-4FC0-4DE1-A368-0ACCA0BADB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55DC815-5E5B-4624-9F8C-6643F84F2F9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E2CF9A7-E7A3-47DE-956E-93F066487B8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3C75CBB-19EF-43F2-B288-B68A10DA4B2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1" name="楕円 70">
          <a:extLst>
            <a:ext uri="{FF2B5EF4-FFF2-40B4-BE49-F238E27FC236}">
              <a16:creationId xmlns:a16="http://schemas.microsoft.com/office/drawing/2014/main" id="{8300AD19-D4BE-488F-9CFF-0EC585C7122D}"/>
            </a:ext>
          </a:extLst>
        </xdr:cNvPr>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99077</xdr:rowOff>
    </xdr:from>
    <xdr:ext cx="405111" cy="259045"/>
    <xdr:sp macro="" textlink="">
      <xdr:nvSpPr>
        <xdr:cNvPr id="72" name="【道路】&#10;有形固定資産減価償却率該当値テキスト">
          <a:extLst>
            <a:ext uri="{FF2B5EF4-FFF2-40B4-BE49-F238E27FC236}">
              <a16:creationId xmlns:a16="http://schemas.microsoft.com/office/drawing/2014/main" id="{E931AA42-BF06-4227-A479-E134DD290284}"/>
            </a:ext>
          </a:extLst>
        </xdr:cNvPr>
        <xdr:cNvSpPr txBox="1"/>
      </xdr:nvSpPr>
      <xdr:spPr>
        <a:xfrm>
          <a:off x="4673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3" name="楕円 72">
          <a:extLst>
            <a:ext uri="{FF2B5EF4-FFF2-40B4-BE49-F238E27FC236}">
              <a16:creationId xmlns:a16="http://schemas.microsoft.com/office/drawing/2014/main" id="{B17B4AA3-48A8-4839-AC7C-ED671D7DE067}"/>
            </a:ext>
          </a:extLst>
        </xdr:cNvPr>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32385</xdr:rowOff>
    </xdr:to>
    <xdr:cxnSp macro="">
      <xdr:nvCxnSpPr>
        <xdr:cNvPr id="74" name="直線コネクタ 73">
          <a:extLst>
            <a:ext uri="{FF2B5EF4-FFF2-40B4-BE49-F238E27FC236}">
              <a16:creationId xmlns:a16="http://schemas.microsoft.com/office/drawing/2014/main" id="{98709A67-7639-4788-B573-0CDC030F785E}"/>
            </a:ext>
          </a:extLst>
        </xdr:cNvPr>
        <xdr:cNvCxnSpPr/>
      </xdr:nvCxnSpPr>
      <xdr:spPr>
        <a:xfrm flipV="1">
          <a:off x="3797300" y="65151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macro="" textlink="">
      <xdr:nvSpPr>
        <xdr:cNvPr id="75" name="楕円 74">
          <a:extLst>
            <a:ext uri="{FF2B5EF4-FFF2-40B4-BE49-F238E27FC236}">
              <a16:creationId xmlns:a16="http://schemas.microsoft.com/office/drawing/2014/main" id="{E6969F33-AE1F-4276-B619-A1E3AC8A4FE0}"/>
            </a:ext>
          </a:extLst>
        </xdr:cNvPr>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57150</xdr:rowOff>
    </xdr:to>
    <xdr:cxnSp macro="">
      <xdr:nvCxnSpPr>
        <xdr:cNvPr id="76" name="直線コネクタ 75">
          <a:extLst>
            <a:ext uri="{FF2B5EF4-FFF2-40B4-BE49-F238E27FC236}">
              <a16:creationId xmlns:a16="http://schemas.microsoft.com/office/drawing/2014/main" id="{C75BEFF8-0D86-443C-97D8-B8AF64636215}"/>
            </a:ext>
          </a:extLst>
        </xdr:cNvPr>
        <xdr:cNvCxnSpPr/>
      </xdr:nvCxnSpPr>
      <xdr:spPr>
        <a:xfrm flipV="1">
          <a:off x="2908300" y="65474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a:extLst>
            <a:ext uri="{FF2B5EF4-FFF2-40B4-BE49-F238E27FC236}">
              <a16:creationId xmlns:a16="http://schemas.microsoft.com/office/drawing/2014/main" id="{44F35175-E179-4246-ABC9-101842823383}"/>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a:extLst>
            <a:ext uri="{FF2B5EF4-FFF2-40B4-BE49-F238E27FC236}">
              <a16:creationId xmlns:a16="http://schemas.microsoft.com/office/drawing/2014/main" id="{F7A533CC-04E1-45DA-BEF7-31AFF1CFFBD9}"/>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a:extLst>
            <a:ext uri="{FF2B5EF4-FFF2-40B4-BE49-F238E27FC236}">
              <a16:creationId xmlns:a16="http://schemas.microsoft.com/office/drawing/2014/main" id="{A29D6409-A13C-4096-8EBF-C7F047E92044}"/>
            </a:ext>
          </a:extLst>
        </xdr:cNvPr>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99712</xdr:rowOff>
    </xdr:from>
    <xdr:ext cx="405111" cy="259045"/>
    <xdr:sp macro="" textlink="">
      <xdr:nvSpPr>
        <xdr:cNvPr id="80" name="n_1mainValue【道路】&#10;有形固定資産減価償却率">
          <a:extLst>
            <a:ext uri="{FF2B5EF4-FFF2-40B4-BE49-F238E27FC236}">
              <a16:creationId xmlns:a16="http://schemas.microsoft.com/office/drawing/2014/main" id="{C2B6515D-697A-4437-B9CE-6D3695181540}"/>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99077</xdr:rowOff>
    </xdr:from>
    <xdr:ext cx="405111" cy="259045"/>
    <xdr:sp macro="" textlink="">
      <xdr:nvSpPr>
        <xdr:cNvPr id="81" name="n_2mainValue【道路】&#10;有形固定資産減価償却率">
          <a:extLst>
            <a:ext uri="{FF2B5EF4-FFF2-40B4-BE49-F238E27FC236}">
              <a16:creationId xmlns:a16="http://schemas.microsoft.com/office/drawing/2014/main" id="{844EB0D4-057F-4E28-A289-2A24FF40F6DF}"/>
            </a:ext>
          </a:extLst>
        </xdr:cNvPr>
        <xdr:cNvSpPr txBox="1"/>
      </xdr:nvSpPr>
      <xdr:spPr>
        <a:xfrm>
          <a:off x="2705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C12298DA-ED47-4F90-95E1-DA3C83DF1E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2372F3B0-E470-4F66-AFC7-5102E02020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DDE1CBDB-C7D0-431D-B023-9E9EE3A5F75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1396B6AC-7EC3-4848-B7B3-50850EC80A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3B1C0AD1-67EE-4722-9201-B4E5AA82F9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87F2FA1-08B1-46B4-BE35-B5FFA912D2C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35008719-1624-44AE-B081-BFA85F9FB22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37B7008-9B26-4965-88EC-7B27DBA98A5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1FA29AD7-97E6-4B06-9BBC-721A763D8B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8425DF21-74A8-4DC8-BE64-41AADA3E1F6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322239E5-12AE-42E1-A8FB-51FD598F6A8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3092109E-C9FD-4A3A-916A-3139841151B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D35B00A-5470-49F3-83C7-0A16F37A532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6BA3A6EA-6EA5-46C6-AC0E-3111EFC1928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B11B284-FA20-4AA9-8AA3-893D33B2E63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CE9258E1-FCED-4A88-A54D-0D0D331676E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D4A7BB30-90BB-41FB-8FF7-4DA96804D90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9272EE42-1378-4649-A23A-4D3B43A85A3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F27DB36A-2642-4467-812A-BF8FDF0D87C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10F70A2A-51A8-4AA7-82F0-3810F2FC89B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761F83CE-0C42-49EC-BCEC-B6ED3E62D1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F56C40A7-FC27-42B8-B15D-2B3BD1B8EBD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145510A1-A313-4F29-B373-98BA1B25AF1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a:extLst>
            <a:ext uri="{FF2B5EF4-FFF2-40B4-BE49-F238E27FC236}">
              <a16:creationId xmlns:a16="http://schemas.microsoft.com/office/drawing/2014/main" id="{16A2C836-63F0-4204-972F-4512218730BD}"/>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a:extLst>
            <a:ext uri="{FF2B5EF4-FFF2-40B4-BE49-F238E27FC236}">
              <a16:creationId xmlns:a16="http://schemas.microsoft.com/office/drawing/2014/main" id="{26101BE6-BBB2-4315-9BFA-6041B6715F6D}"/>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a:extLst>
            <a:ext uri="{FF2B5EF4-FFF2-40B4-BE49-F238E27FC236}">
              <a16:creationId xmlns:a16="http://schemas.microsoft.com/office/drawing/2014/main" id="{0CC90037-7910-4A84-877E-EE0B8FC3D304}"/>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a:extLst>
            <a:ext uri="{FF2B5EF4-FFF2-40B4-BE49-F238E27FC236}">
              <a16:creationId xmlns:a16="http://schemas.microsoft.com/office/drawing/2014/main" id="{76192CC1-7405-43DB-84A4-7D3CAE26AE17}"/>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a:extLst>
            <a:ext uri="{FF2B5EF4-FFF2-40B4-BE49-F238E27FC236}">
              <a16:creationId xmlns:a16="http://schemas.microsoft.com/office/drawing/2014/main" id="{019C52A3-58C2-4326-A038-BDF80950DDD0}"/>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a:extLst>
            <a:ext uri="{FF2B5EF4-FFF2-40B4-BE49-F238E27FC236}">
              <a16:creationId xmlns:a16="http://schemas.microsoft.com/office/drawing/2014/main" id="{03558F91-8F25-434A-89CD-F642B249302C}"/>
            </a:ext>
          </a:extLst>
        </xdr:cNvPr>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a:extLst>
            <a:ext uri="{FF2B5EF4-FFF2-40B4-BE49-F238E27FC236}">
              <a16:creationId xmlns:a16="http://schemas.microsoft.com/office/drawing/2014/main" id="{D04FAD0B-57E3-4DAF-8DF0-E44DA3F2D13A}"/>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a:extLst>
            <a:ext uri="{FF2B5EF4-FFF2-40B4-BE49-F238E27FC236}">
              <a16:creationId xmlns:a16="http://schemas.microsoft.com/office/drawing/2014/main" id="{A6523C36-7ED7-4064-A04B-DCB2D8E4A992}"/>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a:extLst>
            <a:ext uri="{FF2B5EF4-FFF2-40B4-BE49-F238E27FC236}">
              <a16:creationId xmlns:a16="http://schemas.microsoft.com/office/drawing/2014/main" id="{0189AD9A-1A85-48F2-9406-42BB60F4B67C}"/>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a:extLst>
            <a:ext uri="{FF2B5EF4-FFF2-40B4-BE49-F238E27FC236}">
              <a16:creationId xmlns:a16="http://schemas.microsoft.com/office/drawing/2014/main" id="{EF7A319A-550D-4F74-83E6-75ED25B4E6AB}"/>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04BD829-94EE-4546-A857-B3B6E57138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0595D70-27DA-4991-9147-44A4913F6EB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C71A120-57B7-4000-89AF-60655C1E6F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C6F8F53-9CE9-46CA-AF06-D8B6221199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C7A5BCB-B0C6-4B02-A61C-726E5A5BDF5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108077</xdr:rowOff>
    </xdr:from>
    <xdr:to>
      <xdr:col>55</xdr:col>
      <xdr:colOff>50800</xdr:colOff>
      <xdr:row>41</xdr:row>
      <xdr:rowOff>38227</xdr:rowOff>
    </xdr:to>
    <xdr:sp macro="" textlink="">
      <xdr:nvSpPr>
        <xdr:cNvPr id="120" name="楕円 119">
          <a:extLst>
            <a:ext uri="{FF2B5EF4-FFF2-40B4-BE49-F238E27FC236}">
              <a16:creationId xmlns:a16="http://schemas.microsoft.com/office/drawing/2014/main" id="{66E8B611-0F04-43D9-A2B5-2C62DA1BEED4}"/>
            </a:ext>
          </a:extLst>
        </xdr:cNvPr>
        <xdr:cNvSpPr/>
      </xdr:nvSpPr>
      <xdr:spPr>
        <a:xfrm>
          <a:off x="10426700" y="69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86504</xdr:rowOff>
    </xdr:from>
    <xdr:ext cx="534377" cy="259045"/>
    <xdr:sp macro="" textlink="">
      <xdr:nvSpPr>
        <xdr:cNvPr id="121" name="【道路】&#10;一人当たり延長該当値テキスト">
          <a:extLst>
            <a:ext uri="{FF2B5EF4-FFF2-40B4-BE49-F238E27FC236}">
              <a16:creationId xmlns:a16="http://schemas.microsoft.com/office/drawing/2014/main" id="{5A8A6C6F-DF40-4B4C-80CA-7D808AF3B861}"/>
            </a:ext>
          </a:extLst>
        </xdr:cNvPr>
        <xdr:cNvSpPr txBox="1"/>
      </xdr:nvSpPr>
      <xdr:spPr>
        <a:xfrm>
          <a:off x="10515600" y="694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109830</xdr:rowOff>
    </xdr:from>
    <xdr:to>
      <xdr:col>50</xdr:col>
      <xdr:colOff>165100</xdr:colOff>
      <xdr:row>41</xdr:row>
      <xdr:rowOff>39980</xdr:rowOff>
    </xdr:to>
    <xdr:sp macro="" textlink="">
      <xdr:nvSpPr>
        <xdr:cNvPr id="122" name="楕円 121">
          <a:extLst>
            <a:ext uri="{FF2B5EF4-FFF2-40B4-BE49-F238E27FC236}">
              <a16:creationId xmlns:a16="http://schemas.microsoft.com/office/drawing/2014/main" id="{6C8D9E5A-6459-4897-B84D-3516BD516F54}"/>
            </a:ext>
          </a:extLst>
        </xdr:cNvPr>
        <xdr:cNvSpPr/>
      </xdr:nvSpPr>
      <xdr:spPr>
        <a:xfrm>
          <a:off x="9588500" y="69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158877</xdr:rowOff>
    </xdr:from>
    <xdr:to>
      <xdr:col>55</xdr:col>
      <xdr:colOff>0</xdr:colOff>
      <xdr:row>40</xdr:row>
      <xdr:rowOff>160630</xdr:rowOff>
    </xdr:to>
    <xdr:cxnSp macro="">
      <xdr:nvCxnSpPr>
        <xdr:cNvPr id="123" name="直線コネクタ 122">
          <a:extLst>
            <a:ext uri="{FF2B5EF4-FFF2-40B4-BE49-F238E27FC236}">
              <a16:creationId xmlns:a16="http://schemas.microsoft.com/office/drawing/2014/main" id="{CB479E70-0A33-462A-8CD2-516282371C75}"/>
            </a:ext>
          </a:extLst>
        </xdr:cNvPr>
        <xdr:cNvCxnSpPr/>
      </xdr:nvCxnSpPr>
      <xdr:spPr>
        <a:xfrm flipV="1">
          <a:off x="9639300" y="7016877"/>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111658</xdr:rowOff>
    </xdr:from>
    <xdr:to>
      <xdr:col>46</xdr:col>
      <xdr:colOff>38100</xdr:colOff>
      <xdr:row>41</xdr:row>
      <xdr:rowOff>41808</xdr:rowOff>
    </xdr:to>
    <xdr:sp macro="" textlink="">
      <xdr:nvSpPr>
        <xdr:cNvPr id="124" name="楕円 123">
          <a:extLst>
            <a:ext uri="{FF2B5EF4-FFF2-40B4-BE49-F238E27FC236}">
              <a16:creationId xmlns:a16="http://schemas.microsoft.com/office/drawing/2014/main" id="{80FF1264-2CD8-4FBF-A3F6-88796F1E8DCF}"/>
            </a:ext>
          </a:extLst>
        </xdr:cNvPr>
        <xdr:cNvSpPr/>
      </xdr:nvSpPr>
      <xdr:spPr>
        <a:xfrm>
          <a:off x="8699500" y="69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160630</xdr:rowOff>
    </xdr:from>
    <xdr:to>
      <xdr:col>50</xdr:col>
      <xdr:colOff>114300</xdr:colOff>
      <xdr:row>40</xdr:row>
      <xdr:rowOff>162458</xdr:rowOff>
    </xdr:to>
    <xdr:cxnSp macro="">
      <xdr:nvCxnSpPr>
        <xdr:cNvPr id="125" name="直線コネクタ 124">
          <a:extLst>
            <a:ext uri="{FF2B5EF4-FFF2-40B4-BE49-F238E27FC236}">
              <a16:creationId xmlns:a16="http://schemas.microsoft.com/office/drawing/2014/main" id="{4A229704-3E87-4152-AC39-386E59795892}"/>
            </a:ext>
          </a:extLst>
        </xdr:cNvPr>
        <xdr:cNvCxnSpPr/>
      </xdr:nvCxnSpPr>
      <xdr:spPr>
        <a:xfrm flipV="1">
          <a:off x="8750300" y="701863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a:extLst>
            <a:ext uri="{FF2B5EF4-FFF2-40B4-BE49-F238E27FC236}">
              <a16:creationId xmlns:a16="http://schemas.microsoft.com/office/drawing/2014/main" id="{2C829AA9-AEE3-4BE9-A211-146BD217AEC1}"/>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a:extLst>
            <a:ext uri="{FF2B5EF4-FFF2-40B4-BE49-F238E27FC236}">
              <a16:creationId xmlns:a16="http://schemas.microsoft.com/office/drawing/2014/main" id="{DDE997AF-3F68-4D52-A18C-E7540A1F4CC7}"/>
            </a:ext>
          </a:extLst>
        </xdr:cNvPr>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a:extLst>
            <a:ext uri="{FF2B5EF4-FFF2-40B4-BE49-F238E27FC236}">
              <a16:creationId xmlns:a16="http://schemas.microsoft.com/office/drawing/2014/main" id="{A4E0F78F-F186-4419-9371-E1F2AD1D13B9}"/>
            </a:ext>
          </a:extLst>
        </xdr:cNvPr>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31107</xdr:rowOff>
    </xdr:from>
    <xdr:ext cx="534377" cy="259045"/>
    <xdr:sp macro="" textlink="">
      <xdr:nvSpPr>
        <xdr:cNvPr id="129" name="n_1mainValue【道路】&#10;一人当たり延長">
          <a:extLst>
            <a:ext uri="{FF2B5EF4-FFF2-40B4-BE49-F238E27FC236}">
              <a16:creationId xmlns:a16="http://schemas.microsoft.com/office/drawing/2014/main" id="{1A262F6F-7794-4084-B96D-2E81E3F593C4}"/>
            </a:ext>
          </a:extLst>
        </xdr:cNvPr>
        <xdr:cNvSpPr txBox="1"/>
      </xdr:nvSpPr>
      <xdr:spPr>
        <a:xfrm>
          <a:off x="9359411" y="706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32935</xdr:rowOff>
    </xdr:from>
    <xdr:ext cx="534377" cy="259045"/>
    <xdr:sp macro="" textlink="">
      <xdr:nvSpPr>
        <xdr:cNvPr id="130" name="n_2mainValue【道路】&#10;一人当たり延長">
          <a:extLst>
            <a:ext uri="{FF2B5EF4-FFF2-40B4-BE49-F238E27FC236}">
              <a16:creationId xmlns:a16="http://schemas.microsoft.com/office/drawing/2014/main" id="{FB840BCE-478B-4315-AC43-6CC0DDCE5BDE}"/>
            </a:ext>
          </a:extLst>
        </xdr:cNvPr>
        <xdr:cNvSpPr txBox="1"/>
      </xdr:nvSpPr>
      <xdr:spPr>
        <a:xfrm>
          <a:off x="8483111" y="70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AA9C26ED-0E11-4C73-8249-D015FB0928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C9DBB660-6854-4CAA-8616-11C64FC21C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22DDC729-72E5-469B-A5A7-178362191A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56BA6054-8B3D-42E8-816B-D872AECF0D5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B7DE776D-E187-42C5-8A4F-39A59C7605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E337C00A-286E-464B-8398-E9EE5BDF843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14493542-8621-44DA-B616-B65A33E402F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E10CB695-593F-476C-9E3F-BFDD8E892C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A424BD8A-1379-47A3-A102-6111D8CF8E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A7509CD5-A3FB-42E4-8E1F-5ECFC86CDB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D29180AD-8EB1-41AE-9B90-827379D26B2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22A3E61C-C494-4309-A930-4F5054CAC82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id="{2931A940-28E0-406F-8E76-D68BDD1D9A4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2F1ACE14-0E05-448F-8DED-A369DC1D585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4E65950C-7C38-494C-BB12-A5418381066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C2031AE8-E32D-4753-8D3C-804CAD347E0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EA32F181-C007-4223-9E0A-0158F9E1138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FA262799-F814-41FB-AB39-1B7E9EB9F91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50A99E7F-A94D-4AF2-B7E8-D58EDBBF604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86AC692C-3C62-45AD-A7F6-B13A5801B43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a:extLst>
            <a:ext uri="{FF2B5EF4-FFF2-40B4-BE49-F238E27FC236}">
              <a16:creationId xmlns:a16="http://schemas.microsoft.com/office/drawing/2014/main" id="{7D2B4B2D-9C6E-45C3-9EB3-15D058C8B3C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7F1F6B70-C256-4782-A370-4CD7EE1CE1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8E6DEF9B-9B45-414E-AFA7-4DCE48DC9E0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73270E1D-339C-4F52-BD95-DA79C39068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a:extLst>
            <a:ext uri="{FF2B5EF4-FFF2-40B4-BE49-F238E27FC236}">
              <a16:creationId xmlns:a16="http://schemas.microsoft.com/office/drawing/2014/main" id="{A215600B-8A17-4464-A9FE-556982484510}"/>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7B084FDA-7D70-4CE3-A9BD-1EBFAA1969A3}"/>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a:extLst>
            <a:ext uri="{FF2B5EF4-FFF2-40B4-BE49-F238E27FC236}">
              <a16:creationId xmlns:a16="http://schemas.microsoft.com/office/drawing/2014/main" id="{A5205790-2DFC-4AD3-9224-A8BC5D479A14}"/>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AA4CE894-32AC-4202-89F0-543A3025552C}"/>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a:extLst>
            <a:ext uri="{FF2B5EF4-FFF2-40B4-BE49-F238E27FC236}">
              <a16:creationId xmlns:a16="http://schemas.microsoft.com/office/drawing/2014/main" id="{5788BC42-F4A8-4C26-A48E-CAFC78988203}"/>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A1707897-CAD8-462D-8649-6D0FB6314346}"/>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a:extLst>
            <a:ext uri="{FF2B5EF4-FFF2-40B4-BE49-F238E27FC236}">
              <a16:creationId xmlns:a16="http://schemas.microsoft.com/office/drawing/2014/main" id="{DDC1A080-01E1-4BFE-88BE-67DA0D9BDB3F}"/>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a:extLst>
            <a:ext uri="{FF2B5EF4-FFF2-40B4-BE49-F238E27FC236}">
              <a16:creationId xmlns:a16="http://schemas.microsoft.com/office/drawing/2014/main" id="{8909BF3E-D308-4E18-821A-34476A0CA904}"/>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a:extLst>
            <a:ext uri="{FF2B5EF4-FFF2-40B4-BE49-F238E27FC236}">
              <a16:creationId xmlns:a16="http://schemas.microsoft.com/office/drawing/2014/main" id="{7408892D-BB83-4C80-8FCE-9080A53DE942}"/>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a:extLst>
            <a:ext uri="{FF2B5EF4-FFF2-40B4-BE49-F238E27FC236}">
              <a16:creationId xmlns:a16="http://schemas.microsoft.com/office/drawing/2014/main" id="{4A2BCE46-358C-476E-BDC5-95E88C78C5D3}"/>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BACB6692-C9C7-4336-BD4E-E12DA1A26CB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533225E7-C2E8-4870-A9DE-607450A9E8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814E28F5-E4C8-4F2D-9CB2-D34DA69B64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672BF65-3015-47D1-AD40-ECC80E89FB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0D376C5-6EAE-4E23-9692-45276197F4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53975</xdr:rowOff>
    </xdr:from>
    <xdr:to>
      <xdr:col>24</xdr:col>
      <xdr:colOff>114300</xdr:colOff>
      <xdr:row>61</xdr:row>
      <xdr:rowOff>155575</xdr:rowOff>
    </xdr:to>
    <xdr:sp macro="" textlink="">
      <xdr:nvSpPr>
        <xdr:cNvPr id="170" name="楕円 169">
          <a:extLst>
            <a:ext uri="{FF2B5EF4-FFF2-40B4-BE49-F238E27FC236}">
              <a16:creationId xmlns:a16="http://schemas.microsoft.com/office/drawing/2014/main" id="{748C298F-9BF6-4DA5-91F5-38F6654F4EBD}"/>
            </a:ext>
          </a:extLst>
        </xdr:cNvPr>
        <xdr:cNvSpPr/>
      </xdr:nvSpPr>
      <xdr:spPr>
        <a:xfrm>
          <a:off x="4584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32402</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9F5CCDBC-D25A-4623-A2EB-FDD8798BFD47}"/>
            </a:ext>
          </a:extLst>
        </xdr:cNvPr>
        <xdr:cNvSpPr txBox="1"/>
      </xdr:nvSpPr>
      <xdr:spPr>
        <a:xfrm>
          <a:off x="4673600"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72" name="楕円 171">
          <a:extLst>
            <a:ext uri="{FF2B5EF4-FFF2-40B4-BE49-F238E27FC236}">
              <a16:creationId xmlns:a16="http://schemas.microsoft.com/office/drawing/2014/main" id="{5C15D554-0FA3-44F0-9F01-80B96B53FAB8}"/>
            </a:ext>
          </a:extLst>
        </xdr:cNvPr>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104775</xdr:rowOff>
    </xdr:from>
    <xdr:to>
      <xdr:col>24</xdr:col>
      <xdr:colOff>63500</xdr:colOff>
      <xdr:row>61</xdr:row>
      <xdr:rowOff>133350</xdr:rowOff>
    </xdr:to>
    <xdr:cxnSp macro="">
      <xdr:nvCxnSpPr>
        <xdr:cNvPr id="173" name="直線コネクタ 172">
          <a:extLst>
            <a:ext uri="{FF2B5EF4-FFF2-40B4-BE49-F238E27FC236}">
              <a16:creationId xmlns:a16="http://schemas.microsoft.com/office/drawing/2014/main" id="{627FC589-7661-450C-A10E-DC94EEC10C01}"/>
            </a:ext>
          </a:extLst>
        </xdr:cNvPr>
        <xdr:cNvCxnSpPr/>
      </xdr:nvCxnSpPr>
      <xdr:spPr>
        <a:xfrm flipV="1">
          <a:off x="3797300" y="10563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114935</xdr:rowOff>
    </xdr:from>
    <xdr:to>
      <xdr:col>15</xdr:col>
      <xdr:colOff>101600</xdr:colOff>
      <xdr:row>62</xdr:row>
      <xdr:rowOff>45085</xdr:rowOff>
    </xdr:to>
    <xdr:sp macro="" textlink="">
      <xdr:nvSpPr>
        <xdr:cNvPr id="174" name="楕円 173">
          <a:extLst>
            <a:ext uri="{FF2B5EF4-FFF2-40B4-BE49-F238E27FC236}">
              <a16:creationId xmlns:a16="http://schemas.microsoft.com/office/drawing/2014/main" id="{8798351C-E1FD-4C75-BAEF-621D5113A578}"/>
            </a:ext>
          </a:extLst>
        </xdr:cNvPr>
        <xdr:cNvSpPr/>
      </xdr:nvSpPr>
      <xdr:spPr>
        <a:xfrm>
          <a:off x="2857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61</xdr:row>
      <xdr:rowOff>165735</xdr:rowOff>
    </xdr:to>
    <xdr:cxnSp macro="">
      <xdr:nvCxnSpPr>
        <xdr:cNvPr id="175" name="直線コネクタ 174">
          <a:extLst>
            <a:ext uri="{FF2B5EF4-FFF2-40B4-BE49-F238E27FC236}">
              <a16:creationId xmlns:a16="http://schemas.microsoft.com/office/drawing/2014/main" id="{46442F46-85E7-4121-A7EE-C3DF4351FA8C}"/>
            </a:ext>
          </a:extLst>
        </xdr:cNvPr>
        <xdr:cNvCxnSpPr/>
      </xdr:nvCxnSpPr>
      <xdr:spPr>
        <a:xfrm flipV="1">
          <a:off x="2908300" y="10591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34B972BF-1696-40EE-994B-E735EF41754F}"/>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12725D1E-7181-4E78-9584-6B40B1B330B4}"/>
            </a:ext>
          </a:extLst>
        </xdr:cNvPr>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98315001-8471-4EBB-BC3E-CEFC39871FBC}"/>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3827</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3586A6C9-D30A-4E8B-A4BC-A54FA995F592}"/>
            </a:ext>
          </a:extLst>
        </xdr:cNvPr>
        <xdr:cNvSpPr txBox="1"/>
      </xdr:nvSpPr>
      <xdr:spPr>
        <a:xfrm>
          <a:off x="3582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36212</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8D70472C-800A-4B67-A124-7C16833BD42E}"/>
            </a:ext>
          </a:extLst>
        </xdr:cNvPr>
        <xdr:cNvSpPr txBox="1"/>
      </xdr:nvSpPr>
      <xdr:spPr>
        <a:xfrm>
          <a:off x="2705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2D221D75-C43C-4139-A2AF-00DE84392FA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EB54EFE-2450-449A-AC6B-D7712CA58A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5C440051-30D3-4810-BAC2-BFA6BB229C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5416908-1AD3-41CA-B127-F43D0077AF5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48B5718-BC02-4891-B81F-F7DF915013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97164439-60A4-4954-B4CB-E00C0164F8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D5EDB419-B24B-467F-AB3B-C965E41C26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63DE4F01-9A3C-4DF7-BFAA-F8E6B0DBF1E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7A8FCACB-16C7-4E31-BD19-2200E763699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5DADAAA1-6FCF-4A82-A5D0-0D64396880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1329B6B6-2542-4F2F-A941-E4897E4075F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85F0721D-1D3C-43BD-AE78-9F3603DD7F8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D9644667-2E7C-4233-9F78-18900003BC7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A7E495E2-1FCF-4E24-98B2-B7C1072CA4C2}"/>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B8066913-4073-456A-B384-A1B4D428F15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1BEDC22A-F2D4-4B21-BDAE-8C48A0902386}"/>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A6673318-375E-4A62-9F29-59880A028DE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EB53E60B-0C12-4263-8B23-49C6F29EC9A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7272BF59-622D-4051-90CC-673A5F46AA4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07AEBE63-443D-4851-B2ED-27401679776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D1CB65B9-B2A3-4845-ADC0-F6692D3EC14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a:extLst>
            <a:ext uri="{FF2B5EF4-FFF2-40B4-BE49-F238E27FC236}">
              <a16:creationId xmlns:a16="http://schemas.microsoft.com/office/drawing/2014/main" id="{EC668DD5-BF00-4953-BC36-3998C3308D98}"/>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3C7C098C-652D-45F6-8298-538D59329DE2}"/>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a:extLst>
            <a:ext uri="{FF2B5EF4-FFF2-40B4-BE49-F238E27FC236}">
              <a16:creationId xmlns:a16="http://schemas.microsoft.com/office/drawing/2014/main" id="{BCE361F1-510C-4496-B123-B5CB28687D70}"/>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1B4F268E-752E-419D-B005-CB89D8E95BED}"/>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a:extLst>
            <a:ext uri="{FF2B5EF4-FFF2-40B4-BE49-F238E27FC236}">
              <a16:creationId xmlns:a16="http://schemas.microsoft.com/office/drawing/2014/main" id="{A007FE9D-2412-40FA-A0E7-70698F0D3625}"/>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218CF683-7754-4943-8B77-EFCD1F24B9C5}"/>
            </a:ext>
          </a:extLst>
        </xdr:cNvPr>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a:extLst>
            <a:ext uri="{FF2B5EF4-FFF2-40B4-BE49-F238E27FC236}">
              <a16:creationId xmlns:a16="http://schemas.microsoft.com/office/drawing/2014/main" id="{D3FD20A7-7A3A-4BEF-AD47-912F723E3A1C}"/>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a:extLst>
            <a:ext uri="{FF2B5EF4-FFF2-40B4-BE49-F238E27FC236}">
              <a16:creationId xmlns:a16="http://schemas.microsoft.com/office/drawing/2014/main" id="{164DE207-0BCF-46A0-A1A9-B14035CBE6F8}"/>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a:extLst>
            <a:ext uri="{FF2B5EF4-FFF2-40B4-BE49-F238E27FC236}">
              <a16:creationId xmlns:a16="http://schemas.microsoft.com/office/drawing/2014/main" id="{49CE4500-F1F8-4475-AC40-2F1592E2A10D}"/>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a:extLst>
            <a:ext uri="{FF2B5EF4-FFF2-40B4-BE49-F238E27FC236}">
              <a16:creationId xmlns:a16="http://schemas.microsoft.com/office/drawing/2014/main" id="{57646377-2BB0-4CCD-B9A5-887CFE620905}"/>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1D45D60-2D84-4F36-8585-9DFCD94535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16E3D647-C401-4F1F-8E99-6AA2DEE45B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66ED16F7-7ABC-4348-B557-8CFC87A91B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E10909A-E8CE-4760-BC62-A51C7ACDA18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1499328-CF3F-4B14-B5F4-0EACCB5743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11585</xdr:rowOff>
    </xdr:from>
    <xdr:to>
      <xdr:col>55</xdr:col>
      <xdr:colOff>50800</xdr:colOff>
      <xdr:row>62</xdr:row>
      <xdr:rowOff>113185</xdr:rowOff>
    </xdr:to>
    <xdr:sp macro="" textlink="">
      <xdr:nvSpPr>
        <xdr:cNvPr id="217" name="楕円 216">
          <a:extLst>
            <a:ext uri="{FF2B5EF4-FFF2-40B4-BE49-F238E27FC236}">
              <a16:creationId xmlns:a16="http://schemas.microsoft.com/office/drawing/2014/main" id="{0C3790B0-00BB-463B-AE52-D821ADB54A6E}"/>
            </a:ext>
          </a:extLst>
        </xdr:cNvPr>
        <xdr:cNvSpPr/>
      </xdr:nvSpPr>
      <xdr:spPr>
        <a:xfrm>
          <a:off x="10426700" y="106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161462</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EEEC1A98-63C1-4D29-9DC1-39ACE16AFC5D}"/>
            </a:ext>
          </a:extLst>
        </xdr:cNvPr>
        <xdr:cNvSpPr txBox="1"/>
      </xdr:nvSpPr>
      <xdr:spPr>
        <a:xfrm>
          <a:off x="10515600" y="1061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13805</xdr:rowOff>
    </xdr:from>
    <xdr:to>
      <xdr:col>50</xdr:col>
      <xdr:colOff>165100</xdr:colOff>
      <xdr:row>62</xdr:row>
      <xdr:rowOff>115405</xdr:rowOff>
    </xdr:to>
    <xdr:sp macro="" textlink="">
      <xdr:nvSpPr>
        <xdr:cNvPr id="219" name="楕円 218">
          <a:extLst>
            <a:ext uri="{FF2B5EF4-FFF2-40B4-BE49-F238E27FC236}">
              <a16:creationId xmlns:a16="http://schemas.microsoft.com/office/drawing/2014/main" id="{E321A5AF-CA2C-46F8-A0C0-25015003C9BB}"/>
            </a:ext>
          </a:extLst>
        </xdr:cNvPr>
        <xdr:cNvSpPr/>
      </xdr:nvSpPr>
      <xdr:spPr>
        <a:xfrm>
          <a:off x="9588500" y="106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62385</xdr:rowOff>
    </xdr:from>
    <xdr:to>
      <xdr:col>55</xdr:col>
      <xdr:colOff>0</xdr:colOff>
      <xdr:row>62</xdr:row>
      <xdr:rowOff>64605</xdr:rowOff>
    </xdr:to>
    <xdr:cxnSp macro="">
      <xdr:nvCxnSpPr>
        <xdr:cNvPr id="220" name="直線コネクタ 219">
          <a:extLst>
            <a:ext uri="{FF2B5EF4-FFF2-40B4-BE49-F238E27FC236}">
              <a16:creationId xmlns:a16="http://schemas.microsoft.com/office/drawing/2014/main" id="{A06DE23A-D521-44C1-8DF1-7030F5766099}"/>
            </a:ext>
          </a:extLst>
        </xdr:cNvPr>
        <xdr:cNvCxnSpPr/>
      </xdr:nvCxnSpPr>
      <xdr:spPr>
        <a:xfrm flipV="1">
          <a:off x="9639300" y="10692285"/>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16020</xdr:rowOff>
    </xdr:from>
    <xdr:to>
      <xdr:col>46</xdr:col>
      <xdr:colOff>38100</xdr:colOff>
      <xdr:row>62</xdr:row>
      <xdr:rowOff>117620</xdr:rowOff>
    </xdr:to>
    <xdr:sp macro="" textlink="">
      <xdr:nvSpPr>
        <xdr:cNvPr id="221" name="楕円 220">
          <a:extLst>
            <a:ext uri="{FF2B5EF4-FFF2-40B4-BE49-F238E27FC236}">
              <a16:creationId xmlns:a16="http://schemas.microsoft.com/office/drawing/2014/main" id="{3964B8EB-E0DB-431E-9C51-7B913F7B9374}"/>
            </a:ext>
          </a:extLst>
        </xdr:cNvPr>
        <xdr:cNvSpPr/>
      </xdr:nvSpPr>
      <xdr:spPr>
        <a:xfrm>
          <a:off x="8699500" y="106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64605</xdr:rowOff>
    </xdr:from>
    <xdr:to>
      <xdr:col>50</xdr:col>
      <xdr:colOff>114300</xdr:colOff>
      <xdr:row>62</xdr:row>
      <xdr:rowOff>66820</xdr:rowOff>
    </xdr:to>
    <xdr:cxnSp macro="">
      <xdr:nvCxnSpPr>
        <xdr:cNvPr id="222" name="直線コネクタ 221">
          <a:extLst>
            <a:ext uri="{FF2B5EF4-FFF2-40B4-BE49-F238E27FC236}">
              <a16:creationId xmlns:a16="http://schemas.microsoft.com/office/drawing/2014/main" id="{9443027E-8CC6-472E-A36D-35B05F07947B}"/>
            </a:ext>
          </a:extLst>
        </xdr:cNvPr>
        <xdr:cNvCxnSpPr/>
      </xdr:nvCxnSpPr>
      <xdr:spPr>
        <a:xfrm flipV="1">
          <a:off x="8750300" y="10694505"/>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650AC506-6880-4057-A35C-B0E578AA33F0}"/>
            </a:ext>
          </a:extLst>
        </xdr:cNvPr>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1BC80C09-CF12-46C9-B654-3E4EEB8EC560}"/>
            </a:ext>
          </a:extLst>
        </xdr:cNvPr>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8A6E1D4A-9D28-4C3D-86DC-42063A02AC9E}"/>
            </a:ext>
          </a:extLst>
        </xdr:cNvPr>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106532</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F21639AD-E9D4-4DF8-86C6-81E7C6A8A95F}"/>
            </a:ext>
          </a:extLst>
        </xdr:cNvPr>
        <xdr:cNvSpPr txBox="1"/>
      </xdr:nvSpPr>
      <xdr:spPr>
        <a:xfrm>
          <a:off x="9327095" y="1073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108747</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44637AE2-E551-4D6D-94FB-671988F54634}"/>
            </a:ext>
          </a:extLst>
        </xdr:cNvPr>
        <xdr:cNvSpPr txBox="1"/>
      </xdr:nvSpPr>
      <xdr:spPr>
        <a:xfrm>
          <a:off x="8450795" y="1073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86B736EE-257A-4524-B33E-99DF17D5D7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C7B2F7D6-5C02-4A0E-9D8D-6A0320D30E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A67DACD2-BE88-4158-9D88-1FE27BD3537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F9F3B705-7312-48B3-9889-303FF0C11F4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FE2D83B3-80E7-4AA1-B68C-2D8B6C052D8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1F32EA00-1212-4DB7-A5D6-4052E9BE04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41933540-C1BF-4C3C-BD35-8EE830E842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C67F3169-98C1-4107-84DF-2A88F358234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43A66EFD-61DF-472F-A8F8-973614E304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CA2165B0-1513-4FDB-B164-B6FA394CD7F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id="{4CE56FBB-5BDA-454B-AD33-12E21FDB6FC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a:extLst>
            <a:ext uri="{FF2B5EF4-FFF2-40B4-BE49-F238E27FC236}">
              <a16:creationId xmlns:a16="http://schemas.microsoft.com/office/drawing/2014/main" id="{AE48D12D-E4D0-4998-8D2F-5D4922897D0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id="{A59F5C63-2CE2-4200-8654-B740E130600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31F5E78C-15D5-4A18-BE09-A942DE1E5DA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id="{FCB43E77-399A-41F6-B120-8B6A8F45A2E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F60E5DF2-93F5-4FF1-BEFA-102E024C859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id="{732AC9F3-E269-461B-80F6-9D72C523EB0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35B7299E-3175-4DEB-9A0E-EAD81DB0C93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id="{4EC7FB58-9ACD-402C-968A-DA8956FFF73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FC08D51D-A25B-41DC-8AC1-E4887D8BBAC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id="{CC406A9C-D498-46E7-BDA0-03DE623D4F6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a:extLst>
            <a:ext uri="{FF2B5EF4-FFF2-40B4-BE49-F238E27FC236}">
              <a16:creationId xmlns:a16="http://schemas.microsoft.com/office/drawing/2014/main" id="{3C68A745-D233-4782-AE58-06160E1831D3}"/>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3A2DC3CB-28B7-412B-BAE7-29F3D44A52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8783039-2ADB-4321-8FBA-D0CD694F3EC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2A43B10-3D59-4F68-A4CF-23440816054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a:extLst>
            <a:ext uri="{FF2B5EF4-FFF2-40B4-BE49-F238E27FC236}">
              <a16:creationId xmlns:a16="http://schemas.microsoft.com/office/drawing/2014/main" id="{1FA80ED6-79A7-450C-A371-55E877487B1D}"/>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a:extLst>
            <a:ext uri="{FF2B5EF4-FFF2-40B4-BE49-F238E27FC236}">
              <a16:creationId xmlns:a16="http://schemas.microsoft.com/office/drawing/2014/main" id="{CB1909AA-14BC-45C6-9C7A-03C399EE7A84}"/>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a:extLst>
            <a:ext uri="{FF2B5EF4-FFF2-40B4-BE49-F238E27FC236}">
              <a16:creationId xmlns:a16="http://schemas.microsoft.com/office/drawing/2014/main" id="{60925579-30A8-4F30-824F-D64FC9456FEF}"/>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DDA740B8-DA66-4B13-97A2-7C8C0507B7FD}"/>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a:extLst>
            <a:ext uri="{FF2B5EF4-FFF2-40B4-BE49-F238E27FC236}">
              <a16:creationId xmlns:a16="http://schemas.microsoft.com/office/drawing/2014/main" id="{92A81DF8-A1F7-4037-89B9-2B3461EA9C6C}"/>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B3C344D4-2F04-4471-A27B-20B3B0CD04B3}"/>
            </a:ext>
          </a:extLst>
        </xdr:cNvPr>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a:extLst>
            <a:ext uri="{FF2B5EF4-FFF2-40B4-BE49-F238E27FC236}">
              <a16:creationId xmlns:a16="http://schemas.microsoft.com/office/drawing/2014/main" id="{344E603F-742F-4A6B-AD72-4360E7A92BDF}"/>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a:extLst>
            <a:ext uri="{FF2B5EF4-FFF2-40B4-BE49-F238E27FC236}">
              <a16:creationId xmlns:a16="http://schemas.microsoft.com/office/drawing/2014/main" id="{0F04407F-8D45-4B31-B10D-8C89C2E95C78}"/>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a:extLst>
            <a:ext uri="{FF2B5EF4-FFF2-40B4-BE49-F238E27FC236}">
              <a16:creationId xmlns:a16="http://schemas.microsoft.com/office/drawing/2014/main" id="{24F2017A-3CBF-4C60-9595-6EBEE1808702}"/>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a:extLst>
            <a:ext uri="{FF2B5EF4-FFF2-40B4-BE49-F238E27FC236}">
              <a16:creationId xmlns:a16="http://schemas.microsoft.com/office/drawing/2014/main" id="{678D45B0-27DF-4E16-BE60-C8851487BE03}"/>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8738F2F-2956-4941-A82B-420280145E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9A532ED3-E2EB-4AC2-BC68-A196EDD3C4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ADBD3104-848F-4D22-97FD-B8343B8856C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5A76DCD-02CE-4A95-BD62-A91E3BC6C5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F26B3512-1F17-46E7-A452-BC216FECB8A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98334</xdr:rowOff>
    </xdr:from>
    <xdr:to>
      <xdr:col>24</xdr:col>
      <xdr:colOff>114300</xdr:colOff>
      <xdr:row>81</xdr:row>
      <xdr:rowOff>28484</xdr:rowOff>
    </xdr:to>
    <xdr:sp macro="" textlink="">
      <xdr:nvSpPr>
        <xdr:cNvPr id="268" name="楕円 267">
          <a:extLst>
            <a:ext uri="{FF2B5EF4-FFF2-40B4-BE49-F238E27FC236}">
              <a16:creationId xmlns:a16="http://schemas.microsoft.com/office/drawing/2014/main" id="{7A95312B-D0A7-4044-B138-2524440B310D}"/>
            </a:ext>
          </a:extLst>
        </xdr:cNvPr>
        <xdr:cNvSpPr/>
      </xdr:nvSpPr>
      <xdr:spPr>
        <a:xfrm>
          <a:off x="4584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76761</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4324AFF1-4FCA-40FA-8950-4E060C81FFE9}"/>
            </a:ext>
          </a:extLst>
        </xdr:cNvPr>
        <xdr:cNvSpPr txBox="1"/>
      </xdr:nvSpPr>
      <xdr:spPr>
        <a:xfrm>
          <a:off x="4673600"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132624</xdr:rowOff>
    </xdr:from>
    <xdr:to>
      <xdr:col>20</xdr:col>
      <xdr:colOff>38100</xdr:colOff>
      <xdr:row>81</xdr:row>
      <xdr:rowOff>62774</xdr:rowOff>
    </xdr:to>
    <xdr:sp macro="" textlink="">
      <xdr:nvSpPr>
        <xdr:cNvPr id="270" name="楕円 269">
          <a:extLst>
            <a:ext uri="{FF2B5EF4-FFF2-40B4-BE49-F238E27FC236}">
              <a16:creationId xmlns:a16="http://schemas.microsoft.com/office/drawing/2014/main" id="{E2603B8D-009D-4F99-878C-C8A163C10FFD}"/>
            </a:ext>
          </a:extLst>
        </xdr:cNvPr>
        <xdr:cNvSpPr/>
      </xdr:nvSpPr>
      <xdr:spPr>
        <a:xfrm>
          <a:off x="3746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149134</xdr:rowOff>
    </xdr:from>
    <xdr:to>
      <xdr:col>24</xdr:col>
      <xdr:colOff>63500</xdr:colOff>
      <xdr:row>81</xdr:row>
      <xdr:rowOff>11974</xdr:rowOff>
    </xdr:to>
    <xdr:cxnSp macro="">
      <xdr:nvCxnSpPr>
        <xdr:cNvPr id="271" name="直線コネクタ 270">
          <a:extLst>
            <a:ext uri="{FF2B5EF4-FFF2-40B4-BE49-F238E27FC236}">
              <a16:creationId xmlns:a16="http://schemas.microsoft.com/office/drawing/2014/main" id="{DFC22224-4F3D-4E26-B36D-15981E126452}"/>
            </a:ext>
          </a:extLst>
        </xdr:cNvPr>
        <xdr:cNvCxnSpPr/>
      </xdr:nvCxnSpPr>
      <xdr:spPr>
        <a:xfrm flipV="1">
          <a:off x="3797300" y="138651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165281</xdr:rowOff>
    </xdr:from>
    <xdr:to>
      <xdr:col>15</xdr:col>
      <xdr:colOff>101600</xdr:colOff>
      <xdr:row>81</xdr:row>
      <xdr:rowOff>95431</xdr:rowOff>
    </xdr:to>
    <xdr:sp macro="" textlink="">
      <xdr:nvSpPr>
        <xdr:cNvPr id="272" name="楕円 271">
          <a:extLst>
            <a:ext uri="{FF2B5EF4-FFF2-40B4-BE49-F238E27FC236}">
              <a16:creationId xmlns:a16="http://schemas.microsoft.com/office/drawing/2014/main" id="{160E5F69-5403-4FE5-A99A-32F73F9A356F}"/>
            </a:ext>
          </a:extLst>
        </xdr:cNvPr>
        <xdr:cNvSpPr/>
      </xdr:nvSpPr>
      <xdr:spPr>
        <a:xfrm>
          <a:off x="2857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11974</xdr:rowOff>
    </xdr:from>
    <xdr:to>
      <xdr:col>19</xdr:col>
      <xdr:colOff>177800</xdr:colOff>
      <xdr:row>81</xdr:row>
      <xdr:rowOff>44631</xdr:rowOff>
    </xdr:to>
    <xdr:cxnSp macro="">
      <xdr:nvCxnSpPr>
        <xdr:cNvPr id="273" name="直線コネクタ 272">
          <a:extLst>
            <a:ext uri="{FF2B5EF4-FFF2-40B4-BE49-F238E27FC236}">
              <a16:creationId xmlns:a16="http://schemas.microsoft.com/office/drawing/2014/main" id="{5776E0AA-9458-4127-94CC-9EDBEF1F5821}"/>
            </a:ext>
          </a:extLst>
        </xdr:cNvPr>
        <xdr:cNvCxnSpPr/>
      </xdr:nvCxnSpPr>
      <xdr:spPr>
        <a:xfrm flipV="1">
          <a:off x="2908300" y="1389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a:extLst>
            <a:ext uri="{FF2B5EF4-FFF2-40B4-BE49-F238E27FC236}">
              <a16:creationId xmlns:a16="http://schemas.microsoft.com/office/drawing/2014/main" id="{E77C5091-6C08-4AE4-82A4-B29797C80FA6}"/>
            </a:ext>
          </a:extLst>
        </xdr:cNvPr>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a:extLst>
            <a:ext uri="{FF2B5EF4-FFF2-40B4-BE49-F238E27FC236}">
              <a16:creationId xmlns:a16="http://schemas.microsoft.com/office/drawing/2014/main" id="{3E5F2687-230D-40DA-B69C-DF3D6F1F989D}"/>
            </a:ext>
          </a:extLst>
        </xdr:cNvPr>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a:extLst>
            <a:ext uri="{FF2B5EF4-FFF2-40B4-BE49-F238E27FC236}">
              <a16:creationId xmlns:a16="http://schemas.microsoft.com/office/drawing/2014/main" id="{A770DFBF-7367-4D67-8765-98AE8C4F98D9}"/>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53901</xdr:rowOff>
    </xdr:from>
    <xdr:ext cx="405111" cy="259045"/>
    <xdr:sp macro="" textlink="">
      <xdr:nvSpPr>
        <xdr:cNvPr id="277" name="n_1mainValue【公営住宅】&#10;有形固定資産減価償却率">
          <a:extLst>
            <a:ext uri="{FF2B5EF4-FFF2-40B4-BE49-F238E27FC236}">
              <a16:creationId xmlns:a16="http://schemas.microsoft.com/office/drawing/2014/main" id="{9E7C0180-68AF-44FE-85DE-4AAE3EB03D4A}"/>
            </a:ext>
          </a:extLst>
        </xdr:cNvPr>
        <xdr:cNvSpPr txBox="1"/>
      </xdr:nvSpPr>
      <xdr:spPr>
        <a:xfrm>
          <a:off x="3582044" y="1394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78" name="n_2mainValue【公営住宅】&#10;有形固定資産減価償却率">
          <a:extLst>
            <a:ext uri="{FF2B5EF4-FFF2-40B4-BE49-F238E27FC236}">
              <a16:creationId xmlns:a16="http://schemas.microsoft.com/office/drawing/2014/main" id="{732BB5C3-F83B-4526-9D01-3868EB4DF7C2}"/>
            </a:ext>
          </a:extLst>
        </xdr:cNvPr>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5D65FA8E-8B40-4837-A7B9-39E8902BDE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B697D8CC-836A-4284-A5F0-E3837534F9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8B2C3FE4-B48C-48D3-AF6C-21685FED91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45F703A4-9C9F-4688-AB18-AB51466E45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73FC747B-6B3E-4125-BF36-0AF3FD95EA0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A809FDD2-6F3D-4A76-B8E6-D506795D6C9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50BB68-5FF8-49C3-B38C-744B60F9A4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ED4CEA10-7156-4041-A1A8-FCF8C5AF0D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EA14DCDE-FEC2-4824-8491-F385FF2CD2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B7667C69-2E76-4264-AC66-1173EE2E2F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C6833861-2DB6-4931-AF18-C85E33FA77A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AD8B3CCA-CD75-4086-927B-4483ADFC187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5D0F98C2-083A-40F3-85C7-5344405B0C0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FA0D9E9B-D0E3-4D63-837B-09CC808453C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91D1EFCA-C26B-4110-B8DD-64164460FF7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94C7B10A-0113-4904-9F78-8D5F1E3F8D6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4FDD099-2CE3-4F9A-8892-78355DE4642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4A2F1A7E-A7F3-476D-96D0-1DD874F522D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4D883BD3-AC62-4EF3-8BBD-F9A47E0DF1F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E9EA637D-D4E9-4D43-AC00-46879D8F065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F26F8C07-330C-48A4-B239-B1892ABEB7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A7161C07-4C11-46CA-8B6A-E1EB105D18A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CDF6D321-B88E-46E0-83C7-5394073A89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a:extLst>
            <a:ext uri="{FF2B5EF4-FFF2-40B4-BE49-F238E27FC236}">
              <a16:creationId xmlns:a16="http://schemas.microsoft.com/office/drawing/2014/main" id="{3275A1EB-4BAE-4E20-8D9B-E30D6A467C57}"/>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a:extLst>
            <a:ext uri="{FF2B5EF4-FFF2-40B4-BE49-F238E27FC236}">
              <a16:creationId xmlns:a16="http://schemas.microsoft.com/office/drawing/2014/main" id="{995B6F24-DE7D-4F3C-BB83-7E80BC0F9507}"/>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a:extLst>
            <a:ext uri="{FF2B5EF4-FFF2-40B4-BE49-F238E27FC236}">
              <a16:creationId xmlns:a16="http://schemas.microsoft.com/office/drawing/2014/main" id="{6CA2BD12-D71C-45A3-986F-574C7819E76B}"/>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a:extLst>
            <a:ext uri="{FF2B5EF4-FFF2-40B4-BE49-F238E27FC236}">
              <a16:creationId xmlns:a16="http://schemas.microsoft.com/office/drawing/2014/main" id="{368A8D0A-9343-4EC5-AD9A-E448C13373CF}"/>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a:extLst>
            <a:ext uri="{FF2B5EF4-FFF2-40B4-BE49-F238E27FC236}">
              <a16:creationId xmlns:a16="http://schemas.microsoft.com/office/drawing/2014/main" id="{76ED4E04-2BDA-404C-9791-D6604B08087B}"/>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a:extLst>
            <a:ext uri="{FF2B5EF4-FFF2-40B4-BE49-F238E27FC236}">
              <a16:creationId xmlns:a16="http://schemas.microsoft.com/office/drawing/2014/main" id="{9E04D10B-5623-4521-8C51-0F634B0ADCDB}"/>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a:extLst>
            <a:ext uri="{FF2B5EF4-FFF2-40B4-BE49-F238E27FC236}">
              <a16:creationId xmlns:a16="http://schemas.microsoft.com/office/drawing/2014/main" id="{61901A30-4E0F-4FB9-8E98-F9B7E033098C}"/>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a:extLst>
            <a:ext uri="{FF2B5EF4-FFF2-40B4-BE49-F238E27FC236}">
              <a16:creationId xmlns:a16="http://schemas.microsoft.com/office/drawing/2014/main" id="{6CA39521-8E84-43F0-B8BE-0FEDE8CE3AE1}"/>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a:extLst>
            <a:ext uri="{FF2B5EF4-FFF2-40B4-BE49-F238E27FC236}">
              <a16:creationId xmlns:a16="http://schemas.microsoft.com/office/drawing/2014/main" id="{0D2F875D-FCA9-441B-A3DD-1E711C269613}"/>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a:extLst>
            <a:ext uri="{FF2B5EF4-FFF2-40B4-BE49-F238E27FC236}">
              <a16:creationId xmlns:a16="http://schemas.microsoft.com/office/drawing/2014/main" id="{FD24656C-D2CF-4C4D-AC71-09BAB3914D21}"/>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59B70360-8860-47F2-AFF6-7CDDA41FA9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29E399A7-AB42-472E-B969-9786BC7177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1C7F5793-F0AF-4B08-9DF9-EB74B0899F3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2FBF9DE3-36F7-496D-B79C-3F4B9988819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695A76B4-6C41-41B4-A146-3949752E2F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30735</xdr:rowOff>
    </xdr:from>
    <xdr:to>
      <xdr:col>55</xdr:col>
      <xdr:colOff>50800</xdr:colOff>
      <xdr:row>83</xdr:row>
      <xdr:rowOff>132335</xdr:rowOff>
    </xdr:to>
    <xdr:sp macro="" textlink="">
      <xdr:nvSpPr>
        <xdr:cNvPr id="317" name="楕円 316">
          <a:extLst>
            <a:ext uri="{FF2B5EF4-FFF2-40B4-BE49-F238E27FC236}">
              <a16:creationId xmlns:a16="http://schemas.microsoft.com/office/drawing/2014/main" id="{CB00CF69-571E-4897-9649-AEE825A3AE64}"/>
            </a:ext>
          </a:extLst>
        </xdr:cNvPr>
        <xdr:cNvSpPr/>
      </xdr:nvSpPr>
      <xdr:spPr>
        <a:xfrm>
          <a:off x="104267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53612</xdr:rowOff>
    </xdr:from>
    <xdr:ext cx="469744" cy="259045"/>
    <xdr:sp macro="" textlink="">
      <xdr:nvSpPr>
        <xdr:cNvPr id="318" name="【公営住宅】&#10;一人当たり面積該当値テキスト">
          <a:extLst>
            <a:ext uri="{FF2B5EF4-FFF2-40B4-BE49-F238E27FC236}">
              <a16:creationId xmlns:a16="http://schemas.microsoft.com/office/drawing/2014/main" id="{8DFE9D9E-8497-4468-89D6-E6D15FE8BB98}"/>
            </a:ext>
          </a:extLst>
        </xdr:cNvPr>
        <xdr:cNvSpPr txBox="1"/>
      </xdr:nvSpPr>
      <xdr:spPr>
        <a:xfrm>
          <a:off x="10515600"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19" name="楕円 318">
          <a:extLst>
            <a:ext uri="{FF2B5EF4-FFF2-40B4-BE49-F238E27FC236}">
              <a16:creationId xmlns:a16="http://schemas.microsoft.com/office/drawing/2014/main" id="{9D3D8BAA-EE07-4655-904F-EF075E08614E}"/>
            </a:ext>
          </a:extLst>
        </xdr:cNvPr>
        <xdr:cNvSpPr/>
      </xdr:nvSpPr>
      <xdr:spPr>
        <a:xfrm>
          <a:off x="958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81535</xdr:rowOff>
    </xdr:from>
    <xdr:to>
      <xdr:col>55</xdr:col>
      <xdr:colOff>0</xdr:colOff>
      <xdr:row>83</xdr:row>
      <xdr:rowOff>83820</xdr:rowOff>
    </xdr:to>
    <xdr:cxnSp macro="">
      <xdr:nvCxnSpPr>
        <xdr:cNvPr id="320" name="直線コネクタ 319">
          <a:extLst>
            <a:ext uri="{FF2B5EF4-FFF2-40B4-BE49-F238E27FC236}">
              <a16:creationId xmlns:a16="http://schemas.microsoft.com/office/drawing/2014/main" id="{D39516EC-FC3F-4AC2-855E-4404AD174F6E}"/>
            </a:ext>
          </a:extLst>
        </xdr:cNvPr>
        <xdr:cNvCxnSpPr/>
      </xdr:nvCxnSpPr>
      <xdr:spPr>
        <a:xfrm flipV="1">
          <a:off x="9639300" y="143118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36830</xdr:rowOff>
    </xdr:from>
    <xdr:to>
      <xdr:col>46</xdr:col>
      <xdr:colOff>38100</xdr:colOff>
      <xdr:row>83</xdr:row>
      <xdr:rowOff>138430</xdr:rowOff>
    </xdr:to>
    <xdr:sp macro="" textlink="">
      <xdr:nvSpPr>
        <xdr:cNvPr id="321" name="楕円 320">
          <a:extLst>
            <a:ext uri="{FF2B5EF4-FFF2-40B4-BE49-F238E27FC236}">
              <a16:creationId xmlns:a16="http://schemas.microsoft.com/office/drawing/2014/main" id="{DC5A10D4-FF3E-4DB8-BD98-4E067FFA7C58}"/>
            </a:ext>
          </a:extLst>
        </xdr:cNvPr>
        <xdr:cNvSpPr/>
      </xdr:nvSpPr>
      <xdr:spPr>
        <a:xfrm>
          <a:off x="8699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87630</xdr:rowOff>
    </xdr:to>
    <xdr:cxnSp macro="">
      <xdr:nvCxnSpPr>
        <xdr:cNvPr id="322" name="直線コネクタ 321">
          <a:extLst>
            <a:ext uri="{FF2B5EF4-FFF2-40B4-BE49-F238E27FC236}">
              <a16:creationId xmlns:a16="http://schemas.microsoft.com/office/drawing/2014/main" id="{A91FEC1D-7ACC-4EB9-8983-354C8F0780EB}"/>
            </a:ext>
          </a:extLst>
        </xdr:cNvPr>
        <xdr:cNvCxnSpPr/>
      </xdr:nvCxnSpPr>
      <xdr:spPr>
        <a:xfrm flipV="1">
          <a:off x="8750300" y="1431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a:extLst>
            <a:ext uri="{FF2B5EF4-FFF2-40B4-BE49-F238E27FC236}">
              <a16:creationId xmlns:a16="http://schemas.microsoft.com/office/drawing/2014/main" id="{458696F9-2089-455C-A372-B5FFB676DB08}"/>
            </a:ext>
          </a:extLst>
        </xdr:cNvPr>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a:extLst>
            <a:ext uri="{FF2B5EF4-FFF2-40B4-BE49-F238E27FC236}">
              <a16:creationId xmlns:a16="http://schemas.microsoft.com/office/drawing/2014/main" id="{AAC18A8A-604A-4A34-8E14-141CE810A1B9}"/>
            </a:ext>
          </a:extLst>
        </xdr:cNvPr>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a:extLst>
            <a:ext uri="{FF2B5EF4-FFF2-40B4-BE49-F238E27FC236}">
              <a16:creationId xmlns:a16="http://schemas.microsoft.com/office/drawing/2014/main" id="{27465F82-199E-486D-8303-9BE29633A2C8}"/>
            </a:ext>
          </a:extLst>
        </xdr:cNvPr>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151147</xdr:rowOff>
    </xdr:from>
    <xdr:ext cx="469744" cy="259045"/>
    <xdr:sp macro="" textlink="">
      <xdr:nvSpPr>
        <xdr:cNvPr id="326" name="n_1mainValue【公営住宅】&#10;一人当たり面積">
          <a:extLst>
            <a:ext uri="{FF2B5EF4-FFF2-40B4-BE49-F238E27FC236}">
              <a16:creationId xmlns:a16="http://schemas.microsoft.com/office/drawing/2014/main" id="{53BB521D-FF5A-4ADD-9B1B-77745454859F}"/>
            </a:ext>
          </a:extLst>
        </xdr:cNvPr>
        <xdr:cNvSpPr txBox="1"/>
      </xdr:nvSpPr>
      <xdr:spPr>
        <a:xfrm>
          <a:off x="93917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154957</xdr:rowOff>
    </xdr:from>
    <xdr:ext cx="469744" cy="259045"/>
    <xdr:sp macro="" textlink="">
      <xdr:nvSpPr>
        <xdr:cNvPr id="327" name="n_2mainValue【公営住宅】&#10;一人当たり面積">
          <a:extLst>
            <a:ext uri="{FF2B5EF4-FFF2-40B4-BE49-F238E27FC236}">
              <a16:creationId xmlns:a16="http://schemas.microsoft.com/office/drawing/2014/main" id="{A23CB6C8-F9A6-4068-B21D-8B2B44E98230}"/>
            </a:ext>
          </a:extLst>
        </xdr:cNvPr>
        <xdr:cNvSpPr txBox="1"/>
      </xdr:nvSpPr>
      <xdr:spPr>
        <a:xfrm>
          <a:off x="8515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1A5C0E0E-A2CD-46CD-A60E-6952B989A4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D3514003-6FC6-4350-BB13-EB9F105A39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824603AF-AF44-4EB4-A5C1-2DEBBC39D77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820EB61A-021A-4CD4-9B86-BC45626578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8FBF6361-0B6C-410E-A2E1-82FEDE20465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D6A15871-1F08-4802-8D58-951118E1062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86AAEFCA-E8C9-4ACB-9EBB-6A13FBA8C8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A2BFF79D-2D5F-4D4F-89CD-E42AACB4AC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B2989D38-3289-4822-8066-130ABC04956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7C53CB4E-16CB-4359-BBED-3D95395B2E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6EF6335B-87DF-4A48-A910-4786F1B068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9228FAD9-517F-4670-932C-ED87F99686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5753CB8D-DCDD-455C-B3F2-E1564B95FCB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13801742-FE7C-486C-AFE0-77F5C7FC31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94774E39-F3D6-45D8-8E90-EB7D7F4E1E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A34A9A31-F606-4DDC-A3D3-05830705C1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F98C754E-036C-4851-A62E-BAE6AFEC02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FF5B85F1-2FD2-47FB-8EB4-61F45442D7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81B4DCD3-5658-4399-84F7-9391DEA7DD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F67676E6-D527-46EF-B029-2C8681F6FB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7AA79D9D-4ECF-45CA-90B0-3541E20963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04BC1ACB-D3F1-48C0-8E6D-19C63CB762E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0B72C171-D6C9-4208-B82D-C2A17E1C675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53D2AE87-DB20-4AD0-A55B-12ED57B6AA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FE2144CE-C12A-4D22-9D8A-33873AFC37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4C273DC6-BCA7-4477-9497-7D310F8C98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id="{AD684909-F020-4A3E-A65D-AA377404155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id="{A32F1CC9-F92A-4474-94CD-DEA03D39483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a:extLst>
            <a:ext uri="{FF2B5EF4-FFF2-40B4-BE49-F238E27FC236}">
              <a16:creationId xmlns:a16="http://schemas.microsoft.com/office/drawing/2014/main" id="{4FB3041A-8967-4538-B92B-095AFD73056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id="{DEFDB242-12A5-4E86-B603-615F5C7E520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id="{AB68A354-A545-4578-98BB-9581D6D9BB1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id="{9999C897-62A7-44D1-BBE2-7C6E14608D0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id="{701DA535-12C1-4FB2-A3A7-724292377DF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id="{CA4ECA84-F85C-41B3-AE0F-FBAC516B36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id="{B0C0A3E1-ECFF-4780-820A-45378265FE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id="{41EDB04F-7ABD-41C7-B40E-AF14CCE6EBB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a:extLst>
            <a:ext uri="{FF2B5EF4-FFF2-40B4-BE49-F238E27FC236}">
              <a16:creationId xmlns:a16="http://schemas.microsoft.com/office/drawing/2014/main" id="{02B7385F-CEFE-44AB-9DB4-A5AEF6320DC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5E1DB0F7-C333-4423-ADBD-FF8854C6AAD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289D8D9E-9941-48D9-98F7-D69FA6EB96B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655AC65F-E0AA-4511-A408-4DDABC1774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a:extLst>
            <a:ext uri="{FF2B5EF4-FFF2-40B4-BE49-F238E27FC236}">
              <a16:creationId xmlns:a16="http://schemas.microsoft.com/office/drawing/2014/main" id="{076E5E38-DF7C-40EB-8D0B-C09C56D11260}"/>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a:extLst>
            <a:ext uri="{FF2B5EF4-FFF2-40B4-BE49-F238E27FC236}">
              <a16:creationId xmlns:a16="http://schemas.microsoft.com/office/drawing/2014/main" id="{F1C60D91-4B3A-442C-8C8D-E25DF04E4EA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a:extLst>
            <a:ext uri="{FF2B5EF4-FFF2-40B4-BE49-F238E27FC236}">
              <a16:creationId xmlns:a16="http://schemas.microsoft.com/office/drawing/2014/main" id="{7F482810-F388-46E8-A043-868E7F4777D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a:extLst>
            <a:ext uri="{FF2B5EF4-FFF2-40B4-BE49-F238E27FC236}">
              <a16:creationId xmlns:a16="http://schemas.microsoft.com/office/drawing/2014/main" id="{36B5702A-A916-4DF9-848F-D709C96CDBD4}"/>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a:extLst>
            <a:ext uri="{FF2B5EF4-FFF2-40B4-BE49-F238E27FC236}">
              <a16:creationId xmlns:a16="http://schemas.microsoft.com/office/drawing/2014/main" id="{78975623-92F6-4291-AA75-D0861776B73F}"/>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080C31D3-1D5B-4A39-905D-3F5476C10149}"/>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a:extLst>
            <a:ext uri="{FF2B5EF4-FFF2-40B4-BE49-F238E27FC236}">
              <a16:creationId xmlns:a16="http://schemas.microsoft.com/office/drawing/2014/main" id="{B6D7D313-5203-4A85-988D-8AB5AEC28155}"/>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a:extLst>
            <a:ext uri="{FF2B5EF4-FFF2-40B4-BE49-F238E27FC236}">
              <a16:creationId xmlns:a16="http://schemas.microsoft.com/office/drawing/2014/main" id="{4B182E12-0B45-4B8D-9CA5-0F4DB14EAD0D}"/>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a:extLst>
            <a:ext uri="{FF2B5EF4-FFF2-40B4-BE49-F238E27FC236}">
              <a16:creationId xmlns:a16="http://schemas.microsoft.com/office/drawing/2014/main" id="{8B3BA703-2EE4-4D14-BE6E-4B033C78D066}"/>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a:extLst>
            <a:ext uri="{FF2B5EF4-FFF2-40B4-BE49-F238E27FC236}">
              <a16:creationId xmlns:a16="http://schemas.microsoft.com/office/drawing/2014/main" id="{02A1062D-549F-4363-AAC2-BE8A8B178F74}"/>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2085C167-59B3-4EE8-936D-67DACE72131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CAD21ED2-B4B1-4203-9A7F-FC2E8F52DBF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42313737-286A-4061-9423-368B3600C57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602347C3-0C75-4A2B-84E5-21B9FB458E3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796D32D1-E804-4E25-80B6-5017D5FBD9F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44450</xdr:rowOff>
    </xdr:from>
    <xdr:to>
      <xdr:col>85</xdr:col>
      <xdr:colOff>177800</xdr:colOff>
      <xdr:row>37</xdr:row>
      <xdr:rowOff>146050</xdr:rowOff>
    </xdr:to>
    <xdr:sp macro="" textlink="">
      <xdr:nvSpPr>
        <xdr:cNvPr id="383" name="楕円 382">
          <a:extLst>
            <a:ext uri="{FF2B5EF4-FFF2-40B4-BE49-F238E27FC236}">
              <a16:creationId xmlns:a16="http://schemas.microsoft.com/office/drawing/2014/main" id="{F46FC612-9451-445E-B9DA-EA248362057B}"/>
            </a:ext>
          </a:extLst>
        </xdr:cNvPr>
        <xdr:cNvSpPr/>
      </xdr:nvSpPr>
      <xdr:spPr>
        <a:xfrm>
          <a:off x="16268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67327</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93B5EC61-FD9D-45DB-B616-1188B280BFCE}"/>
            </a:ext>
          </a:extLst>
        </xdr:cNvPr>
        <xdr:cNvSpPr txBox="1"/>
      </xdr:nvSpPr>
      <xdr:spPr>
        <a:xfrm>
          <a:off x="16357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65405</xdr:rowOff>
    </xdr:from>
    <xdr:to>
      <xdr:col>81</xdr:col>
      <xdr:colOff>101600</xdr:colOff>
      <xdr:row>37</xdr:row>
      <xdr:rowOff>167005</xdr:rowOff>
    </xdr:to>
    <xdr:sp macro="" textlink="">
      <xdr:nvSpPr>
        <xdr:cNvPr id="385" name="楕円 384">
          <a:extLst>
            <a:ext uri="{FF2B5EF4-FFF2-40B4-BE49-F238E27FC236}">
              <a16:creationId xmlns:a16="http://schemas.microsoft.com/office/drawing/2014/main" id="{586D93F2-1DCE-4FEE-894F-8E899A187987}"/>
            </a:ext>
          </a:extLst>
        </xdr:cNvPr>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95250</xdr:rowOff>
    </xdr:from>
    <xdr:to>
      <xdr:col>85</xdr:col>
      <xdr:colOff>127000</xdr:colOff>
      <xdr:row>37</xdr:row>
      <xdr:rowOff>116205</xdr:rowOff>
    </xdr:to>
    <xdr:cxnSp macro="">
      <xdr:nvCxnSpPr>
        <xdr:cNvPr id="386" name="直線コネクタ 385">
          <a:extLst>
            <a:ext uri="{FF2B5EF4-FFF2-40B4-BE49-F238E27FC236}">
              <a16:creationId xmlns:a16="http://schemas.microsoft.com/office/drawing/2014/main" id="{09E3375A-D9E5-4AFB-B182-6FEA3967196C}"/>
            </a:ext>
          </a:extLst>
        </xdr:cNvPr>
        <xdr:cNvCxnSpPr/>
      </xdr:nvCxnSpPr>
      <xdr:spPr>
        <a:xfrm flipV="1">
          <a:off x="15481300" y="64389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73025</xdr:rowOff>
    </xdr:from>
    <xdr:to>
      <xdr:col>76</xdr:col>
      <xdr:colOff>165100</xdr:colOff>
      <xdr:row>38</xdr:row>
      <xdr:rowOff>3175</xdr:rowOff>
    </xdr:to>
    <xdr:sp macro="" textlink="">
      <xdr:nvSpPr>
        <xdr:cNvPr id="387" name="楕円 386">
          <a:extLst>
            <a:ext uri="{FF2B5EF4-FFF2-40B4-BE49-F238E27FC236}">
              <a16:creationId xmlns:a16="http://schemas.microsoft.com/office/drawing/2014/main" id="{CDBB487E-E8B7-492C-8D7B-4FA8DB188517}"/>
            </a:ext>
          </a:extLst>
        </xdr:cNvPr>
        <xdr:cNvSpPr/>
      </xdr:nvSpPr>
      <xdr:spPr>
        <a:xfrm>
          <a:off x="14541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116205</xdr:rowOff>
    </xdr:from>
    <xdr:to>
      <xdr:col>81</xdr:col>
      <xdr:colOff>50800</xdr:colOff>
      <xdr:row>37</xdr:row>
      <xdr:rowOff>123825</xdr:rowOff>
    </xdr:to>
    <xdr:cxnSp macro="">
      <xdr:nvCxnSpPr>
        <xdr:cNvPr id="388" name="直線コネクタ 387">
          <a:extLst>
            <a:ext uri="{FF2B5EF4-FFF2-40B4-BE49-F238E27FC236}">
              <a16:creationId xmlns:a16="http://schemas.microsoft.com/office/drawing/2014/main" id="{AF5EC207-7F6E-4DC3-BE16-1B3D5478D540}"/>
            </a:ext>
          </a:extLst>
        </xdr:cNvPr>
        <xdr:cNvCxnSpPr/>
      </xdr:nvCxnSpPr>
      <xdr:spPr>
        <a:xfrm flipV="1">
          <a:off x="14592300" y="64598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a:extLst>
            <a:ext uri="{FF2B5EF4-FFF2-40B4-BE49-F238E27FC236}">
              <a16:creationId xmlns:a16="http://schemas.microsoft.com/office/drawing/2014/main" id="{B3B09896-F209-4F60-8084-50166E0E4BEE}"/>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a:extLst>
            <a:ext uri="{FF2B5EF4-FFF2-40B4-BE49-F238E27FC236}">
              <a16:creationId xmlns:a16="http://schemas.microsoft.com/office/drawing/2014/main" id="{EAF508E2-EED3-4EAC-A313-5FABD7BAA9FC}"/>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a:extLst>
            <a:ext uri="{FF2B5EF4-FFF2-40B4-BE49-F238E27FC236}">
              <a16:creationId xmlns:a16="http://schemas.microsoft.com/office/drawing/2014/main" id="{CB6CBE39-A66B-4C69-BB2C-788B823890BF}"/>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12082</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C95CAFF2-76F1-4101-B949-3C21702687FE}"/>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393" name="n_2mainValue【認定こども園・幼稚園・保育所】&#10;有形固定資産減価償却率">
          <a:extLst>
            <a:ext uri="{FF2B5EF4-FFF2-40B4-BE49-F238E27FC236}">
              <a16:creationId xmlns:a16="http://schemas.microsoft.com/office/drawing/2014/main" id="{D494D570-1C0C-497C-AB53-AE9A45116F22}"/>
            </a:ext>
          </a:extLst>
        </xdr:cNvPr>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7AA3F1B9-F60B-42C4-86BB-AD371695FA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A3771984-155D-4F04-89E4-16E681DFF91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475134B4-F814-439D-86B0-E280865DED9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EDD5ED44-0E99-4C2D-ACC5-AE7C7B6570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186D83BC-3308-4110-A184-AF5E7305D7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A1106FE9-6534-4AAD-BC02-FD4F4C9E53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3D35F63D-D412-41E6-B600-2DA08169627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AE2DA023-771A-49A9-9F9D-B9C5337DDCA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013B2214-CDE4-4636-A21F-2BC79DCB10A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CFC6E53D-922F-46DA-A446-44CDCA70E37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a:extLst>
            <a:ext uri="{FF2B5EF4-FFF2-40B4-BE49-F238E27FC236}">
              <a16:creationId xmlns:a16="http://schemas.microsoft.com/office/drawing/2014/main" id="{190B6642-A838-478F-8C80-86BE77A6B9B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C5F9D087-AFB3-43A8-98F3-3048061D7AE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a:extLst>
            <a:ext uri="{FF2B5EF4-FFF2-40B4-BE49-F238E27FC236}">
              <a16:creationId xmlns:a16="http://schemas.microsoft.com/office/drawing/2014/main" id="{8B4E3B23-5C67-45A6-BEB3-DA5D5242719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a:extLst>
            <a:ext uri="{FF2B5EF4-FFF2-40B4-BE49-F238E27FC236}">
              <a16:creationId xmlns:a16="http://schemas.microsoft.com/office/drawing/2014/main" id="{94CF1A8C-47E3-4FA5-AB9A-4CD7BFBEEB0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a:extLst>
            <a:ext uri="{FF2B5EF4-FFF2-40B4-BE49-F238E27FC236}">
              <a16:creationId xmlns:a16="http://schemas.microsoft.com/office/drawing/2014/main" id="{EB0E4056-DFAD-4D16-90DB-8134738E1C0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a:extLst>
            <a:ext uri="{FF2B5EF4-FFF2-40B4-BE49-F238E27FC236}">
              <a16:creationId xmlns:a16="http://schemas.microsoft.com/office/drawing/2014/main" id="{15B9F0AA-2FFA-4782-A1AE-69C91E4AA5C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a:extLst>
            <a:ext uri="{FF2B5EF4-FFF2-40B4-BE49-F238E27FC236}">
              <a16:creationId xmlns:a16="http://schemas.microsoft.com/office/drawing/2014/main" id="{F7870D67-464D-46D9-976A-FC6DB336D1F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a:extLst>
            <a:ext uri="{FF2B5EF4-FFF2-40B4-BE49-F238E27FC236}">
              <a16:creationId xmlns:a16="http://schemas.microsoft.com/office/drawing/2014/main" id="{F31C6C77-37A9-4B78-9B5A-97F0D4976CD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a:extLst>
            <a:ext uri="{FF2B5EF4-FFF2-40B4-BE49-F238E27FC236}">
              <a16:creationId xmlns:a16="http://schemas.microsoft.com/office/drawing/2014/main" id="{F1E8C3AA-6A30-4CAC-BC6B-67AF773F495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a:extLst>
            <a:ext uri="{FF2B5EF4-FFF2-40B4-BE49-F238E27FC236}">
              <a16:creationId xmlns:a16="http://schemas.microsoft.com/office/drawing/2014/main" id="{05E09239-ED78-436E-8FC4-DA1FA2C27B83}"/>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8C9CDE29-6E2D-48D4-85BA-5E2176EA40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id="{D8C52237-440C-44E3-B74A-BDDA2D16DCB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id="{8D384452-0B5F-4548-B2B6-02ABED9857D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a:extLst>
            <a:ext uri="{FF2B5EF4-FFF2-40B4-BE49-F238E27FC236}">
              <a16:creationId xmlns:a16="http://schemas.microsoft.com/office/drawing/2014/main" id="{43778814-8C5D-48C6-95BF-52FB81C3D3A6}"/>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id="{9F3841DB-2C46-4D74-8873-7EFBF3C5F37D}"/>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a:extLst>
            <a:ext uri="{FF2B5EF4-FFF2-40B4-BE49-F238E27FC236}">
              <a16:creationId xmlns:a16="http://schemas.microsoft.com/office/drawing/2014/main" id="{93A1196F-42F3-41E2-9B7B-5D432C4C2192}"/>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id="{9F682F4E-467D-4CEB-BDFE-F5101FBDE3D4}"/>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a:extLst>
            <a:ext uri="{FF2B5EF4-FFF2-40B4-BE49-F238E27FC236}">
              <a16:creationId xmlns:a16="http://schemas.microsoft.com/office/drawing/2014/main" id="{1C868CEF-96A3-491D-81C3-92D50EBF4355}"/>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id="{2981DA15-379F-4428-924F-827939E85342}"/>
            </a:ext>
          </a:extLst>
        </xdr:cNvPr>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a:extLst>
            <a:ext uri="{FF2B5EF4-FFF2-40B4-BE49-F238E27FC236}">
              <a16:creationId xmlns:a16="http://schemas.microsoft.com/office/drawing/2014/main" id="{867997DA-939F-426B-9153-D0108503762A}"/>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a:extLst>
            <a:ext uri="{FF2B5EF4-FFF2-40B4-BE49-F238E27FC236}">
              <a16:creationId xmlns:a16="http://schemas.microsoft.com/office/drawing/2014/main" id="{76AA9A71-3C17-4876-B474-953CD753FA12}"/>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a:extLst>
            <a:ext uri="{FF2B5EF4-FFF2-40B4-BE49-F238E27FC236}">
              <a16:creationId xmlns:a16="http://schemas.microsoft.com/office/drawing/2014/main" id="{78AFDD4B-215E-446E-9E1E-C5CD65813A14}"/>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a:extLst>
            <a:ext uri="{FF2B5EF4-FFF2-40B4-BE49-F238E27FC236}">
              <a16:creationId xmlns:a16="http://schemas.microsoft.com/office/drawing/2014/main" id="{D52ABE59-3331-4774-9487-A676AFFDA0A6}"/>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C2B9FE2-FEEF-4126-88B1-C233842B71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D265676-3090-4FC7-9080-7B4D2D43D8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8672494-A912-4F7C-A80A-84BDCD618A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C3888F8-AEA8-4E26-89CC-CFF5C29E7E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0A75155-AB03-4245-B8D4-0A73370CD29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32" name="楕円 431">
          <a:extLst>
            <a:ext uri="{FF2B5EF4-FFF2-40B4-BE49-F238E27FC236}">
              <a16:creationId xmlns:a16="http://schemas.microsoft.com/office/drawing/2014/main" id="{DDFC9AF2-53AF-4EAF-BE61-302B9960A4BC}"/>
            </a:ext>
          </a:extLst>
        </xdr:cNvPr>
        <xdr:cNvSpPr/>
      </xdr:nvSpPr>
      <xdr:spPr>
        <a:xfrm>
          <a:off x="22110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52087</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A523A1B2-16AD-4B5B-B310-489F8390EC43}"/>
            </a:ext>
          </a:extLst>
        </xdr:cNvPr>
        <xdr:cNvSpPr txBox="1"/>
      </xdr:nvSpPr>
      <xdr:spPr>
        <a:xfrm>
          <a:off x="22199600"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33020</xdr:rowOff>
    </xdr:from>
    <xdr:to>
      <xdr:col>112</xdr:col>
      <xdr:colOff>38100</xdr:colOff>
      <xdr:row>38</xdr:row>
      <xdr:rowOff>134620</xdr:rowOff>
    </xdr:to>
    <xdr:sp macro="" textlink="">
      <xdr:nvSpPr>
        <xdr:cNvPr id="434" name="楕円 433">
          <a:extLst>
            <a:ext uri="{FF2B5EF4-FFF2-40B4-BE49-F238E27FC236}">
              <a16:creationId xmlns:a16="http://schemas.microsoft.com/office/drawing/2014/main" id="{08D66171-B12C-4C28-9D4B-1828563C173D}"/>
            </a:ext>
          </a:extLst>
        </xdr:cNvPr>
        <xdr:cNvSpPr/>
      </xdr:nvSpPr>
      <xdr:spPr>
        <a:xfrm>
          <a:off x="2127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80010</xdr:rowOff>
    </xdr:from>
    <xdr:to>
      <xdr:col>116</xdr:col>
      <xdr:colOff>63500</xdr:colOff>
      <xdr:row>38</xdr:row>
      <xdr:rowOff>83820</xdr:rowOff>
    </xdr:to>
    <xdr:cxnSp macro="">
      <xdr:nvCxnSpPr>
        <xdr:cNvPr id="435" name="直線コネクタ 434">
          <a:extLst>
            <a:ext uri="{FF2B5EF4-FFF2-40B4-BE49-F238E27FC236}">
              <a16:creationId xmlns:a16="http://schemas.microsoft.com/office/drawing/2014/main" id="{1AB823C3-9BEA-453A-8007-96A42CE37445}"/>
            </a:ext>
          </a:extLst>
        </xdr:cNvPr>
        <xdr:cNvCxnSpPr/>
      </xdr:nvCxnSpPr>
      <xdr:spPr>
        <a:xfrm flipV="1">
          <a:off x="21323300" y="6595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36" name="楕円 435">
          <a:extLst>
            <a:ext uri="{FF2B5EF4-FFF2-40B4-BE49-F238E27FC236}">
              <a16:creationId xmlns:a16="http://schemas.microsoft.com/office/drawing/2014/main" id="{16B35A75-6878-40EB-9330-9DB074B6C3B1}"/>
            </a:ext>
          </a:extLst>
        </xdr:cNvPr>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83820</xdr:rowOff>
    </xdr:from>
    <xdr:to>
      <xdr:col>111</xdr:col>
      <xdr:colOff>177800</xdr:colOff>
      <xdr:row>38</xdr:row>
      <xdr:rowOff>87630</xdr:rowOff>
    </xdr:to>
    <xdr:cxnSp macro="">
      <xdr:nvCxnSpPr>
        <xdr:cNvPr id="437" name="直線コネクタ 436">
          <a:extLst>
            <a:ext uri="{FF2B5EF4-FFF2-40B4-BE49-F238E27FC236}">
              <a16:creationId xmlns:a16="http://schemas.microsoft.com/office/drawing/2014/main" id="{C9D23809-1E17-41C4-91A7-9975673C7D01}"/>
            </a:ext>
          </a:extLst>
        </xdr:cNvPr>
        <xdr:cNvCxnSpPr/>
      </xdr:nvCxnSpPr>
      <xdr:spPr>
        <a:xfrm flipV="1">
          <a:off x="20434300" y="659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443830D8-634B-4A14-A7DD-A9CE042395EF}"/>
            </a:ext>
          </a:extLst>
        </xdr:cNvPr>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F01A0DB7-38E8-4542-8C56-A290601E87B5}"/>
            </a:ext>
          </a:extLst>
        </xdr:cNvPr>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D866A721-B432-428E-AD68-8F4D8A591C24}"/>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151147</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id="{47D3F523-8ADD-4526-AB9E-4D22C22C361F}"/>
            </a:ext>
          </a:extLst>
        </xdr:cNvPr>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id="{1F305A8B-DA9B-45D6-B8BE-730BB6104505}"/>
            </a:ext>
          </a:extLst>
        </xdr:cNvPr>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08CD30A9-A3C7-4FDC-845E-2B1881C1D0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7B1A1262-6BD1-4C88-A70F-6490BC5FCE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623FAD54-E6E2-4A48-B369-6AC25B95EF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2A4A17FC-01E2-4693-88E7-3EE20C439D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3225288D-3C03-4338-9026-BF6767B864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55F1A485-04C4-46EF-A879-06819F40F3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59FD5536-F079-4AD5-9E7A-D586E55300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D1F4A026-C3A0-4C10-869B-26B43A7C50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EB3DFF3D-A9D4-42D4-B3B3-954C0EC5D3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27170DE6-4C4A-49A6-A85C-9D027E516C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a:extLst>
            <a:ext uri="{FF2B5EF4-FFF2-40B4-BE49-F238E27FC236}">
              <a16:creationId xmlns:a16="http://schemas.microsoft.com/office/drawing/2014/main" id="{6BD38710-B90D-4F1F-A692-23A7EB036E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1C7C9D70-AF69-4079-87C8-43CE98A6F7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a:extLst>
            <a:ext uri="{FF2B5EF4-FFF2-40B4-BE49-F238E27FC236}">
              <a16:creationId xmlns:a16="http://schemas.microsoft.com/office/drawing/2014/main" id="{E5A37DAA-C19D-4CA5-BAA6-F0EADE2F4FF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1C0B3563-D0E3-432E-91EB-88873FCEE16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4FE6D1B7-D8C4-4895-8F7B-CC2175EF2C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94E0C948-36A3-4D9C-BAC2-6C5D334006A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C1B1B9C1-8811-4E6B-A69D-565ECBAD3FC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A6FB3CE3-1755-4724-81DB-40266D1B698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FFDC5CD8-D574-46FE-A45F-BAF2DF811AF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A405B8D5-7583-463F-95BA-8F8D7B794F5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4E2A51B9-0E44-40A2-B8C5-A2DDC8505A2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BE71779B-09E0-4234-934E-3D19AD3316F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a:extLst>
            <a:ext uri="{FF2B5EF4-FFF2-40B4-BE49-F238E27FC236}">
              <a16:creationId xmlns:a16="http://schemas.microsoft.com/office/drawing/2014/main" id="{2A3E15A0-971D-4FA0-9A41-57458FCCCB6B}"/>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526959AD-6515-4B73-AD79-3545DB08BD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7EF90752-797D-4C20-8444-A8CB1AFB8F9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5F11ABBA-4EC0-413C-A510-ADFF834134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a:extLst>
            <a:ext uri="{FF2B5EF4-FFF2-40B4-BE49-F238E27FC236}">
              <a16:creationId xmlns:a16="http://schemas.microsoft.com/office/drawing/2014/main" id="{34900600-BA20-45F0-89B9-A9F6DA663157}"/>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39D9357D-6B76-435F-BB68-35CCC92C1E6B}"/>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a:extLst>
            <a:ext uri="{FF2B5EF4-FFF2-40B4-BE49-F238E27FC236}">
              <a16:creationId xmlns:a16="http://schemas.microsoft.com/office/drawing/2014/main" id="{E8E95E51-45C8-45D0-90A1-6BBC2902608C}"/>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5BF4AED6-990E-4C5E-B504-5928888152EA}"/>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a:extLst>
            <a:ext uri="{FF2B5EF4-FFF2-40B4-BE49-F238E27FC236}">
              <a16:creationId xmlns:a16="http://schemas.microsoft.com/office/drawing/2014/main" id="{0032302F-4AF7-439D-BC03-E2C7B643E35F}"/>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53380109-264A-4E8A-9139-7884A7F07C7B}"/>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a:extLst>
            <a:ext uri="{FF2B5EF4-FFF2-40B4-BE49-F238E27FC236}">
              <a16:creationId xmlns:a16="http://schemas.microsoft.com/office/drawing/2014/main" id="{2E835904-0559-4B82-B354-44EE730AB79F}"/>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a:extLst>
            <a:ext uri="{FF2B5EF4-FFF2-40B4-BE49-F238E27FC236}">
              <a16:creationId xmlns:a16="http://schemas.microsoft.com/office/drawing/2014/main" id="{15DFD0F0-1CD0-43A0-8D56-9E8A17C8659A}"/>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a:extLst>
            <a:ext uri="{FF2B5EF4-FFF2-40B4-BE49-F238E27FC236}">
              <a16:creationId xmlns:a16="http://schemas.microsoft.com/office/drawing/2014/main" id="{4C545DD1-CC35-4FDC-8AA5-9E835323BD83}"/>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a:extLst>
            <a:ext uri="{FF2B5EF4-FFF2-40B4-BE49-F238E27FC236}">
              <a16:creationId xmlns:a16="http://schemas.microsoft.com/office/drawing/2014/main" id="{D89F23E1-F36E-4776-A126-1F59C3B8629C}"/>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8DD3BCA-116F-4287-BDF9-3DBDA4E268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20EF378F-29C8-4296-8B7E-9FE7B3DF1E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D4E68C8B-9F9C-4D7B-AC2A-B4F4A7C615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CDCFAE51-6C21-4D85-B785-765F2AE42E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949D89FF-F66F-4843-BDFB-24F375D3BC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84" name="楕円 483">
          <a:extLst>
            <a:ext uri="{FF2B5EF4-FFF2-40B4-BE49-F238E27FC236}">
              <a16:creationId xmlns:a16="http://schemas.microsoft.com/office/drawing/2014/main" id="{A206BD2A-156F-415A-8E7D-0B5197B08251}"/>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3CB552B7-E73A-4922-946E-E38A2DEB80C5}"/>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486" name="楕円 485">
          <a:extLst>
            <a:ext uri="{FF2B5EF4-FFF2-40B4-BE49-F238E27FC236}">
              <a16:creationId xmlns:a16="http://schemas.microsoft.com/office/drawing/2014/main" id="{29096280-1193-44F2-96B5-810A3A9BBC9B}"/>
            </a:ext>
          </a:extLst>
        </xdr:cNvPr>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61</xdr:row>
      <xdr:rowOff>17962</xdr:rowOff>
    </xdr:to>
    <xdr:cxnSp macro="">
      <xdr:nvCxnSpPr>
        <xdr:cNvPr id="487" name="直線コネクタ 486">
          <a:extLst>
            <a:ext uri="{FF2B5EF4-FFF2-40B4-BE49-F238E27FC236}">
              <a16:creationId xmlns:a16="http://schemas.microsoft.com/office/drawing/2014/main" id="{D3E10DB2-F594-4556-AFEF-694C974DF3FC}"/>
            </a:ext>
          </a:extLst>
        </xdr:cNvPr>
        <xdr:cNvCxnSpPr/>
      </xdr:nvCxnSpPr>
      <xdr:spPr>
        <a:xfrm flipV="1">
          <a:off x="15481300" y="1040130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488" name="楕円 487">
          <a:extLst>
            <a:ext uri="{FF2B5EF4-FFF2-40B4-BE49-F238E27FC236}">
              <a16:creationId xmlns:a16="http://schemas.microsoft.com/office/drawing/2014/main" id="{99DCB076-48CD-4551-BF34-94B1B6907A18}"/>
            </a:ext>
          </a:extLst>
        </xdr:cNvPr>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63681</xdr:rowOff>
    </xdr:to>
    <xdr:cxnSp macro="">
      <xdr:nvCxnSpPr>
        <xdr:cNvPr id="489" name="直線コネクタ 488">
          <a:extLst>
            <a:ext uri="{FF2B5EF4-FFF2-40B4-BE49-F238E27FC236}">
              <a16:creationId xmlns:a16="http://schemas.microsoft.com/office/drawing/2014/main" id="{14EE83AF-B148-42E3-ABD5-D38C72899F54}"/>
            </a:ext>
          </a:extLst>
        </xdr:cNvPr>
        <xdr:cNvCxnSpPr/>
      </xdr:nvCxnSpPr>
      <xdr:spPr>
        <a:xfrm flipV="1">
          <a:off x="14592300" y="104764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0" name="n_1aveValue【学校施設】&#10;有形固定資産減価償却率">
          <a:extLst>
            <a:ext uri="{FF2B5EF4-FFF2-40B4-BE49-F238E27FC236}">
              <a16:creationId xmlns:a16="http://schemas.microsoft.com/office/drawing/2014/main" id="{3C5A3919-3E30-4BA2-BA8B-A41B8034C19C}"/>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1" name="n_2aveValue【学校施設】&#10;有形固定資産減価償却率">
          <a:extLst>
            <a:ext uri="{FF2B5EF4-FFF2-40B4-BE49-F238E27FC236}">
              <a16:creationId xmlns:a16="http://schemas.microsoft.com/office/drawing/2014/main" id="{B10B921F-DF9E-40B8-9E00-14767CC7DF1B}"/>
            </a:ext>
          </a:extLst>
        </xdr:cNvPr>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a:extLst>
            <a:ext uri="{FF2B5EF4-FFF2-40B4-BE49-F238E27FC236}">
              <a16:creationId xmlns:a16="http://schemas.microsoft.com/office/drawing/2014/main" id="{EF0B446A-B3B7-4855-A34F-637E990AD2C0}"/>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493" name="n_1mainValue【学校施設】&#10;有形固定資産減価償却率">
          <a:extLst>
            <a:ext uri="{FF2B5EF4-FFF2-40B4-BE49-F238E27FC236}">
              <a16:creationId xmlns:a16="http://schemas.microsoft.com/office/drawing/2014/main" id="{CCBC2C84-5A7B-43B7-8613-CED6344191CD}"/>
            </a:ext>
          </a:extLst>
        </xdr:cNvPr>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494" name="n_2mainValue【学校施設】&#10;有形固定資産減価償却率">
          <a:extLst>
            <a:ext uri="{FF2B5EF4-FFF2-40B4-BE49-F238E27FC236}">
              <a16:creationId xmlns:a16="http://schemas.microsoft.com/office/drawing/2014/main" id="{1C5E9685-C74A-4CFE-9A8A-A43299572CE1}"/>
            </a:ext>
          </a:extLst>
        </xdr:cNvPr>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73FC9D13-E26B-4DA3-B846-2467CFCCDB1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97A528F6-A281-4842-B527-9D51B0FA0A8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E5B46FB6-F300-4B34-890B-FF0449198F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61CCAA3E-C39E-40B1-88FF-BD04B383FD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4C7E259-7863-47FD-AA42-6C223FBF99A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80D1ABB6-8DED-411F-8589-D6FEA37B40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7217E7D2-3877-4756-A255-0E544F8E81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79F3724-89F2-4BBD-9B25-CDCFAEE4EA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140660DE-D9D1-4E7A-9065-F8EAC9ABA33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1906D8AF-3A8F-4A2E-835E-4EF87E7E150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C1EB1843-D567-4548-8B3A-D8047D8FA1A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a:extLst>
            <a:ext uri="{FF2B5EF4-FFF2-40B4-BE49-F238E27FC236}">
              <a16:creationId xmlns:a16="http://schemas.microsoft.com/office/drawing/2014/main" id="{01E18B6F-1E6A-4ACF-8344-A8D8016F873A}"/>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a:extLst>
            <a:ext uri="{FF2B5EF4-FFF2-40B4-BE49-F238E27FC236}">
              <a16:creationId xmlns:a16="http://schemas.microsoft.com/office/drawing/2014/main" id="{622D3B2E-C454-4B35-887D-295765C1CFBC}"/>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a:extLst>
            <a:ext uri="{FF2B5EF4-FFF2-40B4-BE49-F238E27FC236}">
              <a16:creationId xmlns:a16="http://schemas.microsoft.com/office/drawing/2014/main" id="{FC6950D7-701C-4A9A-A5C3-F96495471FA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a:extLst>
            <a:ext uri="{FF2B5EF4-FFF2-40B4-BE49-F238E27FC236}">
              <a16:creationId xmlns:a16="http://schemas.microsoft.com/office/drawing/2014/main" id="{49A0FAF3-25CD-47F9-B347-D9FCDC70C39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a:extLst>
            <a:ext uri="{FF2B5EF4-FFF2-40B4-BE49-F238E27FC236}">
              <a16:creationId xmlns:a16="http://schemas.microsoft.com/office/drawing/2014/main" id="{4020D245-33A8-48B5-B63E-9D7A71148D92}"/>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a:extLst>
            <a:ext uri="{FF2B5EF4-FFF2-40B4-BE49-F238E27FC236}">
              <a16:creationId xmlns:a16="http://schemas.microsoft.com/office/drawing/2014/main" id="{6BFD88BC-2BA8-4255-AC82-22FA781BF986}"/>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a:extLst>
            <a:ext uri="{FF2B5EF4-FFF2-40B4-BE49-F238E27FC236}">
              <a16:creationId xmlns:a16="http://schemas.microsoft.com/office/drawing/2014/main" id="{82D942A0-D99E-4A87-85AF-48CD78A7885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a:extLst>
            <a:ext uri="{FF2B5EF4-FFF2-40B4-BE49-F238E27FC236}">
              <a16:creationId xmlns:a16="http://schemas.microsoft.com/office/drawing/2014/main" id="{AB019DF4-BEF5-4182-9806-1C55DABC3EC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a:extLst>
            <a:ext uri="{FF2B5EF4-FFF2-40B4-BE49-F238E27FC236}">
              <a16:creationId xmlns:a16="http://schemas.microsoft.com/office/drawing/2014/main" id="{6F43FB69-BB75-420F-A79C-B3D3B3ACC36E}"/>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a:extLst>
            <a:ext uri="{FF2B5EF4-FFF2-40B4-BE49-F238E27FC236}">
              <a16:creationId xmlns:a16="http://schemas.microsoft.com/office/drawing/2014/main" id="{65F32175-5107-4CFC-8BFB-0CBFED2337C5}"/>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a:extLst>
            <a:ext uri="{FF2B5EF4-FFF2-40B4-BE49-F238E27FC236}">
              <a16:creationId xmlns:a16="http://schemas.microsoft.com/office/drawing/2014/main" id="{3AC2E8E9-EED6-402B-94F6-81B9D460B45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a:extLst>
            <a:ext uri="{FF2B5EF4-FFF2-40B4-BE49-F238E27FC236}">
              <a16:creationId xmlns:a16="http://schemas.microsoft.com/office/drawing/2014/main" id="{069E71E3-8489-4CD6-8E0A-57BDEF6B162C}"/>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a:extLst>
            <a:ext uri="{FF2B5EF4-FFF2-40B4-BE49-F238E27FC236}">
              <a16:creationId xmlns:a16="http://schemas.microsoft.com/office/drawing/2014/main" id="{5E0D07EF-0717-4E26-AFB8-1100F2700609}"/>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a:extLst>
            <a:ext uri="{FF2B5EF4-FFF2-40B4-BE49-F238E27FC236}">
              <a16:creationId xmlns:a16="http://schemas.microsoft.com/office/drawing/2014/main" id="{34253C5B-8F0D-4362-8D29-7876E5114304}"/>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3A995875-FB94-4819-B510-700BAC1D774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38F7E8CC-0B17-4A84-A10C-9FBFAAC3D2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114F5661-AA1B-4442-9001-91C76515E2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a:extLst>
            <a:ext uri="{FF2B5EF4-FFF2-40B4-BE49-F238E27FC236}">
              <a16:creationId xmlns:a16="http://schemas.microsoft.com/office/drawing/2014/main" id="{BD9B00D4-1E33-4BF7-B7E6-92862346CBE1}"/>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a:extLst>
            <a:ext uri="{FF2B5EF4-FFF2-40B4-BE49-F238E27FC236}">
              <a16:creationId xmlns:a16="http://schemas.microsoft.com/office/drawing/2014/main" id="{EC7B4F0C-472B-42D0-834B-C898FF074985}"/>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a:extLst>
            <a:ext uri="{FF2B5EF4-FFF2-40B4-BE49-F238E27FC236}">
              <a16:creationId xmlns:a16="http://schemas.microsoft.com/office/drawing/2014/main" id="{89694D28-3FA0-4943-A34C-B7A20086A87B}"/>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a:extLst>
            <a:ext uri="{FF2B5EF4-FFF2-40B4-BE49-F238E27FC236}">
              <a16:creationId xmlns:a16="http://schemas.microsoft.com/office/drawing/2014/main" id="{36D27D5C-5D7B-452E-AE14-F3489943EC62}"/>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a:extLst>
            <a:ext uri="{FF2B5EF4-FFF2-40B4-BE49-F238E27FC236}">
              <a16:creationId xmlns:a16="http://schemas.microsoft.com/office/drawing/2014/main" id="{B7D1D63F-E60F-4989-9A1E-1F8562F09D43}"/>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a:extLst>
            <a:ext uri="{FF2B5EF4-FFF2-40B4-BE49-F238E27FC236}">
              <a16:creationId xmlns:a16="http://schemas.microsoft.com/office/drawing/2014/main" id="{45D29D2B-E963-4FCA-831C-855F5834D9C1}"/>
            </a:ext>
          </a:extLst>
        </xdr:cNvPr>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a:extLst>
            <a:ext uri="{FF2B5EF4-FFF2-40B4-BE49-F238E27FC236}">
              <a16:creationId xmlns:a16="http://schemas.microsoft.com/office/drawing/2014/main" id="{7BE06FA0-C292-4AF9-B1D7-666957DFC955}"/>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a:extLst>
            <a:ext uri="{FF2B5EF4-FFF2-40B4-BE49-F238E27FC236}">
              <a16:creationId xmlns:a16="http://schemas.microsoft.com/office/drawing/2014/main" id="{46F35041-9B08-4DAD-A9C6-611D36A737D7}"/>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a:extLst>
            <a:ext uri="{FF2B5EF4-FFF2-40B4-BE49-F238E27FC236}">
              <a16:creationId xmlns:a16="http://schemas.microsoft.com/office/drawing/2014/main" id="{82584F41-88AC-4106-A4F2-933A1BA0EFFD}"/>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a:extLst>
            <a:ext uri="{FF2B5EF4-FFF2-40B4-BE49-F238E27FC236}">
              <a16:creationId xmlns:a16="http://schemas.microsoft.com/office/drawing/2014/main" id="{9E6242D4-4255-4B30-9204-AC748CBC7AC1}"/>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809468C-4313-4782-9BA5-B618BFF8F9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285570E-6FA2-4865-96A0-8426D9BA707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95CAF56B-4430-4294-8592-0B7F43089B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91E8222F-1DBB-4C5F-8305-322381845D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886E65F0-C1E9-4DFD-839F-6ADD1D5BE65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100647</xdr:rowOff>
    </xdr:from>
    <xdr:to>
      <xdr:col>116</xdr:col>
      <xdr:colOff>114300</xdr:colOff>
      <xdr:row>63</xdr:row>
      <xdr:rowOff>30797</xdr:rowOff>
    </xdr:to>
    <xdr:sp macro="" textlink="">
      <xdr:nvSpPr>
        <xdr:cNvPr id="538" name="楕円 537">
          <a:extLst>
            <a:ext uri="{FF2B5EF4-FFF2-40B4-BE49-F238E27FC236}">
              <a16:creationId xmlns:a16="http://schemas.microsoft.com/office/drawing/2014/main" id="{580E0F88-B8E3-4CD7-B7E2-66DC490ECC45}"/>
            </a:ext>
          </a:extLst>
        </xdr:cNvPr>
        <xdr:cNvSpPr/>
      </xdr:nvSpPr>
      <xdr:spPr>
        <a:xfrm>
          <a:off x="221107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79074</xdr:rowOff>
    </xdr:from>
    <xdr:ext cx="469744" cy="259045"/>
    <xdr:sp macro="" textlink="">
      <xdr:nvSpPr>
        <xdr:cNvPr id="539" name="【学校施設】&#10;一人当たり面積該当値テキスト">
          <a:extLst>
            <a:ext uri="{FF2B5EF4-FFF2-40B4-BE49-F238E27FC236}">
              <a16:creationId xmlns:a16="http://schemas.microsoft.com/office/drawing/2014/main" id="{CC8DFDAF-2E2E-4B0F-9095-8544AE535490}"/>
            </a:ext>
          </a:extLst>
        </xdr:cNvPr>
        <xdr:cNvSpPr txBox="1"/>
      </xdr:nvSpPr>
      <xdr:spPr>
        <a:xfrm>
          <a:off x="22199600" y="107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106363</xdr:rowOff>
    </xdr:from>
    <xdr:to>
      <xdr:col>112</xdr:col>
      <xdr:colOff>38100</xdr:colOff>
      <xdr:row>63</xdr:row>
      <xdr:rowOff>36513</xdr:rowOff>
    </xdr:to>
    <xdr:sp macro="" textlink="">
      <xdr:nvSpPr>
        <xdr:cNvPr id="540" name="楕円 539">
          <a:extLst>
            <a:ext uri="{FF2B5EF4-FFF2-40B4-BE49-F238E27FC236}">
              <a16:creationId xmlns:a16="http://schemas.microsoft.com/office/drawing/2014/main" id="{221FB33D-4BB5-4D0C-B930-5C3CA86B5943}"/>
            </a:ext>
          </a:extLst>
        </xdr:cNvPr>
        <xdr:cNvSpPr/>
      </xdr:nvSpPr>
      <xdr:spPr>
        <a:xfrm>
          <a:off x="21272500" y="107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151447</xdr:rowOff>
    </xdr:from>
    <xdr:to>
      <xdr:col>116</xdr:col>
      <xdr:colOff>63500</xdr:colOff>
      <xdr:row>62</xdr:row>
      <xdr:rowOff>157163</xdr:rowOff>
    </xdr:to>
    <xdr:cxnSp macro="">
      <xdr:nvCxnSpPr>
        <xdr:cNvPr id="541" name="直線コネクタ 540">
          <a:extLst>
            <a:ext uri="{FF2B5EF4-FFF2-40B4-BE49-F238E27FC236}">
              <a16:creationId xmlns:a16="http://schemas.microsoft.com/office/drawing/2014/main" id="{2C71EB62-65B9-413D-AD06-D3343AC8AD58}"/>
            </a:ext>
          </a:extLst>
        </xdr:cNvPr>
        <xdr:cNvCxnSpPr/>
      </xdr:nvCxnSpPr>
      <xdr:spPr>
        <a:xfrm flipV="1">
          <a:off x="21323300" y="10781347"/>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115888</xdr:rowOff>
    </xdr:from>
    <xdr:to>
      <xdr:col>107</xdr:col>
      <xdr:colOff>101600</xdr:colOff>
      <xdr:row>63</xdr:row>
      <xdr:rowOff>46038</xdr:rowOff>
    </xdr:to>
    <xdr:sp macro="" textlink="">
      <xdr:nvSpPr>
        <xdr:cNvPr id="542" name="楕円 541">
          <a:extLst>
            <a:ext uri="{FF2B5EF4-FFF2-40B4-BE49-F238E27FC236}">
              <a16:creationId xmlns:a16="http://schemas.microsoft.com/office/drawing/2014/main" id="{F5287B26-99DD-4F75-A57B-46666854FE7F}"/>
            </a:ext>
          </a:extLst>
        </xdr:cNvPr>
        <xdr:cNvSpPr/>
      </xdr:nvSpPr>
      <xdr:spPr>
        <a:xfrm>
          <a:off x="20383500" y="107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157163</xdr:rowOff>
    </xdr:from>
    <xdr:to>
      <xdr:col>111</xdr:col>
      <xdr:colOff>177800</xdr:colOff>
      <xdr:row>62</xdr:row>
      <xdr:rowOff>166688</xdr:rowOff>
    </xdr:to>
    <xdr:cxnSp macro="">
      <xdr:nvCxnSpPr>
        <xdr:cNvPr id="543" name="直線コネクタ 542">
          <a:extLst>
            <a:ext uri="{FF2B5EF4-FFF2-40B4-BE49-F238E27FC236}">
              <a16:creationId xmlns:a16="http://schemas.microsoft.com/office/drawing/2014/main" id="{36E4C4B6-2990-49F5-AA42-38CBB255F32D}"/>
            </a:ext>
          </a:extLst>
        </xdr:cNvPr>
        <xdr:cNvCxnSpPr/>
      </xdr:nvCxnSpPr>
      <xdr:spPr>
        <a:xfrm flipV="1">
          <a:off x="20434300" y="1078706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a:extLst>
            <a:ext uri="{FF2B5EF4-FFF2-40B4-BE49-F238E27FC236}">
              <a16:creationId xmlns:a16="http://schemas.microsoft.com/office/drawing/2014/main" id="{E2A03759-6E04-4E60-9B78-F935BC541A3E}"/>
            </a:ext>
          </a:extLst>
        </xdr:cNvPr>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a:extLst>
            <a:ext uri="{FF2B5EF4-FFF2-40B4-BE49-F238E27FC236}">
              <a16:creationId xmlns:a16="http://schemas.microsoft.com/office/drawing/2014/main" id="{62180D1B-34C4-486D-808B-84139B0418AC}"/>
            </a:ext>
          </a:extLst>
        </xdr:cNvPr>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a:extLst>
            <a:ext uri="{FF2B5EF4-FFF2-40B4-BE49-F238E27FC236}">
              <a16:creationId xmlns:a16="http://schemas.microsoft.com/office/drawing/2014/main" id="{969C9002-205F-4AF3-86D6-66F15C0191ED}"/>
            </a:ext>
          </a:extLst>
        </xdr:cNvPr>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27640</xdr:rowOff>
    </xdr:from>
    <xdr:ext cx="469744" cy="259045"/>
    <xdr:sp macro="" textlink="">
      <xdr:nvSpPr>
        <xdr:cNvPr id="547" name="n_1mainValue【学校施設】&#10;一人当たり面積">
          <a:extLst>
            <a:ext uri="{FF2B5EF4-FFF2-40B4-BE49-F238E27FC236}">
              <a16:creationId xmlns:a16="http://schemas.microsoft.com/office/drawing/2014/main" id="{4441320D-92A7-421B-B002-B6EFADADB260}"/>
            </a:ext>
          </a:extLst>
        </xdr:cNvPr>
        <xdr:cNvSpPr txBox="1"/>
      </xdr:nvSpPr>
      <xdr:spPr>
        <a:xfrm>
          <a:off x="21075727" y="1082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37165</xdr:rowOff>
    </xdr:from>
    <xdr:ext cx="469744" cy="259045"/>
    <xdr:sp macro="" textlink="">
      <xdr:nvSpPr>
        <xdr:cNvPr id="548" name="n_2mainValue【学校施設】&#10;一人当たり面積">
          <a:extLst>
            <a:ext uri="{FF2B5EF4-FFF2-40B4-BE49-F238E27FC236}">
              <a16:creationId xmlns:a16="http://schemas.microsoft.com/office/drawing/2014/main" id="{D981E1D7-6EF8-4183-98B7-0A30DFEEA504}"/>
            </a:ext>
          </a:extLst>
        </xdr:cNvPr>
        <xdr:cNvSpPr txBox="1"/>
      </xdr:nvSpPr>
      <xdr:spPr>
        <a:xfrm>
          <a:off x="20199427" y="1083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70590084-5AE2-4F39-9A1A-E26F98BE90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B15903F2-6F47-49D3-AF29-D6B5C4BEA9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4B0924BB-1D53-467D-8721-E238E79DB0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22C8E6C7-50CD-4EB1-9A7C-5A5977D9B6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64016DDC-4256-4318-AC33-DE0A73E011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1D542655-7556-4007-BB98-5602598433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3D09ADC8-FA54-45E4-ACCF-46619A7EFF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5AABAE8C-8766-4376-A08C-0A0E612C0FD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E1E61EC7-64DE-45EC-A182-83AE3E0851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7F2DC650-55B9-4335-8963-EFA2B69E40B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a:extLst>
            <a:ext uri="{FF2B5EF4-FFF2-40B4-BE49-F238E27FC236}">
              <a16:creationId xmlns:a16="http://schemas.microsoft.com/office/drawing/2014/main" id="{0306A8AB-66BF-410A-AEF1-511C9F7D67A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a:extLst>
            <a:ext uri="{FF2B5EF4-FFF2-40B4-BE49-F238E27FC236}">
              <a16:creationId xmlns:a16="http://schemas.microsoft.com/office/drawing/2014/main" id="{AB0D0549-1684-43B6-98E3-82648522D3F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a:extLst>
            <a:ext uri="{FF2B5EF4-FFF2-40B4-BE49-F238E27FC236}">
              <a16:creationId xmlns:a16="http://schemas.microsoft.com/office/drawing/2014/main" id="{84A091E8-7DF7-42AF-9B55-A5785F24B7F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a:extLst>
            <a:ext uri="{FF2B5EF4-FFF2-40B4-BE49-F238E27FC236}">
              <a16:creationId xmlns:a16="http://schemas.microsoft.com/office/drawing/2014/main" id="{D8C13202-A603-46DF-9907-D8CEA203E9D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a:extLst>
            <a:ext uri="{FF2B5EF4-FFF2-40B4-BE49-F238E27FC236}">
              <a16:creationId xmlns:a16="http://schemas.microsoft.com/office/drawing/2014/main" id="{11BED125-D713-4C93-B763-3A2C76418C1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a:extLst>
            <a:ext uri="{FF2B5EF4-FFF2-40B4-BE49-F238E27FC236}">
              <a16:creationId xmlns:a16="http://schemas.microsoft.com/office/drawing/2014/main" id="{007039D8-7B81-4FA0-9513-C54A5D44B69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a:extLst>
            <a:ext uri="{FF2B5EF4-FFF2-40B4-BE49-F238E27FC236}">
              <a16:creationId xmlns:a16="http://schemas.microsoft.com/office/drawing/2014/main" id="{C43BEFD8-0AED-4D3D-A2F0-1EE5D0C7CC5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a:extLst>
            <a:ext uri="{FF2B5EF4-FFF2-40B4-BE49-F238E27FC236}">
              <a16:creationId xmlns:a16="http://schemas.microsoft.com/office/drawing/2014/main" id="{00D88E97-1B57-46D6-8352-46DA45D597E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a:extLst>
            <a:ext uri="{FF2B5EF4-FFF2-40B4-BE49-F238E27FC236}">
              <a16:creationId xmlns:a16="http://schemas.microsoft.com/office/drawing/2014/main" id="{48797A1E-8F0F-40A8-9B5D-845C8481D6D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a:extLst>
            <a:ext uri="{FF2B5EF4-FFF2-40B4-BE49-F238E27FC236}">
              <a16:creationId xmlns:a16="http://schemas.microsoft.com/office/drawing/2014/main" id="{03C6A2EA-644A-4B36-B62F-F0AB20E579A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id="{889D4C3A-A67A-4AF6-BFE3-0D7C5031A23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a:extLst>
            <a:ext uri="{FF2B5EF4-FFF2-40B4-BE49-F238E27FC236}">
              <a16:creationId xmlns:a16="http://schemas.microsoft.com/office/drawing/2014/main" id="{6B876CE1-61D7-4678-BC10-DF27DAD3EB8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87954D95-6EB8-4940-A52E-2C4D42475FF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a:extLst>
            <a:ext uri="{FF2B5EF4-FFF2-40B4-BE49-F238E27FC236}">
              <a16:creationId xmlns:a16="http://schemas.microsoft.com/office/drawing/2014/main" id="{4BEA2B46-D218-4B2F-A9EB-C840F92B2E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a:extLst>
            <a:ext uri="{FF2B5EF4-FFF2-40B4-BE49-F238E27FC236}">
              <a16:creationId xmlns:a16="http://schemas.microsoft.com/office/drawing/2014/main" id="{A72778CA-8764-41A8-A4C9-B210C410AB24}"/>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a:extLst>
            <a:ext uri="{FF2B5EF4-FFF2-40B4-BE49-F238E27FC236}">
              <a16:creationId xmlns:a16="http://schemas.microsoft.com/office/drawing/2014/main" id="{E99AB226-10A4-490A-8CF7-4EAFFD7635BC}"/>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a:extLst>
            <a:ext uri="{FF2B5EF4-FFF2-40B4-BE49-F238E27FC236}">
              <a16:creationId xmlns:a16="http://schemas.microsoft.com/office/drawing/2014/main" id="{3A4341BC-C09C-4858-8360-62B6D44AC9A6}"/>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a:extLst>
            <a:ext uri="{FF2B5EF4-FFF2-40B4-BE49-F238E27FC236}">
              <a16:creationId xmlns:a16="http://schemas.microsoft.com/office/drawing/2014/main" id="{3A07F70D-3D31-4B1C-82F2-D72FBC8C1774}"/>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a:extLst>
            <a:ext uri="{FF2B5EF4-FFF2-40B4-BE49-F238E27FC236}">
              <a16:creationId xmlns:a16="http://schemas.microsoft.com/office/drawing/2014/main" id="{3253D2CB-656D-438D-8522-6EE60A80EC3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a:extLst>
            <a:ext uri="{FF2B5EF4-FFF2-40B4-BE49-F238E27FC236}">
              <a16:creationId xmlns:a16="http://schemas.microsoft.com/office/drawing/2014/main" id="{B67FEEBC-BE36-4B8E-87CD-C2F7333A12FA}"/>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a:extLst>
            <a:ext uri="{FF2B5EF4-FFF2-40B4-BE49-F238E27FC236}">
              <a16:creationId xmlns:a16="http://schemas.microsoft.com/office/drawing/2014/main" id="{01E32D1D-E73A-4D09-94D5-6B786F726FEC}"/>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a:extLst>
            <a:ext uri="{FF2B5EF4-FFF2-40B4-BE49-F238E27FC236}">
              <a16:creationId xmlns:a16="http://schemas.microsoft.com/office/drawing/2014/main" id="{343B7F7B-CB87-4DBA-9666-F3F9DBA5685F}"/>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a:extLst>
            <a:ext uri="{FF2B5EF4-FFF2-40B4-BE49-F238E27FC236}">
              <a16:creationId xmlns:a16="http://schemas.microsoft.com/office/drawing/2014/main" id="{C16C344B-5406-428C-81DE-D803BBF947FB}"/>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a:extLst>
            <a:ext uri="{FF2B5EF4-FFF2-40B4-BE49-F238E27FC236}">
              <a16:creationId xmlns:a16="http://schemas.microsoft.com/office/drawing/2014/main" id="{BB621FF9-9F0E-4B0B-B008-8B186AB44A53}"/>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714BD7DD-9E7F-4C83-BED1-4E4CF62D627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4FC041C6-3BBB-4487-8A9C-63FD2B1FEB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F9714158-64B6-4CDB-B896-823512613E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F27DDBA2-54BA-43C7-A7E3-3AEE6350E9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8ABD935B-8EE6-4764-9F8F-C05ADB625A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111125</xdr:rowOff>
    </xdr:from>
    <xdr:to>
      <xdr:col>85</xdr:col>
      <xdr:colOff>177800</xdr:colOff>
      <xdr:row>81</xdr:row>
      <xdr:rowOff>41275</xdr:rowOff>
    </xdr:to>
    <xdr:sp macro="" textlink="">
      <xdr:nvSpPr>
        <xdr:cNvPr id="588" name="楕円 587">
          <a:extLst>
            <a:ext uri="{FF2B5EF4-FFF2-40B4-BE49-F238E27FC236}">
              <a16:creationId xmlns:a16="http://schemas.microsoft.com/office/drawing/2014/main" id="{419572C0-68D9-453D-B938-1B6F04793FA8}"/>
            </a:ext>
          </a:extLst>
        </xdr:cNvPr>
        <xdr:cNvSpPr/>
      </xdr:nvSpPr>
      <xdr:spPr>
        <a:xfrm>
          <a:off x="16268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134002</xdr:rowOff>
    </xdr:from>
    <xdr:ext cx="405111" cy="259045"/>
    <xdr:sp macro="" textlink="">
      <xdr:nvSpPr>
        <xdr:cNvPr id="589" name="【児童館】&#10;有形固定資産減価償却率該当値テキスト">
          <a:extLst>
            <a:ext uri="{FF2B5EF4-FFF2-40B4-BE49-F238E27FC236}">
              <a16:creationId xmlns:a16="http://schemas.microsoft.com/office/drawing/2014/main" id="{5E2C6098-08B7-45A5-B003-B5F57627383A}"/>
            </a:ext>
          </a:extLst>
        </xdr:cNvPr>
        <xdr:cNvSpPr txBox="1"/>
      </xdr:nvSpPr>
      <xdr:spPr>
        <a:xfrm>
          <a:off x="16357600"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153036</xdr:rowOff>
    </xdr:from>
    <xdr:to>
      <xdr:col>81</xdr:col>
      <xdr:colOff>101600</xdr:colOff>
      <xdr:row>81</xdr:row>
      <xdr:rowOff>83186</xdr:rowOff>
    </xdr:to>
    <xdr:sp macro="" textlink="">
      <xdr:nvSpPr>
        <xdr:cNvPr id="590" name="楕円 589">
          <a:extLst>
            <a:ext uri="{FF2B5EF4-FFF2-40B4-BE49-F238E27FC236}">
              <a16:creationId xmlns:a16="http://schemas.microsoft.com/office/drawing/2014/main" id="{9AA0C618-675D-4CB9-8766-2A51D5B6360B}"/>
            </a:ext>
          </a:extLst>
        </xdr:cNvPr>
        <xdr:cNvSpPr/>
      </xdr:nvSpPr>
      <xdr:spPr>
        <a:xfrm>
          <a:off x="15430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161925</xdr:rowOff>
    </xdr:from>
    <xdr:to>
      <xdr:col>85</xdr:col>
      <xdr:colOff>127000</xdr:colOff>
      <xdr:row>81</xdr:row>
      <xdr:rowOff>32386</xdr:rowOff>
    </xdr:to>
    <xdr:cxnSp macro="">
      <xdr:nvCxnSpPr>
        <xdr:cNvPr id="591" name="直線コネクタ 590">
          <a:extLst>
            <a:ext uri="{FF2B5EF4-FFF2-40B4-BE49-F238E27FC236}">
              <a16:creationId xmlns:a16="http://schemas.microsoft.com/office/drawing/2014/main" id="{1C90B509-B2C1-4AB9-855D-C1CC57A7D079}"/>
            </a:ext>
          </a:extLst>
        </xdr:cNvPr>
        <xdr:cNvCxnSpPr/>
      </xdr:nvCxnSpPr>
      <xdr:spPr>
        <a:xfrm flipV="1">
          <a:off x="15481300" y="138779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25400</xdr:rowOff>
    </xdr:from>
    <xdr:to>
      <xdr:col>76</xdr:col>
      <xdr:colOff>165100</xdr:colOff>
      <xdr:row>81</xdr:row>
      <xdr:rowOff>127000</xdr:rowOff>
    </xdr:to>
    <xdr:sp macro="" textlink="">
      <xdr:nvSpPr>
        <xdr:cNvPr id="592" name="楕円 591">
          <a:extLst>
            <a:ext uri="{FF2B5EF4-FFF2-40B4-BE49-F238E27FC236}">
              <a16:creationId xmlns:a16="http://schemas.microsoft.com/office/drawing/2014/main" id="{09540B07-C38F-4B7E-914C-34FDD4E4EC60}"/>
            </a:ext>
          </a:extLst>
        </xdr:cNvPr>
        <xdr:cNvSpPr/>
      </xdr:nvSpPr>
      <xdr:spPr>
        <a:xfrm>
          <a:off x="14541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32386</xdr:rowOff>
    </xdr:from>
    <xdr:to>
      <xdr:col>81</xdr:col>
      <xdr:colOff>50800</xdr:colOff>
      <xdr:row>81</xdr:row>
      <xdr:rowOff>76200</xdr:rowOff>
    </xdr:to>
    <xdr:cxnSp macro="">
      <xdr:nvCxnSpPr>
        <xdr:cNvPr id="593" name="直線コネクタ 592">
          <a:extLst>
            <a:ext uri="{FF2B5EF4-FFF2-40B4-BE49-F238E27FC236}">
              <a16:creationId xmlns:a16="http://schemas.microsoft.com/office/drawing/2014/main" id="{64FB05E8-03CF-442A-AA14-7535287566B9}"/>
            </a:ext>
          </a:extLst>
        </xdr:cNvPr>
        <xdr:cNvCxnSpPr/>
      </xdr:nvCxnSpPr>
      <xdr:spPr>
        <a:xfrm flipV="1">
          <a:off x="14592300" y="139198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a:extLst>
            <a:ext uri="{FF2B5EF4-FFF2-40B4-BE49-F238E27FC236}">
              <a16:creationId xmlns:a16="http://schemas.microsoft.com/office/drawing/2014/main" id="{DC33AEBA-67DC-461E-AD3E-D9797CF7CEC6}"/>
            </a:ext>
          </a:extLst>
        </xdr:cNvPr>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a:extLst>
            <a:ext uri="{FF2B5EF4-FFF2-40B4-BE49-F238E27FC236}">
              <a16:creationId xmlns:a16="http://schemas.microsoft.com/office/drawing/2014/main" id="{404547CD-AB71-4CB1-90A8-084A908439E5}"/>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a:extLst>
            <a:ext uri="{FF2B5EF4-FFF2-40B4-BE49-F238E27FC236}">
              <a16:creationId xmlns:a16="http://schemas.microsoft.com/office/drawing/2014/main" id="{62F8199D-BAB0-4329-80D0-A88BC192F9D6}"/>
            </a:ext>
          </a:extLst>
        </xdr:cNvPr>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99713</xdr:rowOff>
    </xdr:from>
    <xdr:ext cx="405111" cy="259045"/>
    <xdr:sp macro="" textlink="">
      <xdr:nvSpPr>
        <xdr:cNvPr id="597" name="n_1mainValue【児童館】&#10;有形固定資産減価償却率">
          <a:extLst>
            <a:ext uri="{FF2B5EF4-FFF2-40B4-BE49-F238E27FC236}">
              <a16:creationId xmlns:a16="http://schemas.microsoft.com/office/drawing/2014/main" id="{21F70A50-BF26-4D63-B7A1-EDE356E6140E}"/>
            </a:ext>
          </a:extLst>
        </xdr:cNvPr>
        <xdr:cNvSpPr txBox="1"/>
      </xdr:nvSpPr>
      <xdr:spPr>
        <a:xfrm>
          <a:off x="15266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143527</xdr:rowOff>
    </xdr:from>
    <xdr:ext cx="405111" cy="259045"/>
    <xdr:sp macro="" textlink="">
      <xdr:nvSpPr>
        <xdr:cNvPr id="598" name="n_2mainValue【児童館】&#10;有形固定資産減価償却率">
          <a:extLst>
            <a:ext uri="{FF2B5EF4-FFF2-40B4-BE49-F238E27FC236}">
              <a16:creationId xmlns:a16="http://schemas.microsoft.com/office/drawing/2014/main" id="{576D1B5C-638F-4F5A-B76C-E7AC8480ABEE}"/>
            </a:ext>
          </a:extLst>
        </xdr:cNvPr>
        <xdr:cNvSpPr txBox="1"/>
      </xdr:nvSpPr>
      <xdr:spPr>
        <a:xfrm>
          <a:off x="14389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46F869D4-5525-4409-8CCB-8BADF2F15B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E1935409-D656-42E4-830E-54AADBE13DD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A29E59AA-C84A-4710-9B5F-0DA8E964C1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17EC09B7-C97A-4F80-857A-DAF7C3167F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1999F059-D317-430E-9BA8-E102533C13B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5F57BFAA-9685-4D35-927D-7B313E358C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7F433629-3421-43FB-BC6B-C8AB6C591E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5D996CDF-E8DD-42F2-A6C9-5B58C48A4B4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12A8F16E-AED1-49A4-8E8F-F35CAF3FFFD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60406C0E-E41A-4099-A1C5-B8B93077FD1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a:extLst>
            <a:ext uri="{FF2B5EF4-FFF2-40B4-BE49-F238E27FC236}">
              <a16:creationId xmlns:a16="http://schemas.microsoft.com/office/drawing/2014/main" id="{64869B0E-41CB-470A-AE4C-5BF9ACCA6E2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BC70A09A-C433-4B95-9591-17202BB1F1B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a:extLst>
            <a:ext uri="{FF2B5EF4-FFF2-40B4-BE49-F238E27FC236}">
              <a16:creationId xmlns:a16="http://schemas.microsoft.com/office/drawing/2014/main" id="{9B23F687-B6FE-4147-8E4A-A316E5A1243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a:extLst>
            <a:ext uri="{FF2B5EF4-FFF2-40B4-BE49-F238E27FC236}">
              <a16:creationId xmlns:a16="http://schemas.microsoft.com/office/drawing/2014/main" id="{F4C5172A-6DC3-46A6-9BAA-94FA66C8D1A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a:extLst>
            <a:ext uri="{FF2B5EF4-FFF2-40B4-BE49-F238E27FC236}">
              <a16:creationId xmlns:a16="http://schemas.microsoft.com/office/drawing/2014/main" id="{455B6BEA-75CB-4DBC-BD69-BBA7844FA6C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a:extLst>
            <a:ext uri="{FF2B5EF4-FFF2-40B4-BE49-F238E27FC236}">
              <a16:creationId xmlns:a16="http://schemas.microsoft.com/office/drawing/2014/main" id="{F260EA10-C743-4685-83A4-0E9C163A5F9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a:extLst>
            <a:ext uri="{FF2B5EF4-FFF2-40B4-BE49-F238E27FC236}">
              <a16:creationId xmlns:a16="http://schemas.microsoft.com/office/drawing/2014/main" id="{E3A07B0E-877C-4442-B9CC-75E9F7F2D37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a:extLst>
            <a:ext uri="{FF2B5EF4-FFF2-40B4-BE49-F238E27FC236}">
              <a16:creationId xmlns:a16="http://schemas.microsoft.com/office/drawing/2014/main" id="{8EEE6BD6-A058-46A2-9390-50285BEC101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a:extLst>
            <a:ext uri="{FF2B5EF4-FFF2-40B4-BE49-F238E27FC236}">
              <a16:creationId xmlns:a16="http://schemas.microsoft.com/office/drawing/2014/main" id="{9AD6A67C-E636-41AE-987B-A3F7037747B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a:extLst>
            <a:ext uri="{FF2B5EF4-FFF2-40B4-BE49-F238E27FC236}">
              <a16:creationId xmlns:a16="http://schemas.microsoft.com/office/drawing/2014/main" id="{60B5B4C5-D592-4EA5-BF25-426EA5B61E0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FCC90A9C-F45C-4425-92D3-D53993BB0D7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9C93FE1C-A5FC-4E60-9785-25743112BEC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id="{5E8598BD-C1C7-44BC-860D-8505E75B4B2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a:extLst>
            <a:ext uri="{FF2B5EF4-FFF2-40B4-BE49-F238E27FC236}">
              <a16:creationId xmlns:a16="http://schemas.microsoft.com/office/drawing/2014/main" id="{4E25725C-B82A-4A59-9A9F-041ABF6A106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a:extLst>
            <a:ext uri="{FF2B5EF4-FFF2-40B4-BE49-F238E27FC236}">
              <a16:creationId xmlns:a16="http://schemas.microsoft.com/office/drawing/2014/main" id="{8148E904-3751-4B8F-8B8A-E23BCA75342B}"/>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a:extLst>
            <a:ext uri="{FF2B5EF4-FFF2-40B4-BE49-F238E27FC236}">
              <a16:creationId xmlns:a16="http://schemas.microsoft.com/office/drawing/2014/main" id="{C494DF80-22C7-4EAC-9347-D132B7B6068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a:extLst>
            <a:ext uri="{FF2B5EF4-FFF2-40B4-BE49-F238E27FC236}">
              <a16:creationId xmlns:a16="http://schemas.microsoft.com/office/drawing/2014/main" id="{9CF594A2-EB35-4C50-A8EA-519D0EF43DB1}"/>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a:extLst>
            <a:ext uri="{FF2B5EF4-FFF2-40B4-BE49-F238E27FC236}">
              <a16:creationId xmlns:a16="http://schemas.microsoft.com/office/drawing/2014/main" id="{C1B9B909-658A-4A96-82F6-9003B2A0047F}"/>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a:extLst>
            <a:ext uri="{FF2B5EF4-FFF2-40B4-BE49-F238E27FC236}">
              <a16:creationId xmlns:a16="http://schemas.microsoft.com/office/drawing/2014/main" id="{6C012B93-DB57-45D9-95CC-C1BF1969851E}"/>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a:extLst>
            <a:ext uri="{FF2B5EF4-FFF2-40B4-BE49-F238E27FC236}">
              <a16:creationId xmlns:a16="http://schemas.microsoft.com/office/drawing/2014/main" id="{68C722AD-8A92-4A35-BD35-6F8A8E0DE411}"/>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a:extLst>
            <a:ext uri="{FF2B5EF4-FFF2-40B4-BE49-F238E27FC236}">
              <a16:creationId xmlns:a16="http://schemas.microsoft.com/office/drawing/2014/main" id="{D04D2E78-D384-4D9E-98FF-E3CAF720A0CB}"/>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a:extLst>
            <a:ext uri="{FF2B5EF4-FFF2-40B4-BE49-F238E27FC236}">
              <a16:creationId xmlns:a16="http://schemas.microsoft.com/office/drawing/2014/main" id="{1DCAED8E-421B-4EC6-8010-F38504B3FD55}"/>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a:extLst>
            <a:ext uri="{FF2B5EF4-FFF2-40B4-BE49-F238E27FC236}">
              <a16:creationId xmlns:a16="http://schemas.microsoft.com/office/drawing/2014/main" id="{27C80867-8915-4167-BE7A-E8F9533B9BDA}"/>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3A846667-23B8-4DC1-B4D9-6DB2252B87E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2E0DCBBA-25E1-458A-AE5D-4183891F96B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7AE8D3D3-9B90-4CFC-82BC-F85DFC4161F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C261490-1046-4FC9-AD6E-4F71828BF8E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BC4033F4-276B-4132-B72A-8BCDDC59379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37" name="楕円 636">
          <a:extLst>
            <a:ext uri="{FF2B5EF4-FFF2-40B4-BE49-F238E27FC236}">
              <a16:creationId xmlns:a16="http://schemas.microsoft.com/office/drawing/2014/main" id="{3059FB0A-43D4-4802-9DB9-FC55811611C3}"/>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38" name="【児童館】&#10;一人当たり面積該当値テキスト">
          <a:extLst>
            <a:ext uri="{FF2B5EF4-FFF2-40B4-BE49-F238E27FC236}">
              <a16:creationId xmlns:a16="http://schemas.microsoft.com/office/drawing/2014/main" id="{B1BC0EBA-D898-4DFF-8286-F025DBB3B088}"/>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39" name="楕円 638">
          <a:extLst>
            <a:ext uri="{FF2B5EF4-FFF2-40B4-BE49-F238E27FC236}">
              <a16:creationId xmlns:a16="http://schemas.microsoft.com/office/drawing/2014/main" id="{5960B595-6DCC-4C63-B272-CAB1424C431A}"/>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40" name="直線コネクタ 639">
          <a:extLst>
            <a:ext uri="{FF2B5EF4-FFF2-40B4-BE49-F238E27FC236}">
              <a16:creationId xmlns:a16="http://schemas.microsoft.com/office/drawing/2014/main" id="{B2A9437D-70CE-465C-B4ED-2D5CC1E50511}"/>
            </a:ext>
          </a:extLst>
        </xdr:cNvPr>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41" name="楕円 640">
          <a:extLst>
            <a:ext uri="{FF2B5EF4-FFF2-40B4-BE49-F238E27FC236}">
              <a16:creationId xmlns:a16="http://schemas.microsoft.com/office/drawing/2014/main" id="{70CC6EC8-15C7-4CC7-B4FB-A8904BD88CC9}"/>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42" name="直線コネクタ 641">
          <a:extLst>
            <a:ext uri="{FF2B5EF4-FFF2-40B4-BE49-F238E27FC236}">
              <a16:creationId xmlns:a16="http://schemas.microsoft.com/office/drawing/2014/main" id="{48F41F28-BA57-4301-B6B3-5FF96390EB89}"/>
            </a:ext>
          </a:extLst>
        </xdr:cNvPr>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a:extLst>
            <a:ext uri="{FF2B5EF4-FFF2-40B4-BE49-F238E27FC236}">
              <a16:creationId xmlns:a16="http://schemas.microsoft.com/office/drawing/2014/main" id="{F920EBB1-D303-460A-9524-7F318EC14B4A}"/>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a:extLst>
            <a:ext uri="{FF2B5EF4-FFF2-40B4-BE49-F238E27FC236}">
              <a16:creationId xmlns:a16="http://schemas.microsoft.com/office/drawing/2014/main" id="{11327D31-35A5-4B57-9598-129F91276A3B}"/>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a:extLst>
            <a:ext uri="{FF2B5EF4-FFF2-40B4-BE49-F238E27FC236}">
              <a16:creationId xmlns:a16="http://schemas.microsoft.com/office/drawing/2014/main" id="{CD60D36D-E504-465F-8D6D-080F1B8E0631}"/>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46" name="n_1mainValue【児童館】&#10;一人当たり面積">
          <a:extLst>
            <a:ext uri="{FF2B5EF4-FFF2-40B4-BE49-F238E27FC236}">
              <a16:creationId xmlns:a16="http://schemas.microsoft.com/office/drawing/2014/main" id="{1589D065-270C-49A4-B970-DECE69244A11}"/>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47" name="n_2mainValue【児童館】&#10;一人当たり面積">
          <a:extLst>
            <a:ext uri="{FF2B5EF4-FFF2-40B4-BE49-F238E27FC236}">
              <a16:creationId xmlns:a16="http://schemas.microsoft.com/office/drawing/2014/main" id="{236C1CBC-877C-4BFC-8FE8-8911524B7A44}"/>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8956128-E993-409C-943E-8069DFCAAF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C9EBF22A-81C6-4A90-98DA-BD1A8430029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4F0C4734-58E5-4757-836C-32185231F1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E9717623-58B5-4BA9-BC86-AAF50BF705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4E9D7315-9AC4-4EEA-B768-827927CC05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8AA36B42-E857-462F-AE18-6AD4F5E88A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E133DD23-9DB7-4934-8828-27E4FDEFB7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28B6B83-ADF4-4C2A-96C8-83C230F123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F5C31D53-280E-4A3D-8704-D06CA1FB9A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AA0A2231-7A76-4D76-8516-890D8505A9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a:extLst>
            <a:ext uri="{FF2B5EF4-FFF2-40B4-BE49-F238E27FC236}">
              <a16:creationId xmlns:a16="http://schemas.microsoft.com/office/drawing/2014/main" id="{148085EE-FF04-46A1-A04F-31C815DE1A3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871EAAA4-797E-4CB1-94D8-FA3553913E4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a:extLst>
            <a:ext uri="{FF2B5EF4-FFF2-40B4-BE49-F238E27FC236}">
              <a16:creationId xmlns:a16="http://schemas.microsoft.com/office/drawing/2014/main" id="{935C1F33-F1C2-4483-B4DE-F69A33B30BA6}"/>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ECD20EB0-AFEA-4FCF-85FA-183D97D8B8E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D26B8399-4878-43F3-A4D3-DAE2A5128E2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6341A3FF-B310-4A18-B037-599930F3FC8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50529793-E6B2-4B61-B260-5711F72AB61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3B1B7E01-D668-4186-B04B-E4B54B4C2A7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80BB0170-BA1E-43FD-BF9A-13085CF8262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7CD68582-0296-483D-8FD7-206B267503D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a:extLst>
            <a:ext uri="{FF2B5EF4-FFF2-40B4-BE49-F238E27FC236}">
              <a16:creationId xmlns:a16="http://schemas.microsoft.com/office/drawing/2014/main" id="{8AD8692D-819B-4AC7-B293-F941C695759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3364D923-F78D-4A1F-8823-9A9CEDF2EBC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6452218D-4B73-449C-9A7B-C8BF122E18D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2539BDB8-3767-4585-9716-14E77FBFC93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a:extLst>
            <a:ext uri="{FF2B5EF4-FFF2-40B4-BE49-F238E27FC236}">
              <a16:creationId xmlns:a16="http://schemas.microsoft.com/office/drawing/2014/main" id="{BDC6DD34-6F31-48ED-8076-69D5F37446A4}"/>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a:extLst>
            <a:ext uri="{FF2B5EF4-FFF2-40B4-BE49-F238E27FC236}">
              <a16:creationId xmlns:a16="http://schemas.microsoft.com/office/drawing/2014/main" id="{CD6B83B6-344B-4F57-B54E-EF0C9F97B284}"/>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a:extLst>
            <a:ext uri="{FF2B5EF4-FFF2-40B4-BE49-F238E27FC236}">
              <a16:creationId xmlns:a16="http://schemas.microsoft.com/office/drawing/2014/main" id="{31C0F984-87F5-4E30-ADE1-E83BAE910698}"/>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a:extLst>
            <a:ext uri="{FF2B5EF4-FFF2-40B4-BE49-F238E27FC236}">
              <a16:creationId xmlns:a16="http://schemas.microsoft.com/office/drawing/2014/main" id="{3A0FFED3-F546-41C3-88CA-E5CE555FB90A}"/>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a:extLst>
            <a:ext uri="{FF2B5EF4-FFF2-40B4-BE49-F238E27FC236}">
              <a16:creationId xmlns:a16="http://schemas.microsoft.com/office/drawing/2014/main" id="{25D1327A-76E8-4F04-B8CB-08B5F1C8B7E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77" name="【公民館】&#10;有形固定資産減価償却率平均値テキスト">
          <a:extLst>
            <a:ext uri="{FF2B5EF4-FFF2-40B4-BE49-F238E27FC236}">
              <a16:creationId xmlns:a16="http://schemas.microsoft.com/office/drawing/2014/main" id="{1CF20A70-A2B0-44F0-B57F-EEFFCEBF6DF3}"/>
            </a:ext>
          </a:extLst>
        </xdr:cNvPr>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a:extLst>
            <a:ext uri="{FF2B5EF4-FFF2-40B4-BE49-F238E27FC236}">
              <a16:creationId xmlns:a16="http://schemas.microsoft.com/office/drawing/2014/main" id="{F0E32A9D-065F-4638-B2B5-E6E00C348E37}"/>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a:extLst>
            <a:ext uri="{FF2B5EF4-FFF2-40B4-BE49-F238E27FC236}">
              <a16:creationId xmlns:a16="http://schemas.microsoft.com/office/drawing/2014/main" id="{19552861-C5E2-40D1-B23C-F18C2C44C28C}"/>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a:extLst>
            <a:ext uri="{FF2B5EF4-FFF2-40B4-BE49-F238E27FC236}">
              <a16:creationId xmlns:a16="http://schemas.microsoft.com/office/drawing/2014/main" id="{D0AE9A46-5F03-4EEE-8E98-30317FAAB14E}"/>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a:extLst>
            <a:ext uri="{FF2B5EF4-FFF2-40B4-BE49-F238E27FC236}">
              <a16:creationId xmlns:a16="http://schemas.microsoft.com/office/drawing/2014/main" id="{CDAB90F2-E2B8-4BCA-85B3-DA79D176330F}"/>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7FF2415-692F-424D-A728-350C062775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973FF12-A457-4342-997C-AF23B52808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5178EFC-EDEE-4C35-B6D8-80CB3110C9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D3053E95-C96A-4C7B-8DE2-D7389B7C42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8631044-5BA9-4ED4-B688-1C1194D848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687" name="楕円 686">
          <a:extLst>
            <a:ext uri="{FF2B5EF4-FFF2-40B4-BE49-F238E27FC236}">
              <a16:creationId xmlns:a16="http://schemas.microsoft.com/office/drawing/2014/main" id="{8DA483B1-25A8-4DC5-A856-9F462ACDC96B}"/>
            </a:ext>
          </a:extLst>
        </xdr:cNvPr>
        <xdr:cNvSpPr/>
      </xdr:nvSpPr>
      <xdr:spPr>
        <a:xfrm>
          <a:off x="16268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121938</xdr:rowOff>
    </xdr:from>
    <xdr:ext cx="405111" cy="259045"/>
    <xdr:sp macro="" textlink="">
      <xdr:nvSpPr>
        <xdr:cNvPr id="688" name="【公民館】&#10;有形固定資産減価償却率該当値テキスト">
          <a:extLst>
            <a:ext uri="{FF2B5EF4-FFF2-40B4-BE49-F238E27FC236}">
              <a16:creationId xmlns:a16="http://schemas.microsoft.com/office/drawing/2014/main" id="{AC246A3A-3013-4FB9-BDF4-979B9F3AC2FB}"/>
            </a:ext>
          </a:extLst>
        </xdr:cNvPr>
        <xdr:cNvSpPr txBox="1"/>
      </xdr:nvSpPr>
      <xdr:spPr>
        <a:xfrm>
          <a:off x="16357600"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153036</xdr:rowOff>
    </xdr:from>
    <xdr:to>
      <xdr:col>81</xdr:col>
      <xdr:colOff>101600</xdr:colOff>
      <xdr:row>105</xdr:row>
      <xdr:rowOff>83186</xdr:rowOff>
    </xdr:to>
    <xdr:sp macro="" textlink="">
      <xdr:nvSpPr>
        <xdr:cNvPr id="689" name="楕円 688">
          <a:extLst>
            <a:ext uri="{FF2B5EF4-FFF2-40B4-BE49-F238E27FC236}">
              <a16:creationId xmlns:a16="http://schemas.microsoft.com/office/drawing/2014/main" id="{D9B1E44B-EC06-4FE8-92FB-DF9B1A22A109}"/>
            </a:ext>
          </a:extLst>
        </xdr:cNvPr>
        <xdr:cNvSpPr/>
      </xdr:nvSpPr>
      <xdr:spPr>
        <a:xfrm>
          <a:off x="15430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22861</xdr:rowOff>
    </xdr:from>
    <xdr:to>
      <xdr:col>85</xdr:col>
      <xdr:colOff>127000</xdr:colOff>
      <xdr:row>105</xdr:row>
      <xdr:rowOff>32386</xdr:rowOff>
    </xdr:to>
    <xdr:cxnSp macro="">
      <xdr:nvCxnSpPr>
        <xdr:cNvPr id="690" name="直線コネクタ 689">
          <a:extLst>
            <a:ext uri="{FF2B5EF4-FFF2-40B4-BE49-F238E27FC236}">
              <a16:creationId xmlns:a16="http://schemas.microsoft.com/office/drawing/2014/main" id="{05CD20FB-E0D4-40C8-905D-5E4A172534E1}"/>
            </a:ext>
          </a:extLst>
        </xdr:cNvPr>
        <xdr:cNvCxnSpPr/>
      </xdr:nvCxnSpPr>
      <xdr:spPr>
        <a:xfrm flipV="1">
          <a:off x="15481300" y="180251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691" name="楕円 690">
          <a:extLst>
            <a:ext uri="{FF2B5EF4-FFF2-40B4-BE49-F238E27FC236}">
              <a16:creationId xmlns:a16="http://schemas.microsoft.com/office/drawing/2014/main" id="{7AB3AF8C-0A25-4163-A89A-32BA70CC720D}"/>
            </a:ext>
          </a:extLst>
        </xdr:cNvPr>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32386</xdr:rowOff>
    </xdr:from>
    <xdr:to>
      <xdr:col>81</xdr:col>
      <xdr:colOff>50800</xdr:colOff>
      <xdr:row>105</xdr:row>
      <xdr:rowOff>76200</xdr:rowOff>
    </xdr:to>
    <xdr:cxnSp macro="">
      <xdr:nvCxnSpPr>
        <xdr:cNvPr id="692" name="直線コネクタ 691">
          <a:extLst>
            <a:ext uri="{FF2B5EF4-FFF2-40B4-BE49-F238E27FC236}">
              <a16:creationId xmlns:a16="http://schemas.microsoft.com/office/drawing/2014/main" id="{E93D0EFA-AD42-46BA-ABD9-3956E72B7554}"/>
            </a:ext>
          </a:extLst>
        </xdr:cNvPr>
        <xdr:cNvCxnSpPr/>
      </xdr:nvCxnSpPr>
      <xdr:spPr>
        <a:xfrm flipV="1">
          <a:off x="14592300" y="180346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93" name="n_1aveValue【公民館】&#10;有形固定資産減価償却率">
          <a:extLst>
            <a:ext uri="{FF2B5EF4-FFF2-40B4-BE49-F238E27FC236}">
              <a16:creationId xmlns:a16="http://schemas.microsoft.com/office/drawing/2014/main" id="{BB25C179-1C3E-4063-BED1-32A2C0DC0E19}"/>
            </a:ext>
          </a:extLst>
        </xdr:cNvPr>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94" name="n_2aveValue【公民館】&#10;有形固定資産減価償却率">
          <a:extLst>
            <a:ext uri="{FF2B5EF4-FFF2-40B4-BE49-F238E27FC236}">
              <a16:creationId xmlns:a16="http://schemas.microsoft.com/office/drawing/2014/main" id="{1C8DA445-8567-46A8-8AC3-997F412744FA}"/>
            </a:ext>
          </a:extLst>
        </xdr:cNvPr>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a:extLst>
            <a:ext uri="{FF2B5EF4-FFF2-40B4-BE49-F238E27FC236}">
              <a16:creationId xmlns:a16="http://schemas.microsoft.com/office/drawing/2014/main" id="{A7107838-7AB3-491E-8250-9EA677DCC474}"/>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74313</xdr:rowOff>
    </xdr:from>
    <xdr:ext cx="405111" cy="259045"/>
    <xdr:sp macro="" textlink="">
      <xdr:nvSpPr>
        <xdr:cNvPr id="696" name="n_1mainValue【公民館】&#10;有形固定資産減価償却率">
          <a:extLst>
            <a:ext uri="{FF2B5EF4-FFF2-40B4-BE49-F238E27FC236}">
              <a16:creationId xmlns:a16="http://schemas.microsoft.com/office/drawing/2014/main" id="{2F67985B-CEB2-4B66-B520-8054F2310E0C}"/>
            </a:ext>
          </a:extLst>
        </xdr:cNvPr>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697" name="n_2mainValue【公民館】&#10;有形固定資産減価償却率">
          <a:extLst>
            <a:ext uri="{FF2B5EF4-FFF2-40B4-BE49-F238E27FC236}">
              <a16:creationId xmlns:a16="http://schemas.microsoft.com/office/drawing/2014/main" id="{5C99EC64-BD30-46D9-9FC8-D59DC8BBD6EE}"/>
            </a:ext>
          </a:extLst>
        </xdr:cNvPr>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557FEFCF-66E3-4C77-B587-44CA35D8A6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8C0626A5-CDCB-4517-9558-438ACFF6C9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B2177512-62F5-4D17-B655-F581FC1C07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E9735B6A-B212-4193-9547-613F9079971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21D134A5-4B76-48A4-9353-A7CF92D3D3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794F136A-7A49-42E4-94DF-CE584DCF6A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860D262E-1CDC-4497-BBF1-20B409A321B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B3CAAF6-07CE-44B4-96F8-CEE8B67CAB6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A4DDFCBC-E4EA-4561-B308-0E856BF546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8934B3F4-B186-411A-B061-FEA0B1D5206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CAA99231-2E6D-4239-BC18-E20F3826274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F801F1E8-DFB4-4342-87DF-320770B03DD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8966A102-1C21-4B8F-AD0F-13F4494382D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77D2003C-B5AF-4B47-A7DB-CB9EC4F914E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10BD4E27-CD7B-43B3-BF2F-973352DBD7B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24543252-CD1C-4BF3-8FA9-7AF59AC12BA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DE959EBC-29D0-4596-80C3-74CB974AFAD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B6A87478-0A9E-404E-B4A3-EBAA0769A4F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9F5A4012-5170-4A68-B603-5B5FAC24DE1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13601126-BA1A-4F88-B348-4928943F901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AE27566B-FA06-46E5-9DC2-23A4030C87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BE81F130-4A37-46A2-90E5-AF07417BE7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9080553F-02CA-417B-B17C-C828A437C8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a:extLst>
            <a:ext uri="{FF2B5EF4-FFF2-40B4-BE49-F238E27FC236}">
              <a16:creationId xmlns:a16="http://schemas.microsoft.com/office/drawing/2014/main" id="{91F5C5E3-F814-4F49-A909-9447BE123D47}"/>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a:extLst>
            <a:ext uri="{FF2B5EF4-FFF2-40B4-BE49-F238E27FC236}">
              <a16:creationId xmlns:a16="http://schemas.microsoft.com/office/drawing/2014/main" id="{BDDCF6A9-7101-4C02-8513-073B227BE70F}"/>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a:extLst>
            <a:ext uri="{FF2B5EF4-FFF2-40B4-BE49-F238E27FC236}">
              <a16:creationId xmlns:a16="http://schemas.microsoft.com/office/drawing/2014/main" id="{ECC1E3B4-ADFF-41E8-8A1E-49F2C2E8C471}"/>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a:extLst>
            <a:ext uri="{FF2B5EF4-FFF2-40B4-BE49-F238E27FC236}">
              <a16:creationId xmlns:a16="http://schemas.microsoft.com/office/drawing/2014/main" id="{AC5E9DD0-36E6-4255-93F6-1FC6D527693B}"/>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a:extLst>
            <a:ext uri="{FF2B5EF4-FFF2-40B4-BE49-F238E27FC236}">
              <a16:creationId xmlns:a16="http://schemas.microsoft.com/office/drawing/2014/main" id="{79B771C1-1645-4AD4-AF1A-491383CACDE4}"/>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a:extLst>
            <a:ext uri="{FF2B5EF4-FFF2-40B4-BE49-F238E27FC236}">
              <a16:creationId xmlns:a16="http://schemas.microsoft.com/office/drawing/2014/main" id="{E40B4FB6-CF90-4508-9015-3E15ABFB51A8}"/>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a:extLst>
            <a:ext uri="{FF2B5EF4-FFF2-40B4-BE49-F238E27FC236}">
              <a16:creationId xmlns:a16="http://schemas.microsoft.com/office/drawing/2014/main" id="{FAC69758-046B-4712-91BE-5E465B98F1EB}"/>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a:extLst>
            <a:ext uri="{FF2B5EF4-FFF2-40B4-BE49-F238E27FC236}">
              <a16:creationId xmlns:a16="http://schemas.microsoft.com/office/drawing/2014/main" id="{7FB4185A-605D-4DE2-81E7-505B40015E7A}"/>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a:extLst>
            <a:ext uri="{FF2B5EF4-FFF2-40B4-BE49-F238E27FC236}">
              <a16:creationId xmlns:a16="http://schemas.microsoft.com/office/drawing/2014/main" id="{935C51CA-23C9-4C7B-A4D7-0009289A8DAD}"/>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a:extLst>
            <a:ext uri="{FF2B5EF4-FFF2-40B4-BE49-F238E27FC236}">
              <a16:creationId xmlns:a16="http://schemas.microsoft.com/office/drawing/2014/main" id="{B8A5A518-499B-4B95-8B5C-5C4C950F8B6E}"/>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50A832C-AD7C-4B0C-9F13-8D43BFFA7F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4B88067-DABC-4AD3-ABE1-7F2D017240F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B3CF01A-5BF9-4B7C-8784-6CFAE98955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CACAD05-9188-4C6C-9469-C3A9FB80323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7C859B6-1874-4E90-A7DE-66389B2476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736" name="楕円 735">
          <a:extLst>
            <a:ext uri="{FF2B5EF4-FFF2-40B4-BE49-F238E27FC236}">
              <a16:creationId xmlns:a16="http://schemas.microsoft.com/office/drawing/2014/main" id="{8252AA7B-8E29-45DC-824C-BD53E940D0D7}"/>
            </a:ext>
          </a:extLst>
        </xdr:cNvPr>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737" name="【公民館】&#10;一人当たり面積該当値テキスト">
          <a:extLst>
            <a:ext uri="{FF2B5EF4-FFF2-40B4-BE49-F238E27FC236}">
              <a16:creationId xmlns:a16="http://schemas.microsoft.com/office/drawing/2014/main" id="{85509796-CE45-440A-95DB-78B7F8C2C0CC}"/>
            </a:ext>
          </a:extLst>
        </xdr:cNvPr>
        <xdr:cNvSpPr txBox="1"/>
      </xdr:nvSpPr>
      <xdr:spPr>
        <a:xfrm>
          <a:off x="221996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738" name="楕円 737">
          <a:extLst>
            <a:ext uri="{FF2B5EF4-FFF2-40B4-BE49-F238E27FC236}">
              <a16:creationId xmlns:a16="http://schemas.microsoft.com/office/drawing/2014/main" id="{A2C53F22-EA78-4A5A-B979-58E196BC5243}"/>
            </a:ext>
          </a:extLst>
        </xdr:cNvPr>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163830</xdr:rowOff>
    </xdr:to>
    <xdr:cxnSp macro="">
      <xdr:nvCxnSpPr>
        <xdr:cNvPr id="739" name="直線コネクタ 738">
          <a:extLst>
            <a:ext uri="{FF2B5EF4-FFF2-40B4-BE49-F238E27FC236}">
              <a16:creationId xmlns:a16="http://schemas.microsoft.com/office/drawing/2014/main" id="{EFF6418D-B26A-42F0-B12E-10ED7A4869C3}"/>
            </a:ext>
          </a:extLst>
        </xdr:cNvPr>
        <xdr:cNvCxnSpPr/>
      </xdr:nvCxnSpPr>
      <xdr:spPr>
        <a:xfrm flipV="1">
          <a:off x="21323300" y="18162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78739</xdr:rowOff>
    </xdr:from>
    <xdr:to>
      <xdr:col>107</xdr:col>
      <xdr:colOff>101600</xdr:colOff>
      <xdr:row>106</xdr:row>
      <xdr:rowOff>8889</xdr:rowOff>
    </xdr:to>
    <xdr:sp macro="" textlink="">
      <xdr:nvSpPr>
        <xdr:cNvPr id="740" name="楕円 739">
          <a:extLst>
            <a:ext uri="{FF2B5EF4-FFF2-40B4-BE49-F238E27FC236}">
              <a16:creationId xmlns:a16="http://schemas.microsoft.com/office/drawing/2014/main" id="{7E1CCC29-E7C4-43CA-A488-BAD5A68CCA92}"/>
            </a:ext>
          </a:extLst>
        </xdr:cNvPr>
        <xdr:cNvSpPr/>
      </xdr:nvSpPr>
      <xdr:spPr>
        <a:xfrm>
          <a:off x="20383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129539</xdr:rowOff>
    </xdr:from>
    <xdr:to>
      <xdr:col>111</xdr:col>
      <xdr:colOff>177800</xdr:colOff>
      <xdr:row>105</xdr:row>
      <xdr:rowOff>163830</xdr:rowOff>
    </xdr:to>
    <xdr:cxnSp macro="">
      <xdr:nvCxnSpPr>
        <xdr:cNvPr id="741" name="直線コネクタ 740">
          <a:extLst>
            <a:ext uri="{FF2B5EF4-FFF2-40B4-BE49-F238E27FC236}">
              <a16:creationId xmlns:a16="http://schemas.microsoft.com/office/drawing/2014/main" id="{A214EFF3-37CD-424A-9479-215EE182B31C}"/>
            </a:ext>
          </a:extLst>
        </xdr:cNvPr>
        <xdr:cNvCxnSpPr/>
      </xdr:nvCxnSpPr>
      <xdr:spPr>
        <a:xfrm>
          <a:off x="20434300" y="18131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42" name="n_1aveValue【公民館】&#10;一人当たり面積">
          <a:extLst>
            <a:ext uri="{FF2B5EF4-FFF2-40B4-BE49-F238E27FC236}">
              <a16:creationId xmlns:a16="http://schemas.microsoft.com/office/drawing/2014/main" id="{77EB89C1-4EB7-49B0-B1E5-1FD34A781FD9}"/>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43" name="n_2aveValue【公民館】&#10;一人当たり面積">
          <a:extLst>
            <a:ext uri="{FF2B5EF4-FFF2-40B4-BE49-F238E27FC236}">
              <a16:creationId xmlns:a16="http://schemas.microsoft.com/office/drawing/2014/main" id="{2E61879B-E2C8-4CD9-823E-45A7FFC2F59D}"/>
            </a:ext>
          </a:extLst>
        </xdr:cNvPr>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a:extLst>
            <a:ext uri="{FF2B5EF4-FFF2-40B4-BE49-F238E27FC236}">
              <a16:creationId xmlns:a16="http://schemas.microsoft.com/office/drawing/2014/main" id="{14424540-C43E-4A1C-8521-A7641326974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59707</xdr:rowOff>
    </xdr:from>
    <xdr:ext cx="469744" cy="259045"/>
    <xdr:sp macro="" textlink="">
      <xdr:nvSpPr>
        <xdr:cNvPr id="745" name="n_1mainValue【公民館】&#10;一人当たり面積">
          <a:extLst>
            <a:ext uri="{FF2B5EF4-FFF2-40B4-BE49-F238E27FC236}">
              <a16:creationId xmlns:a16="http://schemas.microsoft.com/office/drawing/2014/main" id="{8775316E-99DC-49B3-9626-7DB6FC62581C}"/>
            </a:ext>
          </a:extLst>
        </xdr:cNvPr>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46" name="n_2mainValue【公民館】&#10;一人当たり面積">
          <a:extLst>
            <a:ext uri="{FF2B5EF4-FFF2-40B4-BE49-F238E27FC236}">
              <a16:creationId xmlns:a16="http://schemas.microsoft.com/office/drawing/2014/main" id="{FDFEFB3E-A960-4E7D-8C2A-30CE0700B09C}"/>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C507BB14-166D-4F43-9446-DDA5838063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2FBF9DB9-910D-41EE-8214-3028322668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6405DCC-4A37-4EAB-A2F4-AEBD501555F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ほとんどの類型において、有形固定資産減価償却率は類似団体平均を下回っているが、認定こども園・幼稚園・保育所については、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ポイント、児童館については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ている。昭和に建設された施設が多く、老朽化による施設・設備の不具合が増加しており、今後修繕・改修工事の費用増加が見込まれる。予防保全的な点検・修繕を実施し、安全性の確保や施設の長寿命化に努めながら、幼稚園・保育園の今後のあり方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D293B5-E823-4777-85C1-FDD0B3DD35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68D082-D62D-489F-B8E2-D0B2F46FCD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E5D0A5-F612-4BE9-B006-4E000C25F9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F4EEDD-F045-4132-9A04-F91EACE361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6E4A01-7FB0-4FAE-A922-B6D5D2D65B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2067FC-D3E2-4840-A0C4-EF53767C77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1B9A2C-3C37-41FF-81F0-3CF77A178F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255D13-ADE6-4008-8238-9B298565B3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89EC71-731F-4846-81A2-5ADA389BD48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0B82DDF-D373-4930-8323-57520D53E0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76,254
73,957
60.97
29,650,258
27,538,157
2,073,451
16,124,606
25,948,152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A31E7C-44F0-48DD-85BE-126CADC426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CA15E0-5E91-45E3-A2B6-A930AC4F7A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E9EF18-D106-4B6D-9875-9117AB4D4D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EA71046-97AF-4802-BF08-6D15EC4617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CA2DA9-0380-4A68-AFF9-B406BA8A62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9243F1-077F-48EE-AA0C-1B45EFF57C0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4100DB-CD70-45FD-AED7-D7F7FD808C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AA348A-E908-4F3A-A7DC-E304898F1D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052798-A36A-49AC-8748-214BD016BB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5ADE41-ECAD-4F4C-AE84-61AC005AA6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2F18B2-4EEC-4488-93EB-FC8DB98E8E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E988550-531E-4302-A5C0-A54BC7FDC6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2BC636-5C11-43CA-A3C6-DF9602EA5D4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33FAEE-7F39-4BFF-B87C-B3415A1F25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B033BC7-BCED-4D00-843F-EAD1EC7121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287525-04CD-4043-A711-B5A1161CC7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7FCABF-7885-4622-A413-07DAAF782F8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9B44567-D0C1-461E-97D3-7F1AA9B1F2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2610CF-E4EA-4CAC-A93C-335485068E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A13E51B-E2B5-4546-8E92-E1255F1E68B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DEAC619-9E12-476D-9A44-1FD3A3D942D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5889714-990F-446A-BEFA-649266FB0E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727519D-D9BC-48C2-9C82-75BD478B0D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260FD86-C28A-48D9-BD7D-CD7B0CFD136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944B0A6-306B-442E-B4D8-CDF9DEBE5A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0D1900B-42BB-4DA6-B6D4-FC431BF6AF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B27FC48-0CE2-45DB-91B5-4EA3A8DA2CE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6F7AE14-92CC-447A-B696-5F7B02699CA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57AAC3E-C39F-443D-B713-FC06C3D1A0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DD0B2D9-987C-4AA3-997E-55F2A7A942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0D120BB-8CA4-44FF-B1EA-2770549BBFB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CC06E79-91FB-49F9-8383-A15FE7EB61C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DE93789-3FDB-45F6-9BB6-809D0F01E11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DE44863F-4C16-45ED-9AD9-7A50B5C7516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EDCD8CB-5CAA-45EC-8FE0-B263B0F056B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C7E9881-38C7-4E68-BC44-16D8406B7B2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1084A49-047A-4A7B-B3EC-BFB5E8B50B8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801047B-EB59-45EF-AABC-4B27F05BC0E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312667D-C9E7-421F-BE8E-610F2C567E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71DE728-B610-4F2D-8804-FAAA84750DC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5FA2BCCA-C9B7-47AC-83CC-73393068FD7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E4FD23A-6284-421E-A419-CD222B57AAC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DABDFAC-9F9D-4DB0-A43D-566F75BF8E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975D3B8-2974-4F76-9A8B-F402F81792C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7243D39-D3BD-42F7-9427-3D5937639F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A2590D5A-3529-4198-B05F-B1A8C6391717}"/>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825C075E-9663-43AA-9CFC-9B6AFD202DEA}"/>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D664CCFA-6ED5-4D09-A40A-17E1D472935A}"/>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8487B0D1-006B-4ED2-A25D-336584D4B79F}"/>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B5B1616E-EF37-4783-88F1-4C6DCB754E92}"/>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2E2E236A-B3FA-4E47-933D-597EBC2CE4D4}"/>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506C9BC6-AE0B-4673-8991-803CDD89733E}"/>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49DBEF71-54D6-4AC0-AF83-6F26A71486BD}"/>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DD9BDEC6-4184-4E17-870C-3769468EA9A6}"/>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id="{C0DC80E3-126E-4F1F-BA4F-CA0E6EDECC40}"/>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26213A-B6BE-41C7-9915-DD7DD05330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D55001F-FAD8-44DF-9C57-5F45E3BD0CF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000A4D-AB86-4872-81C1-29E0F09867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962CFC-B55B-48B4-BDE7-7E91351C8E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512745C-E6BE-4EAE-B8BA-A272D23317B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4173</xdr:rowOff>
    </xdr:from>
    <xdr:to>
      <xdr:col>24</xdr:col>
      <xdr:colOff>114300</xdr:colOff>
      <xdr:row>35</xdr:row>
      <xdr:rowOff>105773</xdr:rowOff>
    </xdr:to>
    <xdr:sp macro="" textlink="">
      <xdr:nvSpPr>
        <xdr:cNvPr id="72" name="楕円 71">
          <a:extLst>
            <a:ext uri="{FF2B5EF4-FFF2-40B4-BE49-F238E27FC236}">
              <a16:creationId xmlns:a16="http://schemas.microsoft.com/office/drawing/2014/main" id="{7878AAE4-4C59-4227-9CF7-D24D2F8E87B6}"/>
            </a:ext>
          </a:extLst>
        </xdr:cNvPr>
        <xdr:cNvSpPr/>
      </xdr:nvSpPr>
      <xdr:spPr>
        <a:xfrm>
          <a:off x="4584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27050</xdr:rowOff>
    </xdr:from>
    <xdr:ext cx="405111" cy="259045"/>
    <xdr:sp macro="" textlink="">
      <xdr:nvSpPr>
        <xdr:cNvPr id="73" name="【図書館】&#10;有形固定資産減価償却率該当値テキスト">
          <a:extLst>
            <a:ext uri="{FF2B5EF4-FFF2-40B4-BE49-F238E27FC236}">
              <a16:creationId xmlns:a16="http://schemas.microsoft.com/office/drawing/2014/main" id="{138833A3-E177-4A31-BD6F-19386A3FBF77}"/>
            </a:ext>
          </a:extLst>
        </xdr:cNvPr>
        <xdr:cNvSpPr txBox="1"/>
      </xdr:nvSpPr>
      <xdr:spPr>
        <a:xfrm>
          <a:off x="46736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12337</xdr:rowOff>
    </xdr:from>
    <xdr:to>
      <xdr:col>20</xdr:col>
      <xdr:colOff>38100</xdr:colOff>
      <xdr:row>35</xdr:row>
      <xdr:rowOff>113937</xdr:rowOff>
    </xdr:to>
    <xdr:sp macro="" textlink="">
      <xdr:nvSpPr>
        <xdr:cNvPr id="74" name="楕円 73">
          <a:extLst>
            <a:ext uri="{FF2B5EF4-FFF2-40B4-BE49-F238E27FC236}">
              <a16:creationId xmlns:a16="http://schemas.microsoft.com/office/drawing/2014/main" id="{377914E0-B47D-4D43-A172-8C4F2C833DB9}"/>
            </a:ext>
          </a:extLst>
        </xdr:cNvPr>
        <xdr:cNvSpPr/>
      </xdr:nvSpPr>
      <xdr:spPr>
        <a:xfrm>
          <a:off x="3746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54973</xdr:rowOff>
    </xdr:from>
    <xdr:to>
      <xdr:col>24</xdr:col>
      <xdr:colOff>63500</xdr:colOff>
      <xdr:row>35</xdr:row>
      <xdr:rowOff>63137</xdr:rowOff>
    </xdr:to>
    <xdr:cxnSp macro="">
      <xdr:nvCxnSpPr>
        <xdr:cNvPr id="75" name="直線コネクタ 74">
          <a:extLst>
            <a:ext uri="{FF2B5EF4-FFF2-40B4-BE49-F238E27FC236}">
              <a16:creationId xmlns:a16="http://schemas.microsoft.com/office/drawing/2014/main" id="{BADBE5CE-A3B8-4013-8759-F0DF2ED73203}"/>
            </a:ext>
          </a:extLst>
        </xdr:cNvPr>
        <xdr:cNvCxnSpPr/>
      </xdr:nvCxnSpPr>
      <xdr:spPr>
        <a:xfrm flipV="1">
          <a:off x="3797300" y="605572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40096</xdr:rowOff>
    </xdr:from>
    <xdr:to>
      <xdr:col>15</xdr:col>
      <xdr:colOff>101600</xdr:colOff>
      <xdr:row>35</xdr:row>
      <xdr:rowOff>141696</xdr:rowOff>
    </xdr:to>
    <xdr:sp macro="" textlink="">
      <xdr:nvSpPr>
        <xdr:cNvPr id="76" name="楕円 75">
          <a:extLst>
            <a:ext uri="{FF2B5EF4-FFF2-40B4-BE49-F238E27FC236}">
              <a16:creationId xmlns:a16="http://schemas.microsoft.com/office/drawing/2014/main" id="{2C0ECC8D-6DB6-4CD8-AF01-CA9E0119A226}"/>
            </a:ext>
          </a:extLst>
        </xdr:cNvPr>
        <xdr:cNvSpPr/>
      </xdr:nvSpPr>
      <xdr:spPr>
        <a:xfrm>
          <a:off x="2857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63137</xdr:rowOff>
    </xdr:from>
    <xdr:to>
      <xdr:col>19</xdr:col>
      <xdr:colOff>177800</xdr:colOff>
      <xdr:row>35</xdr:row>
      <xdr:rowOff>90896</xdr:rowOff>
    </xdr:to>
    <xdr:cxnSp macro="">
      <xdr:nvCxnSpPr>
        <xdr:cNvPr id="77" name="直線コネクタ 76">
          <a:extLst>
            <a:ext uri="{FF2B5EF4-FFF2-40B4-BE49-F238E27FC236}">
              <a16:creationId xmlns:a16="http://schemas.microsoft.com/office/drawing/2014/main" id="{62718663-5DD0-4109-82CF-36B2FD376506}"/>
            </a:ext>
          </a:extLst>
        </xdr:cNvPr>
        <xdr:cNvCxnSpPr/>
      </xdr:nvCxnSpPr>
      <xdr:spPr>
        <a:xfrm flipV="1">
          <a:off x="2908300" y="60638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a:extLst>
            <a:ext uri="{FF2B5EF4-FFF2-40B4-BE49-F238E27FC236}">
              <a16:creationId xmlns:a16="http://schemas.microsoft.com/office/drawing/2014/main" id="{64ADF57C-DF40-4729-8F30-6D092DBAE1A2}"/>
            </a:ext>
          </a:extLst>
        </xdr:cNvPr>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a:extLst>
            <a:ext uri="{FF2B5EF4-FFF2-40B4-BE49-F238E27FC236}">
              <a16:creationId xmlns:a16="http://schemas.microsoft.com/office/drawing/2014/main" id="{2AE1BD05-038C-49EC-BF66-E678CF6B7522}"/>
            </a:ext>
          </a:extLst>
        </xdr:cNvPr>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a:extLst>
            <a:ext uri="{FF2B5EF4-FFF2-40B4-BE49-F238E27FC236}">
              <a16:creationId xmlns:a16="http://schemas.microsoft.com/office/drawing/2014/main" id="{A223EC7A-0CFB-4BBC-A5B5-CBC878219690}"/>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130464</xdr:rowOff>
    </xdr:from>
    <xdr:ext cx="405111" cy="259045"/>
    <xdr:sp macro="" textlink="">
      <xdr:nvSpPr>
        <xdr:cNvPr id="81" name="n_1mainValue【図書館】&#10;有形固定資産減価償却率">
          <a:extLst>
            <a:ext uri="{FF2B5EF4-FFF2-40B4-BE49-F238E27FC236}">
              <a16:creationId xmlns:a16="http://schemas.microsoft.com/office/drawing/2014/main" id="{51A85689-1226-4C2D-876D-2EF0F477CA12}"/>
            </a:ext>
          </a:extLst>
        </xdr:cNvPr>
        <xdr:cNvSpPr txBox="1"/>
      </xdr:nvSpPr>
      <xdr:spPr>
        <a:xfrm>
          <a:off x="3582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158223</xdr:rowOff>
    </xdr:from>
    <xdr:ext cx="405111" cy="259045"/>
    <xdr:sp macro="" textlink="">
      <xdr:nvSpPr>
        <xdr:cNvPr id="82" name="n_2mainValue【図書館】&#10;有形固定資産減価償却率">
          <a:extLst>
            <a:ext uri="{FF2B5EF4-FFF2-40B4-BE49-F238E27FC236}">
              <a16:creationId xmlns:a16="http://schemas.microsoft.com/office/drawing/2014/main" id="{7818F183-4391-477F-823E-D4898508172D}"/>
            </a:ext>
          </a:extLst>
        </xdr:cNvPr>
        <xdr:cNvSpPr txBox="1"/>
      </xdr:nvSpPr>
      <xdr:spPr>
        <a:xfrm>
          <a:off x="27057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FD25CBEF-3BA9-4E78-967E-29791C3DB4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AF2C04FB-AD3E-4D64-9731-0E3C9C77F81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AA287E2A-4A5C-4796-9E2E-E40D4495F2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2DF24A24-E9BB-4C92-9423-C800626D81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EE46AE69-F2ED-4DE4-85F5-CFE5E9CBF9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9A23C7F4-BB46-4C8B-9657-CC8B2A29F4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5791494-F537-4DB9-9A0D-E4CB40BB3FD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C65EECC2-0501-4548-B74F-99B3EDA61C0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4E1F5C6B-A25C-4EFC-9651-D0C8EA6D154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AE7B645D-8549-4847-A24F-67ADEF1906A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33C1D181-CC3A-4335-ADDE-8EBD5A17141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172276AE-71F3-4D6B-B088-2ECDA2CB877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4571579C-06FF-4E37-9880-F2293D75170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5B881367-F057-43E1-9119-D9228601AAD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86B0BC3D-AA1B-4C12-9BE4-06BB7C1438A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84E3F655-F33D-4AA9-9486-E3EBD38A5AF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C33702C9-EA9E-4D72-8CB3-9F42CA0D152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96031389-B96C-4AAA-9EDC-B3135C00376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9293DD3C-EF54-4ADC-86C2-0F0AE32E75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C34463F3-FAA2-4BD0-A8C9-D0FFED015BD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DA841EB3-A2DE-48BC-AAA5-97F86F0C9B8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4AB5C506-DC4D-4393-AB7B-0E440F2A093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6CCBC899-7B12-4EA2-98FB-AD72BB39FBD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id="{6163C4D2-4A36-4165-88B1-109C854CF384}"/>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id="{A092C133-D01D-4060-99DF-94A0BCD5A454}"/>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id="{5CD9D3E9-3541-44AF-BF1D-E08C6CC61128}"/>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a:extLst>
            <a:ext uri="{FF2B5EF4-FFF2-40B4-BE49-F238E27FC236}">
              <a16:creationId xmlns:a16="http://schemas.microsoft.com/office/drawing/2014/main" id="{BCB8B8C2-C3FB-4945-9240-9BE4F6EF5CE2}"/>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a:extLst>
            <a:ext uri="{FF2B5EF4-FFF2-40B4-BE49-F238E27FC236}">
              <a16:creationId xmlns:a16="http://schemas.microsoft.com/office/drawing/2014/main" id="{695EC632-F5D2-4F0A-9F90-48C66B655DF9}"/>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a:extLst>
            <a:ext uri="{FF2B5EF4-FFF2-40B4-BE49-F238E27FC236}">
              <a16:creationId xmlns:a16="http://schemas.microsoft.com/office/drawing/2014/main" id="{D9FAD092-BD6F-4BDA-ACDE-CAFD8A5D5FA1}"/>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id="{24E31D95-46F6-413F-9E91-4A7E36EFF52B}"/>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a:extLst>
            <a:ext uri="{FF2B5EF4-FFF2-40B4-BE49-F238E27FC236}">
              <a16:creationId xmlns:a16="http://schemas.microsoft.com/office/drawing/2014/main" id="{6C4F0004-F98F-464B-BF80-CE36F638CC97}"/>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a:extLst>
            <a:ext uri="{FF2B5EF4-FFF2-40B4-BE49-F238E27FC236}">
              <a16:creationId xmlns:a16="http://schemas.microsoft.com/office/drawing/2014/main" id="{D4CF1D40-6822-4954-B8B1-5FA7C57EC8F3}"/>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a:extLst>
            <a:ext uri="{FF2B5EF4-FFF2-40B4-BE49-F238E27FC236}">
              <a16:creationId xmlns:a16="http://schemas.microsoft.com/office/drawing/2014/main" id="{0272DF66-9A45-473D-81C6-1227E148FCB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71695EC-0BB5-4D21-8C09-E7E9FB02777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3EDE4CD-58B3-4FDE-85C1-8314A81C72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7D1BB6F-B355-4043-852E-87EEC455C4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EBD142E-2D82-441A-82A4-698FD37667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9CB7C57-7D5E-4F7A-A362-570D9CC0AE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1" name="楕円 120">
          <a:extLst>
            <a:ext uri="{FF2B5EF4-FFF2-40B4-BE49-F238E27FC236}">
              <a16:creationId xmlns:a16="http://schemas.microsoft.com/office/drawing/2014/main" id="{B3FE7CC4-CFA3-414A-8EFB-CAB0846A36ED}"/>
            </a:ext>
          </a:extLst>
        </xdr:cNvPr>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22" name="【図書館】&#10;一人当たり面積該当値テキスト">
          <a:extLst>
            <a:ext uri="{FF2B5EF4-FFF2-40B4-BE49-F238E27FC236}">
              <a16:creationId xmlns:a16="http://schemas.microsoft.com/office/drawing/2014/main" id="{A79031DB-079D-47AE-B600-784029A47CD3}"/>
            </a:ext>
          </a:extLst>
        </xdr:cNvPr>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23" name="楕円 122">
          <a:extLst>
            <a:ext uri="{FF2B5EF4-FFF2-40B4-BE49-F238E27FC236}">
              <a16:creationId xmlns:a16="http://schemas.microsoft.com/office/drawing/2014/main" id="{7465C0A7-B11A-49D0-B750-88C193DBEEA3}"/>
            </a:ext>
          </a:extLst>
        </xdr:cNvPr>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24" name="直線コネクタ 123">
          <a:extLst>
            <a:ext uri="{FF2B5EF4-FFF2-40B4-BE49-F238E27FC236}">
              <a16:creationId xmlns:a16="http://schemas.microsoft.com/office/drawing/2014/main" id="{FC38E261-8ADA-44AA-802D-6AE938E916B9}"/>
            </a:ext>
          </a:extLst>
        </xdr:cNvPr>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5" name="楕円 124">
          <a:extLst>
            <a:ext uri="{FF2B5EF4-FFF2-40B4-BE49-F238E27FC236}">
              <a16:creationId xmlns:a16="http://schemas.microsoft.com/office/drawing/2014/main" id="{F70612B8-2733-48D1-B887-D0C66683A06E}"/>
            </a:ext>
          </a:extLst>
        </xdr:cNvPr>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26" name="直線コネクタ 125">
          <a:extLst>
            <a:ext uri="{FF2B5EF4-FFF2-40B4-BE49-F238E27FC236}">
              <a16:creationId xmlns:a16="http://schemas.microsoft.com/office/drawing/2014/main" id="{A46F42F5-FC4E-4743-A5E6-220DD8E24C59}"/>
            </a:ext>
          </a:extLst>
        </xdr:cNvPr>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a:extLst>
            <a:ext uri="{FF2B5EF4-FFF2-40B4-BE49-F238E27FC236}">
              <a16:creationId xmlns:a16="http://schemas.microsoft.com/office/drawing/2014/main" id="{1D23A67B-8621-4800-B75E-A8A3206C12E3}"/>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a:extLst>
            <a:ext uri="{FF2B5EF4-FFF2-40B4-BE49-F238E27FC236}">
              <a16:creationId xmlns:a16="http://schemas.microsoft.com/office/drawing/2014/main" id="{5F9D51FF-1FA7-427D-97F6-C174CDBEA281}"/>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a:extLst>
            <a:ext uri="{FF2B5EF4-FFF2-40B4-BE49-F238E27FC236}">
              <a16:creationId xmlns:a16="http://schemas.microsoft.com/office/drawing/2014/main" id="{1A7ED5B0-A13D-4C58-A7B3-F299156265F3}"/>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30" name="n_1mainValue【図書館】&#10;一人当たり面積">
          <a:extLst>
            <a:ext uri="{FF2B5EF4-FFF2-40B4-BE49-F238E27FC236}">
              <a16:creationId xmlns:a16="http://schemas.microsoft.com/office/drawing/2014/main" id="{AE977AC9-C836-4024-9D51-DA19AF866F31}"/>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1" name="n_2mainValue【図書館】&#10;一人当たり面積">
          <a:extLst>
            <a:ext uri="{FF2B5EF4-FFF2-40B4-BE49-F238E27FC236}">
              <a16:creationId xmlns:a16="http://schemas.microsoft.com/office/drawing/2014/main" id="{5E354EDB-FE0D-4E9C-B353-3D82C3878E6D}"/>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D7DA376C-554D-470A-A682-F6D25BC64C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3EA296B-1FB7-447D-8BAF-33599B83CF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CFD1600-E2F3-4F11-9D48-32DCBEBD09D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A990AA52-22E4-4AD0-B958-77B7A24449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EB16F96A-3898-48F1-ACE0-8267020DEC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4A76EBB2-8368-4DCD-A440-D8A43B7CB4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DAE9E120-A490-41F3-9BE6-306591CB253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B5541AA-C8A3-47C0-B446-F99EB2B25A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8CD9B691-AFD6-470B-88FD-69929084A3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7BE33968-A137-490F-91CA-288D4739A8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836CCCB9-4AEA-47BC-A9D8-0CBCC3072D9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761E086D-E8FF-4745-9178-0F215CF6763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F9DE0578-1AB7-4925-B3A6-2B3754E547A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111D1313-55D0-4A14-A6F7-F6948EC2AE6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3F073173-06CA-455A-83E2-29BE6E01D83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BECB9A6F-8F61-4358-A5CA-BFE39AD7915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B3A5632B-B0D7-41DA-81E7-485878C95A7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775D7853-3EC9-4F91-AA23-95C7C49FF6C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777B85EE-768C-4935-9FD6-7B4386CFE5C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A8F813-4126-4EC6-8E67-7F50A68A676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FA23CBD2-D44E-46D0-811D-EB89F5DC7DA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BA7B0FAF-17EE-48BE-878E-CA689BB77A3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6B129E22-BC35-428D-9767-4307975F0B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F61994DB-28DB-45A0-8DD1-7F5D2F0B5D5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C067ACDC-E0C9-4F2D-86DB-FF93D93E39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a:extLst>
            <a:ext uri="{FF2B5EF4-FFF2-40B4-BE49-F238E27FC236}">
              <a16:creationId xmlns:a16="http://schemas.microsoft.com/office/drawing/2014/main" id="{C098C8D6-3554-4D8D-831E-089BBD5BCBD9}"/>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DCA03F16-5C80-4E73-BF6E-F4C8A9B8AAAB}"/>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a:extLst>
            <a:ext uri="{FF2B5EF4-FFF2-40B4-BE49-F238E27FC236}">
              <a16:creationId xmlns:a16="http://schemas.microsoft.com/office/drawing/2014/main" id="{13F61289-7302-4F9F-8A97-5299FD8483CC}"/>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CBD12A71-AF1A-415B-B8DF-60E272147311}"/>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a:extLst>
            <a:ext uri="{FF2B5EF4-FFF2-40B4-BE49-F238E27FC236}">
              <a16:creationId xmlns:a16="http://schemas.microsoft.com/office/drawing/2014/main" id="{C93F2903-C59E-4293-A88B-B5A3E8F2A8F0}"/>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A6BC306C-19E6-47D3-85B6-19024FA9A3CA}"/>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a:extLst>
            <a:ext uri="{FF2B5EF4-FFF2-40B4-BE49-F238E27FC236}">
              <a16:creationId xmlns:a16="http://schemas.microsoft.com/office/drawing/2014/main" id="{449946B4-EB8B-4566-A043-EAD164B01719}"/>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a:extLst>
            <a:ext uri="{FF2B5EF4-FFF2-40B4-BE49-F238E27FC236}">
              <a16:creationId xmlns:a16="http://schemas.microsoft.com/office/drawing/2014/main" id="{72724CBE-A106-469B-86FF-35611E1D8DE4}"/>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a:extLst>
            <a:ext uri="{FF2B5EF4-FFF2-40B4-BE49-F238E27FC236}">
              <a16:creationId xmlns:a16="http://schemas.microsoft.com/office/drawing/2014/main" id="{EBB892BC-9ADE-408C-836C-76B4A310F622}"/>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a:extLst>
            <a:ext uri="{FF2B5EF4-FFF2-40B4-BE49-F238E27FC236}">
              <a16:creationId xmlns:a16="http://schemas.microsoft.com/office/drawing/2014/main" id="{1A7C1FF1-F073-4EB6-9F1F-55F479B15241}"/>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DC76A18-045C-44EA-932A-68FA0B25B3C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A99023DB-B658-423D-84A3-82D3309524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96302A-825E-4A1C-B31C-23A95E4B10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57D1928-8906-427F-9BDF-6B682D312D1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AEF4012-3C32-406D-8315-94F9FA9E9A3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114119</xdr:rowOff>
    </xdr:from>
    <xdr:to>
      <xdr:col>24</xdr:col>
      <xdr:colOff>114300</xdr:colOff>
      <xdr:row>57</xdr:row>
      <xdr:rowOff>44269</xdr:rowOff>
    </xdr:to>
    <xdr:sp macro="" textlink="">
      <xdr:nvSpPr>
        <xdr:cNvPr id="172" name="楕円 171">
          <a:extLst>
            <a:ext uri="{FF2B5EF4-FFF2-40B4-BE49-F238E27FC236}">
              <a16:creationId xmlns:a16="http://schemas.microsoft.com/office/drawing/2014/main" id="{2CE6B779-B061-4896-A4FC-6B569933EFF3}"/>
            </a:ext>
          </a:extLst>
        </xdr:cNvPr>
        <xdr:cNvSpPr/>
      </xdr:nvSpPr>
      <xdr:spPr>
        <a:xfrm>
          <a:off x="45847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136996</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655F71A1-8454-4799-848A-05F380A4D239}"/>
            </a:ext>
          </a:extLst>
        </xdr:cNvPr>
        <xdr:cNvSpPr txBox="1"/>
      </xdr:nvSpPr>
      <xdr:spPr>
        <a:xfrm>
          <a:off x="4673600" y="956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146776</xdr:rowOff>
    </xdr:from>
    <xdr:to>
      <xdr:col>20</xdr:col>
      <xdr:colOff>38100</xdr:colOff>
      <xdr:row>57</xdr:row>
      <xdr:rowOff>76926</xdr:rowOff>
    </xdr:to>
    <xdr:sp macro="" textlink="">
      <xdr:nvSpPr>
        <xdr:cNvPr id="174" name="楕円 173">
          <a:extLst>
            <a:ext uri="{FF2B5EF4-FFF2-40B4-BE49-F238E27FC236}">
              <a16:creationId xmlns:a16="http://schemas.microsoft.com/office/drawing/2014/main" id="{EB0D815D-E265-49BC-9DC4-358CF8B9BD70}"/>
            </a:ext>
          </a:extLst>
        </xdr:cNvPr>
        <xdr:cNvSpPr/>
      </xdr:nvSpPr>
      <xdr:spPr>
        <a:xfrm>
          <a:off x="3746500" y="97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164919</xdr:rowOff>
    </xdr:from>
    <xdr:to>
      <xdr:col>24</xdr:col>
      <xdr:colOff>63500</xdr:colOff>
      <xdr:row>57</xdr:row>
      <xdr:rowOff>26126</xdr:rowOff>
    </xdr:to>
    <xdr:cxnSp macro="">
      <xdr:nvCxnSpPr>
        <xdr:cNvPr id="175" name="直線コネクタ 174">
          <a:extLst>
            <a:ext uri="{FF2B5EF4-FFF2-40B4-BE49-F238E27FC236}">
              <a16:creationId xmlns:a16="http://schemas.microsoft.com/office/drawing/2014/main" id="{C83023ED-9EFB-4519-8F20-752C7BB22483}"/>
            </a:ext>
          </a:extLst>
        </xdr:cNvPr>
        <xdr:cNvCxnSpPr/>
      </xdr:nvCxnSpPr>
      <xdr:spPr>
        <a:xfrm flipV="1">
          <a:off x="3797300" y="97661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4717</xdr:rowOff>
    </xdr:from>
    <xdr:to>
      <xdr:col>15</xdr:col>
      <xdr:colOff>101600</xdr:colOff>
      <xdr:row>57</xdr:row>
      <xdr:rowOff>106317</xdr:rowOff>
    </xdr:to>
    <xdr:sp macro="" textlink="">
      <xdr:nvSpPr>
        <xdr:cNvPr id="176" name="楕円 175">
          <a:extLst>
            <a:ext uri="{FF2B5EF4-FFF2-40B4-BE49-F238E27FC236}">
              <a16:creationId xmlns:a16="http://schemas.microsoft.com/office/drawing/2014/main" id="{39DCEFDE-1F4F-4B8B-8775-36868D817853}"/>
            </a:ext>
          </a:extLst>
        </xdr:cNvPr>
        <xdr:cNvSpPr/>
      </xdr:nvSpPr>
      <xdr:spPr>
        <a:xfrm>
          <a:off x="28575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26126</xdr:rowOff>
    </xdr:from>
    <xdr:to>
      <xdr:col>19</xdr:col>
      <xdr:colOff>177800</xdr:colOff>
      <xdr:row>57</xdr:row>
      <xdr:rowOff>55517</xdr:rowOff>
    </xdr:to>
    <xdr:cxnSp macro="">
      <xdr:nvCxnSpPr>
        <xdr:cNvPr id="177" name="直線コネクタ 176">
          <a:extLst>
            <a:ext uri="{FF2B5EF4-FFF2-40B4-BE49-F238E27FC236}">
              <a16:creationId xmlns:a16="http://schemas.microsoft.com/office/drawing/2014/main" id="{94A0FB21-5C64-4DBC-AAA4-D7C3C877C461}"/>
            </a:ext>
          </a:extLst>
        </xdr:cNvPr>
        <xdr:cNvCxnSpPr/>
      </xdr:nvCxnSpPr>
      <xdr:spPr>
        <a:xfrm flipV="1">
          <a:off x="2908300" y="97987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a:extLst>
            <a:ext uri="{FF2B5EF4-FFF2-40B4-BE49-F238E27FC236}">
              <a16:creationId xmlns:a16="http://schemas.microsoft.com/office/drawing/2014/main" id="{F7A616B2-2691-454F-9052-60DDC9FCBE5A}"/>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a:extLst>
            <a:ext uri="{FF2B5EF4-FFF2-40B4-BE49-F238E27FC236}">
              <a16:creationId xmlns:a16="http://schemas.microsoft.com/office/drawing/2014/main" id="{E7A3E7C9-85A6-40C2-B155-6FD3F8656B43}"/>
            </a:ext>
          </a:extLst>
        </xdr:cNvPr>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a:extLst>
            <a:ext uri="{FF2B5EF4-FFF2-40B4-BE49-F238E27FC236}">
              <a16:creationId xmlns:a16="http://schemas.microsoft.com/office/drawing/2014/main" id="{DDBA0054-4C27-4C83-8B4C-D47CC94CD4BE}"/>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93453</xdr:rowOff>
    </xdr:from>
    <xdr:ext cx="405111" cy="259045"/>
    <xdr:sp macro="" textlink="">
      <xdr:nvSpPr>
        <xdr:cNvPr id="181" name="n_1mainValue【体育館・プール】&#10;有形固定資産減価償却率">
          <a:extLst>
            <a:ext uri="{FF2B5EF4-FFF2-40B4-BE49-F238E27FC236}">
              <a16:creationId xmlns:a16="http://schemas.microsoft.com/office/drawing/2014/main" id="{70AE32EB-396F-433B-AD2A-DF162644255C}"/>
            </a:ext>
          </a:extLst>
        </xdr:cNvPr>
        <xdr:cNvSpPr txBox="1"/>
      </xdr:nvSpPr>
      <xdr:spPr>
        <a:xfrm>
          <a:off x="3582044" y="952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122844</xdr:rowOff>
    </xdr:from>
    <xdr:ext cx="405111" cy="259045"/>
    <xdr:sp macro="" textlink="">
      <xdr:nvSpPr>
        <xdr:cNvPr id="182" name="n_2mainValue【体育館・プール】&#10;有形固定資産減価償却率">
          <a:extLst>
            <a:ext uri="{FF2B5EF4-FFF2-40B4-BE49-F238E27FC236}">
              <a16:creationId xmlns:a16="http://schemas.microsoft.com/office/drawing/2014/main" id="{6094820B-B7C1-45D1-AF01-6B27E0BE02A4}"/>
            </a:ext>
          </a:extLst>
        </xdr:cNvPr>
        <xdr:cNvSpPr txBox="1"/>
      </xdr:nvSpPr>
      <xdr:spPr>
        <a:xfrm>
          <a:off x="2705744" y="955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5E2721D2-83B4-4130-8CA3-84A2C51B73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E739076E-8BEB-4A99-95A1-3A3447DE9AE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707C0ACA-29A1-49DF-9955-9CBA0A8AB9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9DE8BF17-3B69-4CAD-B79D-982506E08A0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74CB2BD6-82BC-4716-A5C4-036B7C8BA95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1D484397-44DA-4FD1-B4E9-8874DF384D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1449F769-B2B0-4945-851A-BAC89D0E45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A472D226-BEF0-4A05-AF8D-22D40F56B3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939C1BE4-AFE8-4D9C-8407-EC852A31C2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B5C58BDE-0C12-4CCB-B226-E55A757387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095528F2-3846-4531-87DC-B80946C7FD3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a:extLst>
            <a:ext uri="{FF2B5EF4-FFF2-40B4-BE49-F238E27FC236}">
              <a16:creationId xmlns:a16="http://schemas.microsoft.com/office/drawing/2014/main" id="{8954DE51-E602-4F07-934C-F37379A6874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77A2D7C9-A9B3-4870-9262-FDA9FE1ADB6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a:extLst>
            <a:ext uri="{FF2B5EF4-FFF2-40B4-BE49-F238E27FC236}">
              <a16:creationId xmlns:a16="http://schemas.microsoft.com/office/drawing/2014/main" id="{11F662BF-1871-4591-804E-8E921287304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E54784A9-9600-4D6F-9FA8-A805EE98B51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id="{93B0A726-6D4F-4055-A125-0E213DE9401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C36098FF-FFA3-42AC-B55B-6B21378CCEE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a:extLst>
            <a:ext uri="{FF2B5EF4-FFF2-40B4-BE49-F238E27FC236}">
              <a16:creationId xmlns:a16="http://schemas.microsoft.com/office/drawing/2014/main" id="{541EE8AF-F035-4558-A99F-1698FBD7D65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86EF2090-D0EE-4B05-A929-1D88B87FC13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a:extLst>
            <a:ext uri="{FF2B5EF4-FFF2-40B4-BE49-F238E27FC236}">
              <a16:creationId xmlns:a16="http://schemas.microsoft.com/office/drawing/2014/main" id="{A8B2B5D0-589C-4723-9DF2-08E16D7FEAE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C2ACA1AA-0161-47B6-8541-74F17CC33C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902C6886-2647-4618-BC6C-8A7B0E18247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67FC7F2A-3CF3-4A3A-8CED-8C7E56A426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a:extLst>
            <a:ext uri="{FF2B5EF4-FFF2-40B4-BE49-F238E27FC236}">
              <a16:creationId xmlns:a16="http://schemas.microsoft.com/office/drawing/2014/main" id="{A32D6516-BA89-48B7-AD90-B1466FE8D396}"/>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a:extLst>
            <a:ext uri="{FF2B5EF4-FFF2-40B4-BE49-F238E27FC236}">
              <a16:creationId xmlns:a16="http://schemas.microsoft.com/office/drawing/2014/main" id="{3657D093-DA15-4A03-A9C3-BC8E00912066}"/>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a:extLst>
            <a:ext uri="{FF2B5EF4-FFF2-40B4-BE49-F238E27FC236}">
              <a16:creationId xmlns:a16="http://schemas.microsoft.com/office/drawing/2014/main" id="{11F2EF38-1B07-488C-A90F-DD44F77E9E6C}"/>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a:extLst>
            <a:ext uri="{FF2B5EF4-FFF2-40B4-BE49-F238E27FC236}">
              <a16:creationId xmlns:a16="http://schemas.microsoft.com/office/drawing/2014/main" id="{3B785F82-BAE3-4290-91E1-4BFF99B31D83}"/>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a:extLst>
            <a:ext uri="{FF2B5EF4-FFF2-40B4-BE49-F238E27FC236}">
              <a16:creationId xmlns:a16="http://schemas.microsoft.com/office/drawing/2014/main" id="{E6393229-0B96-4647-9A8C-910D29469BD0}"/>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a:extLst>
            <a:ext uri="{FF2B5EF4-FFF2-40B4-BE49-F238E27FC236}">
              <a16:creationId xmlns:a16="http://schemas.microsoft.com/office/drawing/2014/main" id="{F98BD026-0B1C-4096-AD9C-44F767B6D94C}"/>
            </a:ext>
          </a:extLst>
        </xdr:cNvPr>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a:extLst>
            <a:ext uri="{FF2B5EF4-FFF2-40B4-BE49-F238E27FC236}">
              <a16:creationId xmlns:a16="http://schemas.microsoft.com/office/drawing/2014/main" id="{BF1D5B85-E583-4756-9C85-EBF141ACE26B}"/>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a:extLst>
            <a:ext uri="{FF2B5EF4-FFF2-40B4-BE49-F238E27FC236}">
              <a16:creationId xmlns:a16="http://schemas.microsoft.com/office/drawing/2014/main" id="{E0879BE3-28E6-4735-9CC4-4B71F79C922E}"/>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a:extLst>
            <a:ext uri="{FF2B5EF4-FFF2-40B4-BE49-F238E27FC236}">
              <a16:creationId xmlns:a16="http://schemas.microsoft.com/office/drawing/2014/main" id="{CD4CE98F-B8A4-40F3-8BB5-80703D31F89A}"/>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a:extLst>
            <a:ext uri="{FF2B5EF4-FFF2-40B4-BE49-F238E27FC236}">
              <a16:creationId xmlns:a16="http://schemas.microsoft.com/office/drawing/2014/main" id="{F28A8945-9595-4C56-BBE3-2708DD49AFC2}"/>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A1A6FA3-9B29-4AB6-A8A9-3ED83DD15B9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7E6EC320-94CA-4249-A6D4-893E4C13EC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BCF3C88-A390-4A7D-AF8F-8EF2526C3E1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2426E769-33A2-40E9-A68B-3A409B5D16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99BF045E-4DF7-477C-85F4-8FC6108F77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97028</xdr:rowOff>
    </xdr:from>
    <xdr:to>
      <xdr:col>55</xdr:col>
      <xdr:colOff>50800</xdr:colOff>
      <xdr:row>64</xdr:row>
      <xdr:rowOff>27178</xdr:rowOff>
    </xdr:to>
    <xdr:sp macro="" textlink="">
      <xdr:nvSpPr>
        <xdr:cNvPr id="221" name="楕円 220">
          <a:extLst>
            <a:ext uri="{FF2B5EF4-FFF2-40B4-BE49-F238E27FC236}">
              <a16:creationId xmlns:a16="http://schemas.microsoft.com/office/drawing/2014/main" id="{9E9BB2EE-7804-4CB7-AF6E-58AB776EFD22}"/>
            </a:ext>
          </a:extLst>
        </xdr:cNvPr>
        <xdr:cNvSpPr/>
      </xdr:nvSpPr>
      <xdr:spPr>
        <a:xfrm>
          <a:off x="10426700" y="108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56405</xdr:rowOff>
    </xdr:from>
    <xdr:ext cx="469744" cy="259045"/>
    <xdr:sp macro="" textlink="">
      <xdr:nvSpPr>
        <xdr:cNvPr id="222" name="【体育館・プール】&#10;一人当たり面積該当値テキスト">
          <a:extLst>
            <a:ext uri="{FF2B5EF4-FFF2-40B4-BE49-F238E27FC236}">
              <a16:creationId xmlns:a16="http://schemas.microsoft.com/office/drawing/2014/main" id="{354E2B4B-92BF-430A-9714-8B65F72D7A8C}"/>
            </a:ext>
          </a:extLst>
        </xdr:cNvPr>
        <xdr:cNvSpPr txBox="1"/>
      </xdr:nvSpPr>
      <xdr:spPr>
        <a:xfrm>
          <a:off x="10515600" y="106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97790</xdr:rowOff>
    </xdr:from>
    <xdr:to>
      <xdr:col>50</xdr:col>
      <xdr:colOff>165100</xdr:colOff>
      <xdr:row>64</xdr:row>
      <xdr:rowOff>27940</xdr:rowOff>
    </xdr:to>
    <xdr:sp macro="" textlink="">
      <xdr:nvSpPr>
        <xdr:cNvPr id="223" name="楕円 222">
          <a:extLst>
            <a:ext uri="{FF2B5EF4-FFF2-40B4-BE49-F238E27FC236}">
              <a16:creationId xmlns:a16="http://schemas.microsoft.com/office/drawing/2014/main" id="{B12BD62F-992F-43EC-BEE0-B13C21E397AE}"/>
            </a:ext>
          </a:extLst>
        </xdr:cNvPr>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147828</xdr:rowOff>
    </xdr:from>
    <xdr:to>
      <xdr:col>55</xdr:col>
      <xdr:colOff>0</xdr:colOff>
      <xdr:row>63</xdr:row>
      <xdr:rowOff>148590</xdr:rowOff>
    </xdr:to>
    <xdr:cxnSp macro="">
      <xdr:nvCxnSpPr>
        <xdr:cNvPr id="224" name="直線コネクタ 223">
          <a:extLst>
            <a:ext uri="{FF2B5EF4-FFF2-40B4-BE49-F238E27FC236}">
              <a16:creationId xmlns:a16="http://schemas.microsoft.com/office/drawing/2014/main" id="{37DEDED9-C695-474A-A225-BE588594657B}"/>
            </a:ext>
          </a:extLst>
        </xdr:cNvPr>
        <xdr:cNvCxnSpPr/>
      </xdr:nvCxnSpPr>
      <xdr:spPr>
        <a:xfrm flipV="1">
          <a:off x="9639300" y="1094917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98552</xdr:rowOff>
    </xdr:from>
    <xdr:to>
      <xdr:col>46</xdr:col>
      <xdr:colOff>38100</xdr:colOff>
      <xdr:row>64</xdr:row>
      <xdr:rowOff>28702</xdr:rowOff>
    </xdr:to>
    <xdr:sp macro="" textlink="">
      <xdr:nvSpPr>
        <xdr:cNvPr id="225" name="楕円 224">
          <a:extLst>
            <a:ext uri="{FF2B5EF4-FFF2-40B4-BE49-F238E27FC236}">
              <a16:creationId xmlns:a16="http://schemas.microsoft.com/office/drawing/2014/main" id="{9F4DBBD7-CB22-4BAC-9A5F-853E08F98A90}"/>
            </a:ext>
          </a:extLst>
        </xdr:cNvPr>
        <xdr:cNvSpPr/>
      </xdr:nvSpPr>
      <xdr:spPr>
        <a:xfrm>
          <a:off x="8699500" y="10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148590</xdr:rowOff>
    </xdr:from>
    <xdr:to>
      <xdr:col>50</xdr:col>
      <xdr:colOff>114300</xdr:colOff>
      <xdr:row>63</xdr:row>
      <xdr:rowOff>149352</xdr:rowOff>
    </xdr:to>
    <xdr:cxnSp macro="">
      <xdr:nvCxnSpPr>
        <xdr:cNvPr id="226" name="直線コネクタ 225">
          <a:extLst>
            <a:ext uri="{FF2B5EF4-FFF2-40B4-BE49-F238E27FC236}">
              <a16:creationId xmlns:a16="http://schemas.microsoft.com/office/drawing/2014/main" id="{B09E6C52-5BA9-4146-90AB-326940E566D8}"/>
            </a:ext>
          </a:extLst>
        </xdr:cNvPr>
        <xdr:cNvCxnSpPr/>
      </xdr:nvCxnSpPr>
      <xdr:spPr>
        <a:xfrm flipV="1">
          <a:off x="8750300" y="109499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27" name="n_1aveValue【体育館・プール】&#10;一人当たり面積">
          <a:extLst>
            <a:ext uri="{FF2B5EF4-FFF2-40B4-BE49-F238E27FC236}">
              <a16:creationId xmlns:a16="http://schemas.microsoft.com/office/drawing/2014/main" id="{EAD7E74A-8F74-4470-AFBF-09B8FFD4BEDA}"/>
            </a:ext>
          </a:extLst>
        </xdr:cNvPr>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a:extLst>
            <a:ext uri="{FF2B5EF4-FFF2-40B4-BE49-F238E27FC236}">
              <a16:creationId xmlns:a16="http://schemas.microsoft.com/office/drawing/2014/main" id="{4F8B99EA-2A84-41E5-B349-02C6FD420179}"/>
            </a:ext>
          </a:extLst>
        </xdr:cNvPr>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a:extLst>
            <a:ext uri="{FF2B5EF4-FFF2-40B4-BE49-F238E27FC236}">
              <a16:creationId xmlns:a16="http://schemas.microsoft.com/office/drawing/2014/main" id="{5BA97A57-45B5-4E10-92B9-12D698DB2DBB}"/>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44467</xdr:rowOff>
    </xdr:from>
    <xdr:ext cx="469744" cy="259045"/>
    <xdr:sp macro="" textlink="">
      <xdr:nvSpPr>
        <xdr:cNvPr id="230" name="n_1mainValue【体育館・プール】&#10;一人当たり面積">
          <a:extLst>
            <a:ext uri="{FF2B5EF4-FFF2-40B4-BE49-F238E27FC236}">
              <a16:creationId xmlns:a16="http://schemas.microsoft.com/office/drawing/2014/main" id="{6A4E64D4-D18E-4443-9F36-F69C6893E228}"/>
            </a:ext>
          </a:extLst>
        </xdr:cNvPr>
        <xdr:cNvSpPr txBox="1"/>
      </xdr:nvSpPr>
      <xdr:spPr>
        <a:xfrm>
          <a:off x="93917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45229</xdr:rowOff>
    </xdr:from>
    <xdr:ext cx="469744" cy="259045"/>
    <xdr:sp macro="" textlink="">
      <xdr:nvSpPr>
        <xdr:cNvPr id="231" name="n_2mainValue【体育館・プール】&#10;一人当たり面積">
          <a:extLst>
            <a:ext uri="{FF2B5EF4-FFF2-40B4-BE49-F238E27FC236}">
              <a16:creationId xmlns:a16="http://schemas.microsoft.com/office/drawing/2014/main" id="{E544CA93-9846-4B83-A645-F376F8E5250F}"/>
            </a:ext>
          </a:extLst>
        </xdr:cNvPr>
        <xdr:cNvSpPr txBox="1"/>
      </xdr:nvSpPr>
      <xdr:spPr>
        <a:xfrm>
          <a:off x="8515427" y="106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E6977A2F-D4F6-4692-9235-9154915476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94FED0EE-9D8A-45DA-BC90-72F123F77E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AA81BE54-423C-4EFF-B7B9-745901469C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22398E20-03BB-4893-B6D1-2938EC4DA5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50FE3265-9FBF-4354-B1D3-F3CFA13A48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3C7B5246-A5B5-487C-B7E8-5214628A8F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A16F086C-492C-46C2-9C7A-09C3D921A46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56DD1C36-8146-429A-A210-F01D28967F4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D75FE30A-AA1A-4DE5-A7EC-22342EFFE45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F80EB819-595A-46FB-A7EA-0EC5567E8B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24DEACD7-A634-4E3A-9788-64B1A69ED31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DE7227AA-ADAE-4EB3-8601-C89F282DEC8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CE252E8F-EF80-44A6-95CA-1AED4625FC7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8DEB6F02-B274-4275-80DB-BC767E3086D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12475033-93F3-4BFF-A9A7-182582533F0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354874D1-92C2-4DE0-9568-B25E9F493DF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093B9777-18C0-41E0-9119-56D65856AE6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08F50B68-5647-4619-A79C-9F5F67E5D09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7DD8E983-7A33-4ECB-B846-986B2AF5997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CB68615B-80EA-463A-868B-60DB3DFEEC5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0011344C-EB20-4AE0-BBA4-1068FA68BCD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92A9704B-2391-40E5-A2CD-28FBFAF3D9C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C0DF865E-B0F2-496D-9345-8B44A4E8553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56C43310-AD77-4109-86E0-1B5E8A8BB90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a:extLst>
            <a:ext uri="{FF2B5EF4-FFF2-40B4-BE49-F238E27FC236}">
              <a16:creationId xmlns:a16="http://schemas.microsoft.com/office/drawing/2014/main" id="{AFA0BD55-9836-4BA9-9D38-B71E44BE1466}"/>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a:extLst>
            <a:ext uri="{FF2B5EF4-FFF2-40B4-BE49-F238E27FC236}">
              <a16:creationId xmlns:a16="http://schemas.microsoft.com/office/drawing/2014/main" id="{EA0DEFE2-217F-48D7-ACF1-8702EF733018}"/>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a:extLst>
            <a:ext uri="{FF2B5EF4-FFF2-40B4-BE49-F238E27FC236}">
              <a16:creationId xmlns:a16="http://schemas.microsoft.com/office/drawing/2014/main" id="{05DFA005-0D24-4615-95B9-EEA90B19747B}"/>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a:extLst>
            <a:ext uri="{FF2B5EF4-FFF2-40B4-BE49-F238E27FC236}">
              <a16:creationId xmlns:a16="http://schemas.microsoft.com/office/drawing/2014/main" id="{3B08C0E1-45DD-47C3-9236-9D77A8BD1F99}"/>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a:extLst>
            <a:ext uri="{FF2B5EF4-FFF2-40B4-BE49-F238E27FC236}">
              <a16:creationId xmlns:a16="http://schemas.microsoft.com/office/drawing/2014/main" id="{5AD44A0A-EC2E-447D-85ED-061F3E338B48}"/>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6E437A6A-3F1C-42B3-B531-887DA94A59BC}"/>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a:extLst>
            <a:ext uri="{FF2B5EF4-FFF2-40B4-BE49-F238E27FC236}">
              <a16:creationId xmlns:a16="http://schemas.microsoft.com/office/drawing/2014/main" id="{B6E29956-176F-45C1-A265-A0A0A42F64E5}"/>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a:extLst>
            <a:ext uri="{FF2B5EF4-FFF2-40B4-BE49-F238E27FC236}">
              <a16:creationId xmlns:a16="http://schemas.microsoft.com/office/drawing/2014/main" id="{19477AE3-DD00-4B1A-8823-6FFA941A2A75}"/>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a:extLst>
            <a:ext uri="{FF2B5EF4-FFF2-40B4-BE49-F238E27FC236}">
              <a16:creationId xmlns:a16="http://schemas.microsoft.com/office/drawing/2014/main" id="{E9C0664C-BF88-4D89-AA4D-85EB00C5BA56}"/>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a:extLst>
            <a:ext uri="{FF2B5EF4-FFF2-40B4-BE49-F238E27FC236}">
              <a16:creationId xmlns:a16="http://schemas.microsoft.com/office/drawing/2014/main" id="{97C76E08-7C3B-4448-8670-043794CB9A83}"/>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7BB349CC-1D9C-4490-92E7-B633B9F719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72C17F8D-C71A-4369-A2D7-AC53C4A8A7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F414A53E-B050-424D-9A4D-F8E00327DE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E36529DC-E4F7-4D1A-B3CA-275132E2AB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AC856F9B-3D05-4287-8A1A-CAB047B4100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271" name="楕円 270">
          <a:extLst>
            <a:ext uri="{FF2B5EF4-FFF2-40B4-BE49-F238E27FC236}">
              <a16:creationId xmlns:a16="http://schemas.microsoft.com/office/drawing/2014/main" id="{AE1FFA36-B325-43A8-8727-1BCD8E6EE497}"/>
            </a:ext>
          </a:extLst>
        </xdr:cNvPr>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141622</xdr:rowOff>
    </xdr:from>
    <xdr:ext cx="405111" cy="259045"/>
    <xdr:sp macro="" textlink="">
      <xdr:nvSpPr>
        <xdr:cNvPr id="272" name="【福祉施設】&#10;有形固定資産減価償却率該当値テキスト">
          <a:extLst>
            <a:ext uri="{FF2B5EF4-FFF2-40B4-BE49-F238E27FC236}">
              <a16:creationId xmlns:a16="http://schemas.microsoft.com/office/drawing/2014/main" id="{8F1E5EEC-544E-4BF0-9567-89D0D112D3C2}"/>
            </a:ext>
          </a:extLst>
        </xdr:cNvPr>
        <xdr:cNvSpPr txBox="1"/>
      </xdr:nvSpPr>
      <xdr:spPr>
        <a:xfrm>
          <a:off x="4673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273" name="楕円 272">
          <a:extLst>
            <a:ext uri="{FF2B5EF4-FFF2-40B4-BE49-F238E27FC236}">
              <a16:creationId xmlns:a16="http://schemas.microsoft.com/office/drawing/2014/main" id="{13E8C636-D5A7-46E1-888B-D40D855C5D17}"/>
            </a:ext>
          </a:extLst>
        </xdr:cNvPr>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40005</xdr:rowOff>
    </xdr:to>
    <xdr:cxnSp macro="">
      <xdr:nvCxnSpPr>
        <xdr:cNvPr id="274" name="直線コネクタ 273">
          <a:extLst>
            <a:ext uri="{FF2B5EF4-FFF2-40B4-BE49-F238E27FC236}">
              <a16:creationId xmlns:a16="http://schemas.microsoft.com/office/drawing/2014/main" id="{6D6E199C-9F71-432D-9CDB-F13527F034BC}"/>
            </a:ext>
          </a:extLst>
        </xdr:cNvPr>
        <xdr:cNvCxnSpPr/>
      </xdr:nvCxnSpPr>
      <xdr:spPr>
        <a:xfrm flipV="1">
          <a:off x="3797300" y="14056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75" name="楕円 274">
          <a:extLst>
            <a:ext uri="{FF2B5EF4-FFF2-40B4-BE49-F238E27FC236}">
              <a16:creationId xmlns:a16="http://schemas.microsoft.com/office/drawing/2014/main" id="{614288CB-5584-49FE-9C42-90A2E7D68EEA}"/>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40005</xdr:rowOff>
    </xdr:from>
    <xdr:to>
      <xdr:col>19</xdr:col>
      <xdr:colOff>177800</xdr:colOff>
      <xdr:row>82</xdr:row>
      <xdr:rowOff>83820</xdr:rowOff>
    </xdr:to>
    <xdr:cxnSp macro="">
      <xdr:nvCxnSpPr>
        <xdr:cNvPr id="276" name="直線コネクタ 275">
          <a:extLst>
            <a:ext uri="{FF2B5EF4-FFF2-40B4-BE49-F238E27FC236}">
              <a16:creationId xmlns:a16="http://schemas.microsoft.com/office/drawing/2014/main" id="{5C92CD4B-A8E6-4DFF-BB73-76C238380E5B}"/>
            </a:ext>
          </a:extLst>
        </xdr:cNvPr>
        <xdr:cNvCxnSpPr/>
      </xdr:nvCxnSpPr>
      <xdr:spPr>
        <a:xfrm flipV="1">
          <a:off x="2908300" y="14098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a:extLst>
            <a:ext uri="{FF2B5EF4-FFF2-40B4-BE49-F238E27FC236}">
              <a16:creationId xmlns:a16="http://schemas.microsoft.com/office/drawing/2014/main" id="{DC0CAE25-577B-4AA4-898F-B9B0C8847795}"/>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a:extLst>
            <a:ext uri="{FF2B5EF4-FFF2-40B4-BE49-F238E27FC236}">
              <a16:creationId xmlns:a16="http://schemas.microsoft.com/office/drawing/2014/main" id="{A011C496-9529-4008-8EC4-167F587CB9C4}"/>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a:extLst>
            <a:ext uri="{FF2B5EF4-FFF2-40B4-BE49-F238E27FC236}">
              <a16:creationId xmlns:a16="http://schemas.microsoft.com/office/drawing/2014/main" id="{210F847B-FD0C-4A75-9B42-AE1D2AA9C84C}"/>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107332</xdr:rowOff>
    </xdr:from>
    <xdr:ext cx="405111" cy="259045"/>
    <xdr:sp macro="" textlink="">
      <xdr:nvSpPr>
        <xdr:cNvPr id="280" name="n_1mainValue【福祉施設】&#10;有形固定資産減価償却率">
          <a:extLst>
            <a:ext uri="{FF2B5EF4-FFF2-40B4-BE49-F238E27FC236}">
              <a16:creationId xmlns:a16="http://schemas.microsoft.com/office/drawing/2014/main" id="{F186FA0E-C8C1-41D2-AF15-FE977B1477F4}"/>
            </a:ext>
          </a:extLst>
        </xdr:cNvPr>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81" name="n_2mainValue【福祉施設】&#10;有形固定資産減価償却率">
          <a:extLst>
            <a:ext uri="{FF2B5EF4-FFF2-40B4-BE49-F238E27FC236}">
              <a16:creationId xmlns:a16="http://schemas.microsoft.com/office/drawing/2014/main" id="{85F03AC3-4DFB-4BAC-ADA8-3ECBAD922956}"/>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7AE1562F-A11E-4763-AE7F-B649F268C6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FA71BE7E-F3AA-4A83-8502-130A9B2157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B823D6F2-2B87-468F-BE5C-756C9D1AEB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A166224-D246-4C02-BE4B-6FEA81AE1D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69C6D3C8-F734-4E95-8FDF-088244338E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70AEDA8E-F342-4719-BA37-2D8E7E4277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CBE43F51-178A-466E-8A3B-218B9687F7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F9331B09-9C84-41A5-9CEC-57E4E3C7F7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FEB59BA1-722C-4294-AA19-E3ABD6EC1F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9CE2FBE0-9461-4F23-B311-3E02BD3006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9DD797A7-2B4C-4C6C-B773-C9A0D5F9776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5E5671AD-CB1D-47E9-B433-9FD24ACC3DF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B4B19B55-27B9-4BB0-B45D-17FD1F4E33F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26A13351-3A1F-45D4-841B-E10089BF665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27572709-10FE-4B7E-9636-C9FA2312124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109C2241-9512-43EF-B3A2-F33AB953D93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F810A13D-587A-4356-AA87-A31998BD3D1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A5C3DB7C-95E7-4E05-B03A-D26181EF26F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1150D6FC-D723-43A2-8CA1-C49C409ABEF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5EB59CAF-6B06-4419-BF66-E4C48BD72CD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5135C8B4-5F36-457C-9335-AC7DF06BC05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a:extLst>
            <a:ext uri="{FF2B5EF4-FFF2-40B4-BE49-F238E27FC236}">
              <a16:creationId xmlns:a16="http://schemas.microsoft.com/office/drawing/2014/main" id="{9463575D-FCAC-41C8-A316-4DD315F785D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33317AC2-6917-4D96-BA2E-AC38C5FFD3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F1551AD7-18E0-4DC1-A51C-E643F6C4A7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2DFC3796-2BAB-4067-84C0-C1C68907720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a:extLst>
            <a:ext uri="{FF2B5EF4-FFF2-40B4-BE49-F238E27FC236}">
              <a16:creationId xmlns:a16="http://schemas.microsoft.com/office/drawing/2014/main" id="{AA9528CB-528D-4117-9861-220753111B3C}"/>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a:extLst>
            <a:ext uri="{FF2B5EF4-FFF2-40B4-BE49-F238E27FC236}">
              <a16:creationId xmlns:a16="http://schemas.microsoft.com/office/drawing/2014/main" id="{3518B1A5-2110-4EDB-971D-9167B3554029}"/>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a:extLst>
            <a:ext uri="{FF2B5EF4-FFF2-40B4-BE49-F238E27FC236}">
              <a16:creationId xmlns:a16="http://schemas.microsoft.com/office/drawing/2014/main" id="{0EE25EB2-1EB9-499D-BE27-74EADE73F8D9}"/>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a:extLst>
            <a:ext uri="{FF2B5EF4-FFF2-40B4-BE49-F238E27FC236}">
              <a16:creationId xmlns:a16="http://schemas.microsoft.com/office/drawing/2014/main" id="{621835D0-64A1-4682-844E-66BC73FF40A9}"/>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a:extLst>
            <a:ext uri="{FF2B5EF4-FFF2-40B4-BE49-F238E27FC236}">
              <a16:creationId xmlns:a16="http://schemas.microsoft.com/office/drawing/2014/main" id="{DD0923E8-382D-416E-941A-15803A4F09D6}"/>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a:extLst>
            <a:ext uri="{FF2B5EF4-FFF2-40B4-BE49-F238E27FC236}">
              <a16:creationId xmlns:a16="http://schemas.microsoft.com/office/drawing/2014/main" id="{7A97E26B-3125-4579-9371-23FBE3A6ED15}"/>
            </a:ext>
          </a:extLst>
        </xdr:cNvPr>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a:extLst>
            <a:ext uri="{FF2B5EF4-FFF2-40B4-BE49-F238E27FC236}">
              <a16:creationId xmlns:a16="http://schemas.microsoft.com/office/drawing/2014/main" id="{EA4BE9A9-7476-4FE2-841A-18F36C60B418}"/>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a:extLst>
            <a:ext uri="{FF2B5EF4-FFF2-40B4-BE49-F238E27FC236}">
              <a16:creationId xmlns:a16="http://schemas.microsoft.com/office/drawing/2014/main" id="{DB4E1F91-ECAA-4E6A-B2E6-3936DE35344D}"/>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a:extLst>
            <a:ext uri="{FF2B5EF4-FFF2-40B4-BE49-F238E27FC236}">
              <a16:creationId xmlns:a16="http://schemas.microsoft.com/office/drawing/2014/main" id="{24C57D14-64DE-42BD-92B4-AB343D39137F}"/>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a:extLst>
            <a:ext uri="{FF2B5EF4-FFF2-40B4-BE49-F238E27FC236}">
              <a16:creationId xmlns:a16="http://schemas.microsoft.com/office/drawing/2014/main" id="{1A8887E5-C57B-4706-BB36-35085D2EED06}"/>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7E628D4-888E-4F99-86BB-EEE1FD1978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6A624877-A170-40C0-A9E6-241FF5AB93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B0050AB-ED31-45F5-A45A-7BCB696721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6D3A0E94-6851-4963-8643-F303EFB703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431CBAFD-7A67-4416-8B43-C799D5509ED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22" name="楕円 321">
          <a:extLst>
            <a:ext uri="{FF2B5EF4-FFF2-40B4-BE49-F238E27FC236}">
              <a16:creationId xmlns:a16="http://schemas.microsoft.com/office/drawing/2014/main" id="{E5104850-8D12-4F2F-8D14-E063B97528AF}"/>
            </a:ext>
          </a:extLst>
        </xdr:cNvPr>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23" name="【福祉施設】&#10;一人当たり面積該当値テキスト">
          <a:extLst>
            <a:ext uri="{FF2B5EF4-FFF2-40B4-BE49-F238E27FC236}">
              <a16:creationId xmlns:a16="http://schemas.microsoft.com/office/drawing/2014/main" id="{96CA4B51-6008-4F05-8D99-202CB94D17AF}"/>
            </a:ext>
          </a:extLst>
        </xdr:cNvPr>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24" name="楕円 323">
          <a:extLst>
            <a:ext uri="{FF2B5EF4-FFF2-40B4-BE49-F238E27FC236}">
              <a16:creationId xmlns:a16="http://schemas.microsoft.com/office/drawing/2014/main" id="{AE31A1D5-8501-45BB-87A9-02D070B35980}"/>
            </a:ext>
          </a:extLst>
        </xdr:cNvPr>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103414</xdr:rowOff>
    </xdr:to>
    <xdr:cxnSp macro="">
      <xdr:nvCxnSpPr>
        <xdr:cNvPr id="325" name="直線コネクタ 324">
          <a:extLst>
            <a:ext uri="{FF2B5EF4-FFF2-40B4-BE49-F238E27FC236}">
              <a16:creationId xmlns:a16="http://schemas.microsoft.com/office/drawing/2014/main" id="{39B326C1-C075-4ACB-8361-CE8C58E89A64}"/>
            </a:ext>
          </a:extLst>
        </xdr:cNvPr>
        <xdr:cNvCxnSpPr/>
      </xdr:nvCxnSpPr>
      <xdr:spPr>
        <a:xfrm flipV="1">
          <a:off x="9639300" y="148448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26" name="楕円 325">
          <a:extLst>
            <a:ext uri="{FF2B5EF4-FFF2-40B4-BE49-F238E27FC236}">
              <a16:creationId xmlns:a16="http://schemas.microsoft.com/office/drawing/2014/main" id="{AF3DEB21-E907-423B-BD6D-C1B250CF302C}"/>
            </a:ext>
          </a:extLst>
        </xdr:cNvPr>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27" name="直線コネクタ 326">
          <a:extLst>
            <a:ext uri="{FF2B5EF4-FFF2-40B4-BE49-F238E27FC236}">
              <a16:creationId xmlns:a16="http://schemas.microsoft.com/office/drawing/2014/main" id="{5717727A-947A-470D-8316-C5CD6330455F}"/>
            </a:ext>
          </a:extLst>
        </xdr:cNvPr>
        <xdr:cNvCxnSpPr/>
      </xdr:nvCxnSpPr>
      <xdr:spPr>
        <a:xfrm>
          <a:off x="8750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a:extLst>
            <a:ext uri="{FF2B5EF4-FFF2-40B4-BE49-F238E27FC236}">
              <a16:creationId xmlns:a16="http://schemas.microsoft.com/office/drawing/2014/main" id="{2245A607-15F8-4FE9-900A-B112BB6ACB76}"/>
            </a:ext>
          </a:extLst>
        </xdr:cNvPr>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a:extLst>
            <a:ext uri="{FF2B5EF4-FFF2-40B4-BE49-F238E27FC236}">
              <a16:creationId xmlns:a16="http://schemas.microsoft.com/office/drawing/2014/main" id="{A514E35C-2F76-454C-A8CB-72BE2C02ACB2}"/>
            </a:ext>
          </a:extLst>
        </xdr:cNvPr>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a:extLst>
            <a:ext uri="{FF2B5EF4-FFF2-40B4-BE49-F238E27FC236}">
              <a16:creationId xmlns:a16="http://schemas.microsoft.com/office/drawing/2014/main" id="{22C07573-0FDD-4AC7-8863-E7F24779F040}"/>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31" name="n_1mainValue【福祉施設】&#10;一人当たり面積">
          <a:extLst>
            <a:ext uri="{FF2B5EF4-FFF2-40B4-BE49-F238E27FC236}">
              <a16:creationId xmlns:a16="http://schemas.microsoft.com/office/drawing/2014/main" id="{A7FA3C3C-9FEC-489E-8281-1FB771BDFAFE}"/>
            </a:ext>
          </a:extLst>
        </xdr:cNvPr>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32" name="n_2mainValue【福祉施設】&#10;一人当たり面積">
          <a:extLst>
            <a:ext uri="{FF2B5EF4-FFF2-40B4-BE49-F238E27FC236}">
              <a16:creationId xmlns:a16="http://schemas.microsoft.com/office/drawing/2014/main" id="{96682DD7-04EE-40EC-B894-A1B5112EE7EE}"/>
            </a:ext>
          </a:extLst>
        </xdr:cNvPr>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D7502D89-6975-4AC3-A628-07A5A82514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1AA89B92-E27E-4A07-80CC-6219394AFD6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ED19A5F9-EBC0-4068-BC81-01B958D974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E1466D1B-4D36-4DA4-9E41-AF0C17614F9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97FD7243-DBDA-4F54-A890-765A63087D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50F9628A-2441-44B0-A875-212C9A8AE4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F312CD5E-0FC9-4F22-8F49-F9F40D3E2E4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74C674A9-DD6C-4FD3-830C-C7C144D2F8D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B25FB36B-8188-42BA-B73B-F6C69B87B3E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F9DEB128-9093-40E1-A035-81CAE6027B6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a:extLst>
            <a:ext uri="{FF2B5EF4-FFF2-40B4-BE49-F238E27FC236}">
              <a16:creationId xmlns:a16="http://schemas.microsoft.com/office/drawing/2014/main" id="{E135F7A8-12E1-4D9F-8BFB-210129514CD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a:extLst>
            <a:ext uri="{FF2B5EF4-FFF2-40B4-BE49-F238E27FC236}">
              <a16:creationId xmlns:a16="http://schemas.microsoft.com/office/drawing/2014/main" id="{A231EFE8-EB38-4166-B6A9-42736C4C851D}"/>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a:extLst>
            <a:ext uri="{FF2B5EF4-FFF2-40B4-BE49-F238E27FC236}">
              <a16:creationId xmlns:a16="http://schemas.microsoft.com/office/drawing/2014/main" id="{01AB39B1-0913-4DE8-AB07-5AADA643139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a:extLst>
            <a:ext uri="{FF2B5EF4-FFF2-40B4-BE49-F238E27FC236}">
              <a16:creationId xmlns:a16="http://schemas.microsoft.com/office/drawing/2014/main" id="{DA55562A-13F5-4717-9027-4828B38EEB0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a:extLst>
            <a:ext uri="{FF2B5EF4-FFF2-40B4-BE49-F238E27FC236}">
              <a16:creationId xmlns:a16="http://schemas.microsoft.com/office/drawing/2014/main" id="{919F021B-D7DC-48CB-AD76-D204015D77C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a:extLst>
            <a:ext uri="{FF2B5EF4-FFF2-40B4-BE49-F238E27FC236}">
              <a16:creationId xmlns:a16="http://schemas.microsoft.com/office/drawing/2014/main" id="{AE55AFB2-127A-454A-814D-7FC798F7569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a:extLst>
            <a:ext uri="{FF2B5EF4-FFF2-40B4-BE49-F238E27FC236}">
              <a16:creationId xmlns:a16="http://schemas.microsoft.com/office/drawing/2014/main" id="{72C6594F-F958-4745-9140-EB6F703A6CB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a:extLst>
            <a:ext uri="{FF2B5EF4-FFF2-40B4-BE49-F238E27FC236}">
              <a16:creationId xmlns:a16="http://schemas.microsoft.com/office/drawing/2014/main" id="{7392F5E5-0BDB-49CA-983D-3C7946D8F6E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a:extLst>
            <a:ext uri="{FF2B5EF4-FFF2-40B4-BE49-F238E27FC236}">
              <a16:creationId xmlns:a16="http://schemas.microsoft.com/office/drawing/2014/main" id="{C40B8B78-AD2B-4FD9-97DA-8DDCB795877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a:extLst>
            <a:ext uri="{FF2B5EF4-FFF2-40B4-BE49-F238E27FC236}">
              <a16:creationId xmlns:a16="http://schemas.microsoft.com/office/drawing/2014/main" id="{359179A2-612F-46E0-AC1B-662CC4AF3BB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a:extLst>
            <a:ext uri="{FF2B5EF4-FFF2-40B4-BE49-F238E27FC236}">
              <a16:creationId xmlns:a16="http://schemas.microsoft.com/office/drawing/2014/main" id="{CABBA3C4-D568-44D7-8195-AACA25B383B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a:extLst>
            <a:ext uri="{FF2B5EF4-FFF2-40B4-BE49-F238E27FC236}">
              <a16:creationId xmlns:a16="http://schemas.microsoft.com/office/drawing/2014/main" id="{3E45E88E-A5A5-445B-B8C2-1306ADE0E6E1}"/>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a:extLst>
            <a:ext uri="{FF2B5EF4-FFF2-40B4-BE49-F238E27FC236}">
              <a16:creationId xmlns:a16="http://schemas.microsoft.com/office/drawing/2014/main" id="{E4726AFC-48A4-4516-97C9-57670B294C0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50A84C8B-7825-4424-9D37-D2CD733054A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a:extLst>
            <a:ext uri="{FF2B5EF4-FFF2-40B4-BE49-F238E27FC236}">
              <a16:creationId xmlns:a16="http://schemas.microsoft.com/office/drawing/2014/main" id="{88E9B13C-893F-45F2-861D-4E02DE503FF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a:extLst>
            <a:ext uri="{FF2B5EF4-FFF2-40B4-BE49-F238E27FC236}">
              <a16:creationId xmlns:a16="http://schemas.microsoft.com/office/drawing/2014/main" id="{6F80D8F0-73EC-4FAB-B3B8-273E250BD885}"/>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a:extLst>
            <a:ext uri="{FF2B5EF4-FFF2-40B4-BE49-F238E27FC236}">
              <a16:creationId xmlns:a16="http://schemas.microsoft.com/office/drawing/2014/main" id="{4866D003-B743-43CC-A77A-797CDB246AD9}"/>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a:extLst>
            <a:ext uri="{FF2B5EF4-FFF2-40B4-BE49-F238E27FC236}">
              <a16:creationId xmlns:a16="http://schemas.microsoft.com/office/drawing/2014/main" id="{1A2166F8-554D-4B11-821B-39940F065C0C}"/>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a:extLst>
            <a:ext uri="{FF2B5EF4-FFF2-40B4-BE49-F238E27FC236}">
              <a16:creationId xmlns:a16="http://schemas.microsoft.com/office/drawing/2014/main" id="{3C756B26-0BEE-4E8F-85D2-28603241233D}"/>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a:extLst>
            <a:ext uri="{FF2B5EF4-FFF2-40B4-BE49-F238E27FC236}">
              <a16:creationId xmlns:a16="http://schemas.microsoft.com/office/drawing/2014/main" id="{D4F2C15E-06DE-44EA-8EC7-5EE192990055}"/>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a:extLst>
            <a:ext uri="{FF2B5EF4-FFF2-40B4-BE49-F238E27FC236}">
              <a16:creationId xmlns:a16="http://schemas.microsoft.com/office/drawing/2014/main" id="{436DE076-4255-4306-A2CB-07826A3C8A30}"/>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a:extLst>
            <a:ext uri="{FF2B5EF4-FFF2-40B4-BE49-F238E27FC236}">
              <a16:creationId xmlns:a16="http://schemas.microsoft.com/office/drawing/2014/main" id="{8C11BCF4-A659-4161-A883-D29C77EA47B0}"/>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a:extLst>
            <a:ext uri="{FF2B5EF4-FFF2-40B4-BE49-F238E27FC236}">
              <a16:creationId xmlns:a16="http://schemas.microsoft.com/office/drawing/2014/main" id="{A5EAA024-A15F-490B-B0D8-31578761CEA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a:extLst>
            <a:ext uri="{FF2B5EF4-FFF2-40B4-BE49-F238E27FC236}">
              <a16:creationId xmlns:a16="http://schemas.microsoft.com/office/drawing/2014/main" id="{F2276E15-DF63-48BB-8F97-B1FFB9A797A6}"/>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a:extLst>
            <a:ext uri="{FF2B5EF4-FFF2-40B4-BE49-F238E27FC236}">
              <a16:creationId xmlns:a16="http://schemas.microsoft.com/office/drawing/2014/main" id="{FB805F08-FAD6-4E3F-88FF-EE1DC9E84AB8}"/>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59ED5B7-8C99-4B9D-B166-471513B9529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7D7AA286-BF19-4B4F-B75E-7D73B7C16C4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CE90B45C-63DF-4861-BF9B-7B2ED7AE5AC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499F0348-58FC-444C-BB2B-07ADF70E537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DFB18B6B-5A23-45C8-A4F6-2455659347B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141332</xdr:rowOff>
    </xdr:from>
    <xdr:to>
      <xdr:col>24</xdr:col>
      <xdr:colOff>114300</xdr:colOff>
      <xdr:row>101</xdr:row>
      <xdr:rowOff>71482</xdr:rowOff>
    </xdr:to>
    <xdr:sp macro="" textlink="">
      <xdr:nvSpPr>
        <xdr:cNvPr id="373" name="楕円 372">
          <a:extLst>
            <a:ext uri="{FF2B5EF4-FFF2-40B4-BE49-F238E27FC236}">
              <a16:creationId xmlns:a16="http://schemas.microsoft.com/office/drawing/2014/main" id="{A9409FA1-0D71-44F4-ABCC-3E0A3DD81436}"/>
            </a:ext>
          </a:extLst>
        </xdr:cNvPr>
        <xdr:cNvSpPr/>
      </xdr:nvSpPr>
      <xdr:spPr>
        <a:xfrm>
          <a:off x="45847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164209</xdr:rowOff>
    </xdr:from>
    <xdr:ext cx="405111" cy="259045"/>
    <xdr:sp macro="" textlink="">
      <xdr:nvSpPr>
        <xdr:cNvPr id="374" name="【市民会館】&#10;有形固定資産減価償却率該当値テキスト">
          <a:extLst>
            <a:ext uri="{FF2B5EF4-FFF2-40B4-BE49-F238E27FC236}">
              <a16:creationId xmlns:a16="http://schemas.microsoft.com/office/drawing/2014/main" id="{9F8D3427-B644-45DE-BD69-22038AC808C4}"/>
            </a:ext>
          </a:extLst>
        </xdr:cNvPr>
        <xdr:cNvSpPr txBox="1"/>
      </xdr:nvSpPr>
      <xdr:spPr>
        <a:xfrm>
          <a:off x="4673600" y="171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162561</xdr:rowOff>
    </xdr:from>
    <xdr:to>
      <xdr:col>20</xdr:col>
      <xdr:colOff>38100</xdr:colOff>
      <xdr:row>101</xdr:row>
      <xdr:rowOff>92711</xdr:rowOff>
    </xdr:to>
    <xdr:sp macro="" textlink="">
      <xdr:nvSpPr>
        <xdr:cNvPr id="375" name="楕円 374">
          <a:extLst>
            <a:ext uri="{FF2B5EF4-FFF2-40B4-BE49-F238E27FC236}">
              <a16:creationId xmlns:a16="http://schemas.microsoft.com/office/drawing/2014/main" id="{8F280106-E4E5-47BF-BC99-0BEFBF1599DC}"/>
            </a:ext>
          </a:extLst>
        </xdr:cNvPr>
        <xdr:cNvSpPr/>
      </xdr:nvSpPr>
      <xdr:spPr>
        <a:xfrm>
          <a:off x="3746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20682</xdr:rowOff>
    </xdr:from>
    <xdr:to>
      <xdr:col>24</xdr:col>
      <xdr:colOff>63500</xdr:colOff>
      <xdr:row>101</xdr:row>
      <xdr:rowOff>41911</xdr:rowOff>
    </xdr:to>
    <xdr:cxnSp macro="">
      <xdr:nvCxnSpPr>
        <xdr:cNvPr id="376" name="直線コネクタ 375">
          <a:extLst>
            <a:ext uri="{FF2B5EF4-FFF2-40B4-BE49-F238E27FC236}">
              <a16:creationId xmlns:a16="http://schemas.microsoft.com/office/drawing/2014/main" id="{C7AAEB32-3DBD-4AB8-8326-0BBD995DD109}"/>
            </a:ext>
          </a:extLst>
        </xdr:cNvPr>
        <xdr:cNvCxnSpPr/>
      </xdr:nvCxnSpPr>
      <xdr:spPr>
        <a:xfrm flipV="1">
          <a:off x="3797300" y="17337132"/>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13970</xdr:rowOff>
    </xdr:from>
    <xdr:to>
      <xdr:col>15</xdr:col>
      <xdr:colOff>101600</xdr:colOff>
      <xdr:row>101</xdr:row>
      <xdr:rowOff>115570</xdr:rowOff>
    </xdr:to>
    <xdr:sp macro="" textlink="">
      <xdr:nvSpPr>
        <xdr:cNvPr id="377" name="楕円 376">
          <a:extLst>
            <a:ext uri="{FF2B5EF4-FFF2-40B4-BE49-F238E27FC236}">
              <a16:creationId xmlns:a16="http://schemas.microsoft.com/office/drawing/2014/main" id="{DD99EEEC-A4CC-4961-8551-C10DAB92D7E7}"/>
            </a:ext>
          </a:extLst>
        </xdr:cNvPr>
        <xdr:cNvSpPr/>
      </xdr:nvSpPr>
      <xdr:spPr>
        <a:xfrm>
          <a:off x="2857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41911</xdr:rowOff>
    </xdr:from>
    <xdr:to>
      <xdr:col>19</xdr:col>
      <xdr:colOff>177800</xdr:colOff>
      <xdr:row>101</xdr:row>
      <xdr:rowOff>64770</xdr:rowOff>
    </xdr:to>
    <xdr:cxnSp macro="">
      <xdr:nvCxnSpPr>
        <xdr:cNvPr id="378" name="直線コネクタ 377">
          <a:extLst>
            <a:ext uri="{FF2B5EF4-FFF2-40B4-BE49-F238E27FC236}">
              <a16:creationId xmlns:a16="http://schemas.microsoft.com/office/drawing/2014/main" id="{2FF5A61D-A069-4AF0-912E-32C9DBF2CDE2}"/>
            </a:ext>
          </a:extLst>
        </xdr:cNvPr>
        <xdr:cNvCxnSpPr/>
      </xdr:nvCxnSpPr>
      <xdr:spPr>
        <a:xfrm flipV="1">
          <a:off x="2908300" y="17358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a:extLst>
            <a:ext uri="{FF2B5EF4-FFF2-40B4-BE49-F238E27FC236}">
              <a16:creationId xmlns:a16="http://schemas.microsoft.com/office/drawing/2014/main" id="{FDA4AD3A-4317-47B3-A6CA-3A491B4F3CDB}"/>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a:extLst>
            <a:ext uri="{FF2B5EF4-FFF2-40B4-BE49-F238E27FC236}">
              <a16:creationId xmlns:a16="http://schemas.microsoft.com/office/drawing/2014/main" id="{0F38B9C1-FA80-4AE6-AB47-12702AF40520}"/>
            </a:ext>
          </a:extLst>
        </xdr:cNvPr>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a:extLst>
            <a:ext uri="{FF2B5EF4-FFF2-40B4-BE49-F238E27FC236}">
              <a16:creationId xmlns:a16="http://schemas.microsoft.com/office/drawing/2014/main" id="{18E45F70-0E1B-435B-A62D-B217C15B390D}"/>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109238</xdr:rowOff>
    </xdr:from>
    <xdr:ext cx="405111" cy="259045"/>
    <xdr:sp macro="" textlink="">
      <xdr:nvSpPr>
        <xdr:cNvPr id="382" name="n_1mainValue【市民会館】&#10;有形固定資産減価償却率">
          <a:extLst>
            <a:ext uri="{FF2B5EF4-FFF2-40B4-BE49-F238E27FC236}">
              <a16:creationId xmlns:a16="http://schemas.microsoft.com/office/drawing/2014/main" id="{C5340DEA-751F-41AD-AAD4-BF1075B9F3E8}"/>
            </a:ext>
          </a:extLst>
        </xdr:cNvPr>
        <xdr:cNvSpPr txBox="1"/>
      </xdr:nvSpPr>
      <xdr:spPr>
        <a:xfrm>
          <a:off x="3582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132097</xdr:rowOff>
    </xdr:from>
    <xdr:ext cx="405111" cy="259045"/>
    <xdr:sp macro="" textlink="">
      <xdr:nvSpPr>
        <xdr:cNvPr id="383" name="n_2mainValue【市民会館】&#10;有形固定資産減価償却率">
          <a:extLst>
            <a:ext uri="{FF2B5EF4-FFF2-40B4-BE49-F238E27FC236}">
              <a16:creationId xmlns:a16="http://schemas.microsoft.com/office/drawing/2014/main" id="{3759BA74-5445-4D10-ADDC-810BDA4D482B}"/>
            </a:ext>
          </a:extLst>
        </xdr:cNvPr>
        <xdr:cNvSpPr txBox="1"/>
      </xdr:nvSpPr>
      <xdr:spPr>
        <a:xfrm>
          <a:off x="2705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3031D8A6-B2C5-4AFB-9338-A669C37B5E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578DA1DE-B6B0-4D19-9FDE-33679054D3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F0AD4D01-C221-48A1-83A6-23EF4B897A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35C2F03-F206-4D63-B17D-CFC77AA3F2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32DDF7D4-0637-4ACB-B22C-BC4618974C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BED98A7F-59B1-4971-BF4E-F6E63A2759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2A2168D2-2922-4186-A88D-5BA23D0046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FE4224DD-2496-45B6-A015-0859F0FA9BB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id="{810E4A94-0283-407F-BC24-5B420E51830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a:extLst>
            <a:ext uri="{FF2B5EF4-FFF2-40B4-BE49-F238E27FC236}">
              <a16:creationId xmlns:a16="http://schemas.microsoft.com/office/drawing/2014/main" id="{A69C8394-B9D8-4153-93EF-A3400F752DE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a:extLst>
            <a:ext uri="{FF2B5EF4-FFF2-40B4-BE49-F238E27FC236}">
              <a16:creationId xmlns:a16="http://schemas.microsoft.com/office/drawing/2014/main" id="{FC1A80FC-81F2-45B5-8AD4-4348BCB26B9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488C0441-D4A9-4A5B-B786-72B48142BD0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a:extLst>
            <a:ext uri="{FF2B5EF4-FFF2-40B4-BE49-F238E27FC236}">
              <a16:creationId xmlns:a16="http://schemas.microsoft.com/office/drawing/2014/main" id="{8F6BD9D6-D37E-467C-A193-9AB69558F7A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a:extLst>
            <a:ext uri="{FF2B5EF4-FFF2-40B4-BE49-F238E27FC236}">
              <a16:creationId xmlns:a16="http://schemas.microsoft.com/office/drawing/2014/main" id="{55AB7878-7495-44E4-A3AD-F901FDED5E6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a:extLst>
            <a:ext uri="{FF2B5EF4-FFF2-40B4-BE49-F238E27FC236}">
              <a16:creationId xmlns:a16="http://schemas.microsoft.com/office/drawing/2014/main" id="{B46D7AFF-A782-4C18-B211-B9AC2C79BC9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a:extLst>
            <a:ext uri="{FF2B5EF4-FFF2-40B4-BE49-F238E27FC236}">
              <a16:creationId xmlns:a16="http://schemas.microsoft.com/office/drawing/2014/main" id="{E1418B52-C7BB-4047-8ABE-711333B2AC51}"/>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a:extLst>
            <a:ext uri="{FF2B5EF4-FFF2-40B4-BE49-F238E27FC236}">
              <a16:creationId xmlns:a16="http://schemas.microsoft.com/office/drawing/2014/main" id="{C3F934E8-9840-4BE0-9273-ED76EEF8DEB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a:extLst>
            <a:ext uri="{FF2B5EF4-FFF2-40B4-BE49-F238E27FC236}">
              <a16:creationId xmlns:a16="http://schemas.microsoft.com/office/drawing/2014/main" id="{6C13C977-4A93-4A39-9580-622771D3BE68}"/>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a:extLst>
            <a:ext uri="{FF2B5EF4-FFF2-40B4-BE49-F238E27FC236}">
              <a16:creationId xmlns:a16="http://schemas.microsoft.com/office/drawing/2014/main" id="{8F0EF671-7AF2-47DC-AFC5-059EA3AB293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a:extLst>
            <a:ext uri="{FF2B5EF4-FFF2-40B4-BE49-F238E27FC236}">
              <a16:creationId xmlns:a16="http://schemas.microsoft.com/office/drawing/2014/main" id="{11CDACB3-63A1-40EE-89AD-01EB2726D8D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a:extLst>
            <a:ext uri="{FF2B5EF4-FFF2-40B4-BE49-F238E27FC236}">
              <a16:creationId xmlns:a16="http://schemas.microsoft.com/office/drawing/2014/main" id="{903855C1-FD79-410C-B361-428F65BF6D2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a:extLst>
            <a:ext uri="{FF2B5EF4-FFF2-40B4-BE49-F238E27FC236}">
              <a16:creationId xmlns:a16="http://schemas.microsoft.com/office/drawing/2014/main" id="{0B9BE397-5BE9-42EB-8348-090969387296}"/>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AA1385B1-C861-4CBB-8B3A-79C571627FC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F41E4027-C3C2-4F3D-9C32-A42A972E7E0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877DF885-89A2-4810-A2C8-039C5C5FD4D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a:extLst>
            <a:ext uri="{FF2B5EF4-FFF2-40B4-BE49-F238E27FC236}">
              <a16:creationId xmlns:a16="http://schemas.microsoft.com/office/drawing/2014/main" id="{FEF341F3-BC4D-4C2C-A93C-17D170B474AA}"/>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a:extLst>
            <a:ext uri="{FF2B5EF4-FFF2-40B4-BE49-F238E27FC236}">
              <a16:creationId xmlns:a16="http://schemas.microsoft.com/office/drawing/2014/main" id="{31454130-80C9-4C65-B011-6DB7B7B507CF}"/>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a:extLst>
            <a:ext uri="{FF2B5EF4-FFF2-40B4-BE49-F238E27FC236}">
              <a16:creationId xmlns:a16="http://schemas.microsoft.com/office/drawing/2014/main" id="{C7F79324-6430-4415-9CE0-10BDA1D94F4E}"/>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a:extLst>
            <a:ext uri="{FF2B5EF4-FFF2-40B4-BE49-F238E27FC236}">
              <a16:creationId xmlns:a16="http://schemas.microsoft.com/office/drawing/2014/main" id="{B9C78533-7FBC-45B3-BDFB-84CE29EF4D4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a:extLst>
            <a:ext uri="{FF2B5EF4-FFF2-40B4-BE49-F238E27FC236}">
              <a16:creationId xmlns:a16="http://schemas.microsoft.com/office/drawing/2014/main" id="{87BA2A71-26AB-4C9C-9492-4FC381F5EF81}"/>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a:extLst>
            <a:ext uri="{FF2B5EF4-FFF2-40B4-BE49-F238E27FC236}">
              <a16:creationId xmlns:a16="http://schemas.microsoft.com/office/drawing/2014/main" id="{3B641849-33A6-45D5-9E15-2C376CC2CD63}"/>
            </a:ext>
          </a:extLst>
        </xdr:cNvPr>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a:extLst>
            <a:ext uri="{FF2B5EF4-FFF2-40B4-BE49-F238E27FC236}">
              <a16:creationId xmlns:a16="http://schemas.microsoft.com/office/drawing/2014/main" id="{6127E7E0-6028-4349-A32A-6A1C32B67151}"/>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a:extLst>
            <a:ext uri="{FF2B5EF4-FFF2-40B4-BE49-F238E27FC236}">
              <a16:creationId xmlns:a16="http://schemas.microsoft.com/office/drawing/2014/main" id="{B142798E-98A9-4ADE-A813-2C8C2D0830EC}"/>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a:extLst>
            <a:ext uri="{FF2B5EF4-FFF2-40B4-BE49-F238E27FC236}">
              <a16:creationId xmlns:a16="http://schemas.microsoft.com/office/drawing/2014/main" id="{0368DD02-8CB4-43FE-8356-A05BBBDBF5DD}"/>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a:extLst>
            <a:ext uri="{FF2B5EF4-FFF2-40B4-BE49-F238E27FC236}">
              <a16:creationId xmlns:a16="http://schemas.microsoft.com/office/drawing/2014/main" id="{D7D0FF33-8E15-483C-95A6-C842F51F0EF8}"/>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2E29F16-EA10-46E1-91DB-42CE50712C3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2E13BB80-BBA5-4AA4-961E-4B69156F763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35358C7-B8AC-40DD-AAE0-34150AC2FA4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CB696020-0287-4BAE-A11E-6915A9DB0FD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83BAFC92-040D-40D2-B047-66E70286750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24" name="楕円 423">
          <a:extLst>
            <a:ext uri="{FF2B5EF4-FFF2-40B4-BE49-F238E27FC236}">
              <a16:creationId xmlns:a16="http://schemas.microsoft.com/office/drawing/2014/main" id="{B1BFE87D-0B8C-4527-9EE2-96EDB211003F}"/>
            </a:ext>
          </a:extLst>
        </xdr:cNvPr>
        <xdr:cNvSpPr/>
      </xdr:nvSpPr>
      <xdr:spPr>
        <a:xfrm>
          <a:off x="10426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56078</xdr:rowOff>
    </xdr:from>
    <xdr:ext cx="469744" cy="259045"/>
    <xdr:sp macro="" textlink="">
      <xdr:nvSpPr>
        <xdr:cNvPr id="425" name="【市民会館】&#10;一人当たり面積該当値テキスト">
          <a:extLst>
            <a:ext uri="{FF2B5EF4-FFF2-40B4-BE49-F238E27FC236}">
              <a16:creationId xmlns:a16="http://schemas.microsoft.com/office/drawing/2014/main" id="{D03CF4FE-BFF2-4919-AEA1-699802455DF2}"/>
            </a:ext>
          </a:extLst>
        </xdr:cNvPr>
        <xdr:cNvSpPr txBox="1"/>
      </xdr:nvSpPr>
      <xdr:spPr>
        <a:xfrm>
          <a:off x="10515600"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80918</xdr:rowOff>
    </xdr:from>
    <xdr:to>
      <xdr:col>50</xdr:col>
      <xdr:colOff>165100</xdr:colOff>
      <xdr:row>107</xdr:row>
      <xdr:rowOff>11068</xdr:rowOff>
    </xdr:to>
    <xdr:sp macro="" textlink="">
      <xdr:nvSpPr>
        <xdr:cNvPr id="426" name="楕円 425">
          <a:extLst>
            <a:ext uri="{FF2B5EF4-FFF2-40B4-BE49-F238E27FC236}">
              <a16:creationId xmlns:a16="http://schemas.microsoft.com/office/drawing/2014/main" id="{6383205A-E5F2-42D4-864C-AD872027C9E9}"/>
            </a:ext>
          </a:extLst>
        </xdr:cNvPr>
        <xdr:cNvSpPr/>
      </xdr:nvSpPr>
      <xdr:spPr>
        <a:xfrm>
          <a:off x="9588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128451</xdr:rowOff>
    </xdr:from>
    <xdr:to>
      <xdr:col>55</xdr:col>
      <xdr:colOff>0</xdr:colOff>
      <xdr:row>106</xdr:row>
      <xdr:rowOff>131718</xdr:rowOff>
    </xdr:to>
    <xdr:cxnSp macro="">
      <xdr:nvCxnSpPr>
        <xdr:cNvPr id="427" name="直線コネクタ 426">
          <a:extLst>
            <a:ext uri="{FF2B5EF4-FFF2-40B4-BE49-F238E27FC236}">
              <a16:creationId xmlns:a16="http://schemas.microsoft.com/office/drawing/2014/main" id="{0A76678B-D46A-4890-B4E3-25290B7296CF}"/>
            </a:ext>
          </a:extLst>
        </xdr:cNvPr>
        <xdr:cNvCxnSpPr/>
      </xdr:nvCxnSpPr>
      <xdr:spPr>
        <a:xfrm flipV="1">
          <a:off x="9639300" y="183021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84182</xdr:rowOff>
    </xdr:from>
    <xdr:to>
      <xdr:col>46</xdr:col>
      <xdr:colOff>38100</xdr:colOff>
      <xdr:row>107</xdr:row>
      <xdr:rowOff>14332</xdr:rowOff>
    </xdr:to>
    <xdr:sp macro="" textlink="">
      <xdr:nvSpPr>
        <xdr:cNvPr id="428" name="楕円 427">
          <a:extLst>
            <a:ext uri="{FF2B5EF4-FFF2-40B4-BE49-F238E27FC236}">
              <a16:creationId xmlns:a16="http://schemas.microsoft.com/office/drawing/2014/main" id="{2603DC58-0BE7-48AF-A0E7-70134A43BEE1}"/>
            </a:ext>
          </a:extLst>
        </xdr:cNvPr>
        <xdr:cNvSpPr/>
      </xdr:nvSpPr>
      <xdr:spPr>
        <a:xfrm>
          <a:off x="8699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131718</xdr:rowOff>
    </xdr:from>
    <xdr:to>
      <xdr:col>50</xdr:col>
      <xdr:colOff>114300</xdr:colOff>
      <xdr:row>106</xdr:row>
      <xdr:rowOff>134982</xdr:rowOff>
    </xdr:to>
    <xdr:cxnSp macro="">
      <xdr:nvCxnSpPr>
        <xdr:cNvPr id="429" name="直線コネクタ 428">
          <a:extLst>
            <a:ext uri="{FF2B5EF4-FFF2-40B4-BE49-F238E27FC236}">
              <a16:creationId xmlns:a16="http://schemas.microsoft.com/office/drawing/2014/main" id="{E1DD2811-7016-4988-8540-DBA9D7FE03A5}"/>
            </a:ext>
          </a:extLst>
        </xdr:cNvPr>
        <xdr:cNvCxnSpPr/>
      </xdr:nvCxnSpPr>
      <xdr:spPr>
        <a:xfrm flipV="1">
          <a:off x="8750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a:extLst>
            <a:ext uri="{FF2B5EF4-FFF2-40B4-BE49-F238E27FC236}">
              <a16:creationId xmlns:a16="http://schemas.microsoft.com/office/drawing/2014/main" id="{5777748A-261D-40B4-9A8F-50116EE32A96}"/>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a:extLst>
            <a:ext uri="{FF2B5EF4-FFF2-40B4-BE49-F238E27FC236}">
              <a16:creationId xmlns:a16="http://schemas.microsoft.com/office/drawing/2014/main" id="{ABFA221A-5896-4FA3-B79A-E2C0EA86FD46}"/>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a:extLst>
            <a:ext uri="{FF2B5EF4-FFF2-40B4-BE49-F238E27FC236}">
              <a16:creationId xmlns:a16="http://schemas.microsoft.com/office/drawing/2014/main" id="{87BC886F-99F5-445F-8ADF-21D461B5AE7C}"/>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2195</xdr:rowOff>
    </xdr:from>
    <xdr:ext cx="469744" cy="259045"/>
    <xdr:sp macro="" textlink="">
      <xdr:nvSpPr>
        <xdr:cNvPr id="433" name="n_1mainValue【市民会館】&#10;一人当たり面積">
          <a:extLst>
            <a:ext uri="{FF2B5EF4-FFF2-40B4-BE49-F238E27FC236}">
              <a16:creationId xmlns:a16="http://schemas.microsoft.com/office/drawing/2014/main" id="{DB41B7F0-ECA6-498A-AD26-23A4DA396169}"/>
            </a:ext>
          </a:extLst>
        </xdr:cNvPr>
        <xdr:cNvSpPr txBox="1"/>
      </xdr:nvSpPr>
      <xdr:spPr>
        <a:xfrm>
          <a:off x="9391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5459</xdr:rowOff>
    </xdr:from>
    <xdr:ext cx="469744" cy="259045"/>
    <xdr:sp macro="" textlink="">
      <xdr:nvSpPr>
        <xdr:cNvPr id="434" name="n_2mainValue【市民会館】&#10;一人当たり面積">
          <a:extLst>
            <a:ext uri="{FF2B5EF4-FFF2-40B4-BE49-F238E27FC236}">
              <a16:creationId xmlns:a16="http://schemas.microsoft.com/office/drawing/2014/main" id="{1CD6A449-096B-4318-ADE2-AB87FD999762}"/>
            </a:ext>
          </a:extLst>
        </xdr:cNvPr>
        <xdr:cNvSpPr txBox="1"/>
      </xdr:nvSpPr>
      <xdr:spPr>
        <a:xfrm>
          <a:off x="8515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id="{5A78F89A-5434-43EB-B89D-4D311F2947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id="{5F78C431-BE83-4931-9200-D01CC1FCA1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id="{5E1D3250-273E-485E-8BC6-DA527C8BDE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id="{B4A54679-6739-4DE1-BCDF-3B57726E8AA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id="{7E023F1D-1791-47E1-9AD2-C9BF0F1D538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id="{2BC25CC9-AAED-4EF0-9553-39684A2D6E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id="{315FD7FC-8CFD-4F45-8E67-CE839A2EF6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41B9F44B-9FE0-47DE-AE41-BC00CF621C6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2D2C08AF-24F5-42F5-9607-9BB5EA937C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779DC089-2F1C-4FA9-A67B-953A07B60B7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a:extLst>
            <a:ext uri="{FF2B5EF4-FFF2-40B4-BE49-F238E27FC236}">
              <a16:creationId xmlns:a16="http://schemas.microsoft.com/office/drawing/2014/main" id="{85E244AA-892D-491A-91AA-C23B1574B0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a:extLst>
            <a:ext uri="{FF2B5EF4-FFF2-40B4-BE49-F238E27FC236}">
              <a16:creationId xmlns:a16="http://schemas.microsoft.com/office/drawing/2014/main" id="{986B390C-7626-4FE4-BE26-E9F711F5F14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a:extLst>
            <a:ext uri="{FF2B5EF4-FFF2-40B4-BE49-F238E27FC236}">
              <a16:creationId xmlns:a16="http://schemas.microsoft.com/office/drawing/2014/main" id="{34B7A8DE-F16E-4D04-B2A1-FCC11405DB2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a:extLst>
            <a:ext uri="{FF2B5EF4-FFF2-40B4-BE49-F238E27FC236}">
              <a16:creationId xmlns:a16="http://schemas.microsoft.com/office/drawing/2014/main" id="{943FAE17-E1BB-4E21-991D-90411941D63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a:extLst>
            <a:ext uri="{FF2B5EF4-FFF2-40B4-BE49-F238E27FC236}">
              <a16:creationId xmlns:a16="http://schemas.microsoft.com/office/drawing/2014/main" id="{30EDC7A5-2CC4-405C-A8E0-BF6207091AD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a:extLst>
            <a:ext uri="{FF2B5EF4-FFF2-40B4-BE49-F238E27FC236}">
              <a16:creationId xmlns:a16="http://schemas.microsoft.com/office/drawing/2014/main" id="{B2A18390-4F3D-498A-A622-BB91C789235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a:extLst>
            <a:ext uri="{FF2B5EF4-FFF2-40B4-BE49-F238E27FC236}">
              <a16:creationId xmlns:a16="http://schemas.microsoft.com/office/drawing/2014/main" id="{EA6E74E4-48DC-4BD7-9D4D-53B80AAD102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a:extLst>
            <a:ext uri="{FF2B5EF4-FFF2-40B4-BE49-F238E27FC236}">
              <a16:creationId xmlns:a16="http://schemas.microsoft.com/office/drawing/2014/main" id="{B3858E93-6340-4FBC-866E-F760616FFE2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a:extLst>
            <a:ext uri="{FF2B5EF4-FFF2-40B4-BE49-F238E27FC236}">
              <a16:creationId xmlns:a16="http://schemas.microsoft.com/office/drawing/2014/main" id="{ABAF1BD6-A496-4F3E-A63A-8CBDC46DF2C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a:extLst>
            <a:ext uri="{FF2B5EF4-FFF2-40B4-BE49-F238E27FC236}">
              <a16:creationId xmlns:a16="http://schemas.microsoft.com/office/drawing/2014/main" id="{FDE9A9A8-4711-4BCA-914F-BAC4495C3CD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a:extLst>
            <a:ext uri="{FF2B5EF4-FFF2-40B4-BE49-F238E27FC236}">
              <a16:creationId xmlns:a16="http://schemas.microsoft.com/office/drawing/2014/main" id="{17DC6013-469B-48B8-B8FC-10DEC60AB6A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a:extLst>
            <a:ext uri="{FF2B5EF4-FFF2-40B4-BE49-F238E27FC236}">
              <a16:creationId xmlns:a16="http://schemas.microsoft.com/office/drawing/2014/main" id="{CB0F5AD4-726C-4D0D-A92B-175DA517B93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a:extLst>
            <a:ext uri="{FF2B5EF4-FFF2-40B4-BE49-F238E27FC236}">
              <a16:creationId xmlns:a16="http://schemas.microsoft.com/office/drawing/2014/main" id="{A9857CA3-13A2-4BDE-AB44-02E69EDAF9E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CF10202E-82F0-4B6F-8B43-2948F2DE283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a:extLst>
            <a:ext uri="{FF2B5EF4-FFF2-40B4-BE49-F238E27FC236}">
              <a16:creationId xmlns:a16="http://schemas.microsoft.com/office/drawing/2014/main" id="{D9DABF87-70A4-414D-8F09-49BA22DE77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a:extLst>
            <a:ext uri="{FF2B5EF4-FFF2-40B4-BE49-F238E27FC236}">
              <a16:creationId xmlns:a16="http://schemas.microsoft.com/office/drawing/2014/main" id="{9E753A1F-75E9-4F24-BC8B-9B70A2234D4F}"/>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a:extLst>
            <a:ext uri="{FF2B5EF4-FFF2-40B4-BE49-F238E27FC236}">
              <a16:creationId xmlns:a16="http://schemas.microsoft.com/office/drawing/2014/main" id="{4C99E2B6-E005-46B8-8760-C4B559BB267E}"/>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a:extLst>
            <a:ext uri="{FF2B5EF4-FFF2-40B4-BE49-F238E27FC236}">
              <a16:creationId xmlns:a16="http://schemas.microsoft.com/office/drawing/2014/main" id="{BE04127C-8648-4AC5-BE26-3F1245EB0DD8}"/>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a:extLst>
            <a:ext uri="{FF2B5EF4-FFF2-40B4-BE49-F238E27FC236}">
              <a16:creationId xmlns:a16="http://schemas.microsoft.com/office/drawing/2014/main" id="{2AFF7348-2C50-4407-8F84-E5C8E3BD72AB}"/>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a:extLst>
            <a:ext uri="{FF2B5EF4-FFF2-40B4-BE49-F238E27FC236}">
              <a16:creationId xmlns:a16="http://schemas.microsoft.com/office/drawing/2014/main" id="{DFAE1B15-E2D5-4D89-85AD-CCDEF214DB44}"/>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65" name="【一般廃棄物処理施設】&#10;有形固定資産減価償却率平均値テキスト">
          <a:extLst>
            <a:ext uri="{FF2B5EF4-FFF2-40B4-BE49-F238E27FC236}">
              <a16:creationId xmlns:a16="http://schemas.microsoft.com/office/drawing/2014/main" id="{B255E918-F3FF-4362-89B7-06B46CCBB64E}"/>
            </a:ext>
          </a:extLst>
        </xdr:cNvPr>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a:extLst>
            <a:ext uri="{FF2B5EF4-FFF2-40B4-BE49-F238E27FC236}">
              <a16:creationId xmlns:a16="http://schemas.microsoft.com/office/drawing/2014/main" id="{DCD2DE66-0A4A-41AF-B4A1-FDA459D8C3FC}"/>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a:extLst>
            <a:ext uri="{FF2B5EF4-FFF2-40B4-BE49-F238E27FC236}">
              <a16:creationId xmlns:a16="http://schemas.microsoft.com/office/drawing/2014/main" id="{C4859F7B-20AF-4042-84F1-3EF4C0D580CA}"/>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a:extLst>
            <a:ext uri="{FF2B5EF4-FFF2-40B4-BE49-F238E27FC236}">
              <a16:creationId xmlns:a16="http://schemas.microsoft.com/office/drawing/2014/main" id="{77A0EFE5-6505-4756-9F12-C188FBB0F492}"/>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a:extLst>
            <a:ext uri="{FF2B5EF4-FFF2-40B4-BE49-F238E27FC236}">
              <a16:creationId xmlns:a16="http://schemas.microsoft.com/office/drawing/2014/main" id="{CBE267C8-1B26-4AD2-8C95-27CA3A20279F}"/>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AD389D5B-5B10-4513-98B7-2C4A834BB5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FCF09981-D1B5-4B03-BE9A-78A9835916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A61611FE-A0E2-4455-B36E-9AEF05FDD2F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3B6056CF-752B-417A-AF74-DAAF960D1E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BDE3280B-E530-466F-B8FD-BC76D3CFDF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102144</xdr:rowOff>
    </xdr:from>
    <xdr:to>
      <xdr:col>85</xdr:col>
      <xdr:colOff>177800</xdr:colOff>
      <xdr:row>41</xdr:row>
      <xdr:rowOff>32294</xdr:rowOff>
    </xdr:to>
    <xdr:sp macro="" textlink="">
      <xdr:nvSpPr>
        <xdr:cNvPr id="475" name="楕円 474">
          <a:extLst>
            <a:ext uri="{FF2B5EF4-FFF2-40B4-BE49-F238E27FC236}">
              <a16:creationId xmlns:a16="http://schemas.microsoft.com/office/drawing/2014/main" id="{5DA7BD43-2657-4A8D-B434-6E18F23592D3}"/>
            </a:ext>
          </a:extLst>
        </xdr:cNvPr>
        <xdr:cNvSpPr/>
      </xdr:nvSpPr>
      <xdr:spPr>
        <a:xfrm>
          <a:off x="162687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80571</xdr:rowOff>
    </xdr:from>
    <xdr:ext cx="405111" cy="259045"/>
    <xdr:sp macro="" textlink="">
      <xdr:nvSpPr>
        <xdr:cNvPr id="476" name="【一般廃棄物処理施設】&#10;有形固定資産減価償却率該当値テキスト">
          <a:extLst>
            <a:ext uri="{FF2B5EF4-FFF2-40B4-BE49-F238E27FC236}">
              <a16:creationId xmlns:a16="http://schemas.microsoft.com/office/drawing/2014/main" id="{2D7944BC-4FEF-42C7-BB24-94E992424831}"/>
            </a:ext>
          </a:extLst>
        </xdr:cNvPr>
        <xdr:cNvSpPr txBox="1"/>
      </xdr:nvSpPr>
      <xdr:spPr>
        <a:xfrm>
          <a:off x="16357600"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15603</xdr:rowOff>
    </xdr:from>
    <xdr:to>
      <xdr:col>81</xdr:col>
      <xdr:colOff>101600</xdr:colOff>
      <xdr:row>41</xdr:row>
      <xdr:rowOff>117203</xdr:rowOff>
    </xdr:to>
    <xdr:sp macro="" textlink="">
      <xdr:nvSpPr>
        <xdr:cNvPr id="477" name="楕円 476">
          <a:extLst>
            <a:ext uri="{FF2B5EF4-FFF2-40B4-BE49-F238E27FC236}">
              <a16:creationId xmlns:a16="http://schemas.microsoft.com/office/drawing/2014/main" id="{8D2A56FA-85C1-4C2F-86BE-A460142466DF}"/>
            </a:ext>
          </a:extLst>
        </xdr:cNvPr>
        <xdr:cNvSpPr/>
      </xdr:nvSpPr>
      <xdr:spPr>
        <a:xfrm>
          <a:off x="15430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152944</xdr:rowOff>
    </xdr:from>
    <xdr:to>
      <xdr:col>85</xdr:col>
      <xdr:colOff>127000</xdr:colOff>
      <xdr:row>41</xdr:row>
      <xdr:rowOff>66403</xdr:rowOff>
    </xdr:to>
    <xdr:cxnSp macro="">
      <xdr:nvCxnSpPr>
        <xdr:cNvPr id="478" name="直線コネクタ 477">
          <a:extLst>
            <a:ext uri="{FF2B5EF4-FFF2-40B4-BE49-F238E27FC236}">
              <a16:creationId xmlns:a16="http://schemas.microsoft.com/office/drawing/2014/main" id="{224D641E-4832-4055-A1B2-6E15F3A7D3F3}"/>
            </a:ext>
          </a:extLst>
        </xdr:cNvPr>
        <xdr:cNvCxnSpPr/>
      </xdr:nvCxnSpPr>
      <xdr:spPr>
        <a:xfrm flipV="1">
          <a:off x="15481300" y="701094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20501</xdr:rowOff>
    </xdr:from>
    <xdr:to>
      <xdr:col>76</xdr:col>
      <xdr:colOff>165100</xdr:colOff>
      <xdr:row>41</xdr:row>
      <xdr:rowOff>122101</xdr:rowOff>
    </xdr:to>
    <xdr:sp macro="" textlink="">
      <xdr:nvSpPr>
        <xdr:cNvPr id="479" name="楕円 478">
          <a:extLst>
            <a:ext uri="{FF2B5EF4-FFF2-40B4-BE49-F238E27FC236}">
              <a16:creationId xmlns:a16="http://schemas.microsoft.com/office/drawing/2014/main" id="{36B68B44-8BAD-4D04-9D30-AA5F9C847D40}"/>
            </a:ext>
          </a:extLst>
        </xdr:cNvPr>
        <xdr:cNvSpPr/>
      </xdr:nvSpPr>
      <xdr:spPr>
        <a:xfrm>
          <a:off x="14541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66403</xdr:rowOff>
    </xdr:from>
    <xdr:to>
      <xdr:col>81</xdr:col>
      <xdr:colOff>50800</xdr:colOff>
      <xdr:row>41</xdr:row>
      <xdr:rowOff>71301</xdr:rowOff>
    </xdr:to>
    <xdr:cxnSp macro="">
      <xdr:nvCxnSpPr>
        <xdr:cNvPr id="480" name="直線コネクタ 479">
          <a:extLst>
            <a:ext uri="{FF2B5EF4-FFF2-40B4-BE49-F238E27FC236}">
              <a16:creationId xmlns:a16="http://schemas.microsoft.com/office/drawing/2014/main" id="{49786D87-343F-42E7-85B8-B516C8027EA4}"/>
            </a:ext>
          </a:extLst>
        </xdr:cNvPr>
        <xdr:cNvCxnSpPr/>
      </xdr:nvCxnSpPr>
      <xdr:spPr>
        <a:xfrm flipV="1">
          <a:off x="14592300" y="709585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81" name="n_1aveValue【一般廃棄物処理施設】&#10;有形固定資産減価償却率">
          <a:extLst>
            <a:ext uri="{FF2B5EF4-FFF2-40B4-BE49-F238E27FC236}">
              <a16:creationId xmlns:a16="http://schemas.microsoft.com/office/drawing/2014/main" id="{FD1A3427-6C66-467E-B78A-C0A44A03BD46}"/>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82" name="n_2aveValue【一般廃棄物処理施設】&#10;有形固定資産減価償却率">
          <a:extLst>
            <a:ext uri="{FF2B5EF4-FFF2-40B4-BE49-F238E27FC236}">
              <a16:creationId xmlns:a16="http://schemas.microsoft.com/office/drawing/2014/main" id="{8D34AACF-87C8-4DF5-A1D6-124BEE3822C4}"/>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a:extLst>
            <a:ext uri="{FF2B5EF4-FFF2-40B4-BE49-F238E27FC236}">
              <a16:creationId xmlns:a16="http://schemas.microsoft.com/office/drawing/2014/main" id="{BA727C18-F3D9-49A5-A3E3-A0F132C0B621}"/>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108330</xdr:rowOff>
    </xdr:from>
    <xdr:ext cx="405111" cy="259045"/>
    <xdr:sp macro="" textlink="">
      <xdr:nvSpPr>
        <xdr:cNvPr id="484" name="n_1mainValue【一般廃棄物処理施設】&#10;有形固定資産減価償却率">
          <a:extLst>
            <a:ext uri="{FF2B5EF4-FFF2-40B4-BE49-F238E27FC236}">
              <a16:creationId xmlns:a16="http://schemas.microsoft.com/office/drawing/2014/main" id="{C985159A-9EBC-47F1-89B8-C6E52D759111}"/>
            </a:ext>
          </a:extLst>
        </xdr:cNvPr>
        <xdr:cNvSpPr txBox="1"/>
      </xdr:nvSpPr>
      <xdr:spPr>
        <a:xfrm>
          <a:off x="152660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113228</xdr:rowOff>
    </xdr:from>
    <xdr:ext cx="405111" cy="259045"/>
    <xdr:sp macro="" textlink="">
      <xdr:nvSpPr>
        <xdr:cNvPr id="485" name="n_2mainValue【一般廃棄物処理施設】&#10;有形固定資産減価償却率">
          <a:extLst>
            <a:ext uri="{FF2B5EF4-FFF2-40B4-BE49-F238E27FC236}">
              <a16:creationId xmlns:a16="http://schemas.microsoft.com/office/drawing/2014/main" id="{EF8B895C-5793-47F1-B8E8-D83FF41F8ECA}"/>
            </a:ext>
          </a:extLst>
        </xdr:cNvPr>
        <xdr:cNvSpPr txBox="1"/>
      </xdr:nvSpPr>
      <xdr:spPr>
        <a:xfrm>
          <a:off x="14389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E14423C0-DF11-4EB5-BA57-7E4476B189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a:extLst>
            <a:ext uri="{FF2B5EF4-FFF2-40B4-BE49-F238E27FC236}">
              <a16:creationId xmlns:a16="http://schemas.microsoft.com/office/drawing/2014/main" id="{1F61BABF-1AA3-443C-AE08-35121117E4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a:extLst>
            <a:ext uri="{FF2B5EF4-FFF2-40B4-BE49-F238E27FC236}">
              <a16:creationId xmlns:a16="http://schemas.microsoft.com/office/drawing/2014/main" id="{49AA1E99-F2EB-4AA8-B145-0BD810AB0D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a:extLst>
            <a:ext uri="{FF2B5EF4-FFF2-40B4-BE49-F238E27FC236}">
              <a16:creationId xmlns:a16="http://schemas.microsoft.com/office/drawing/2014/main" id="{24907D71-F889-45B4-B818-B96F567847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a:extLst>
            <a:ext uri="{FF2B5EF4-FFF2-40B4-BE49-F238E27FC236}">
              <a16:creationId xmlns:a16="http://schemas.microsoft.com/office/drawing/2014/main" id="{4D88E2BB-5163-4A99-B5E1-6D0645D025C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a:extLst>
            <a:ext uri="{FF2B5EF4-FFF2-40B4-BE49-F238E27FC236}">
              <a16:creationId xmlns:a16="http://schemas.microsoft.com/office/drawing/2014/main" id="{178760B2-2859-4239-BC9C-208EF279B76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a:extLst>
            <a:ext uri="{FF2B5EF4-FFF2-40B4-BE49-F238E27FC236}">
              <a16:creationId xmlns:a16="http://schemas.microsoft.com/office/drawing/2014/main" id="{DCCEFE80-E5DD-4A71-83F5-5046D58972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a:extLst>
            <a:ext uri="{FF2B5EF4-FFF2-40B4-BE49-F238E27FC236}">
              <a16:creationId xmlns:a16="http://schemas.microsoft.com/office/drawing/2014/main" id="{F550EB1B-CBA4-4178-800D-27803A3789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a:extLst>
            <a:ext uri="{FF2B5EF4-FFF2-40B4-BE49-F238E27FC236}">
              <a16:creationId xmlns:a16="http://schemas.microsoft.com/office/drawing/2014/main" id="{72ECB199-D240-4375-82FA-09A1ABF341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a:extLst>
            <a:ext uri="{FF2B5EF4-FFF2-40B4-BE49-F238E27FC236}">
              <a16:creationId xmlns:a16="http://schemas.microsoft.com/office/drawing/2014/main" id="{46B3AEA3-7A1D-4E65-9978-F10A129640F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a:extLst>
            <a:ext uri="{FF2B5EF4-FFF2-40B4-BE49-F238E27FC236}">
              <a16:creationId xmlns:a16="http://schemas.microsoft.com/office/drawing/2014/main" id="{392315B1-7D4C-4A67-AD0A-6E127ED0EE0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a:extLst>
            <a:ext uri="{FF2B5EF4-FFF2-40B4-BE49-F238E27FC236}">
              <a16:creationId xmlns:a16="http://schemas.microsoft.com/office/drawing/2014/main" id="{61FDA167-8BF8-4821-BD14-6CF15C7390F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a:extLst>
            <a:ext uri="{FF2B5EF4-FFF2-40B4-BE49-F238E27FC236}">
              <a16:creationId xmlns:a16="http://schemas.microsoft.com/office/drawing/2014/main" id="{051299D8-677F-4AB7-A978-6176F0A0280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a:extLst>
            <a:ext uri="{FF2B5EF4-FFF2-40B4-BE49-F238E27FC236}">
              <a16:creationId xmlns:a16="http://schemas.microsoft.com/office/drawing/2014/main" id="{00E45375-2121-40B0-A0EC-AFC3CDDE565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a:extLst>
            <a:ext uri="{FF2B5EF4-FFF2-40B4-BE49-F238E27FC236}">
              <a16:creationId xmlns:a16="http://schemas.microsoft.com/office/drawing/2014/main" id="{3F227E6C-3E24-4A02-9102-052A39D1486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a:extLst>
            <a:ext uri="{FF2B5EF4-FFF2-40B4-BE49-F238E27FC236}">
              <a16:creationId xmlns:a16="http://schemas.microsoft.com/office/drawing/2014/main" id="{57A213EA-D93C-4FE4-8395-91F5869EBE9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a:extLst>
            <a:ext uri="{FF2B5EF4-FFF2-40B4-BE49-F238E27FC236}">
              <a16:creationId xmlns:a16="http://schemas.microsoft.com/office/drawing/2014/main" id="{27D79608-97C1-44B5-9663-6421005CE5E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a:extLst>
            <a:ext uri="{FF2B5EF4-FFF2-40B4-BE49-F238E27FC236}">
              <a16:creationId xmlns:a16="http://schemas.microsoft.com/office/drawing/2014/main" id="{7F71CF8E-41F8-4D5C-B53C-A7434EB293C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a:extLst>
            <a:ext uri="{FF2B5EF4-FFF2-40B4-BE49-F238E27FC236}">
              <a16:creationId xmlns:a16="http://schemas.microsoft.com/office/drawing/2014/main" id="{9B2064EA-A314-4AF0-8DCA-148345E0EB1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a:extLst>
            <a:ext uri="{FF2B5EF4-FFF2-40B4-BE49-F238E27FC236}">
              <a16:creationId xmlns:a16="http://schemas.microsoft.com/office/drawing/2014/main" id="{F989BC7F-E822-410C-939C-5A1FCD10FEF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a:extLst>
            <a:ext uri="{FF2B5EF4-FFF2-40B4-BE49-F238E27FC236}">
              <a16:creationId xmlns:a16="http://schemas.microsoft.com/office/drawing/2014/main" id="{D703D2B0-2622-4EA5-8318-BB4853523CA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a:extLst>
            <a:ext uri="{FF2B5EF4-FFF2-40B4-BE49-F238E27FC236}">
              <a16:creationId xmlns:a16="http://schemas.microsoft.com/office/drawing/2014/main" id="{9EAACDB1-FF66-452E-8616-45409A833C1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a:extLst>
            <a:ext uri="{FF2B5EF4-FFF2-40B4-BE49-F238E27FC236}">
              <a16:creationId xmlns:a16="http://schemas.microsoft.com/office/drawing/2014/main" id="{8220B6E3-E37F-4BB3-B805-8E70D31C2A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a:extLst>
            <a:ext uri="{FF2B5EF4-FFF2-40B4-BE49-F238E27FC236}">
              <a16:creationId xmlns:a16="http://schemas.microsoft.com/office/drawing/2014/main" id="{978FA002-5F39-42DB-81A4-96E23E8C7837}"/>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a:extLst>
            <a:ext uri="{FF2B5EF4-FFF2-40B4-BE49-F238E27FC236}">
              <a16:creationId xmlns:a16="http://schemas.microsoft.com/office/drawing/2014/main" id="{60E081DA-A6E5-4BE2-97B2-95C7C5281081}"/>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a:extLst>
            <a:ext uri="{FF2B5EF4-FFF2-40B4-BE49-F238E27FC236}">
              <a16:creationId xmlns:a16="http://schemas.microsoft.com/office/drawing/2014/main" id="{D46346F1-973A-4D78-BAE5-D487DEE117EA}"/>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a:extLst>
            <a:ext uri="{FF2B5EF4-FFF2-40B4-BE49-F238E27FC236}">
              <a16:creationId xmlns:a16="http://schemas.microsoft.com/office/drawing/2014/main" id="{89EEC7E3-2CBD-45CD-B300-B12100C45E38}"/>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a:extLst>
            <a:ext uri="{FF2B5EF4-FFF2-40B4-BE49-F238E27FC236}">
              <a16:creationId xmlns:a16="http://schemas.microsoft.com/office/drawing/2014/main" id="{A51A5FA4-B9E7-4229-B002-3027BB611513}"/>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a:extLst>
            <a:ext uri="{FF2B5EF4-FFF2-40B4-BE49-F238E27FC236}">
              <a16:creationId xmlns:a16="http://schemas.microsoft.com/office/drawing/2014/main" id="{D48EB688-A5FC-4961-96A3-ABD88B136F9A}"/>
            </a:ext>
          </a:extLst>
        </xdr:cNvPr>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a:extLst>
            <a:ext uri="{FF2B5EF4-FFF2-40B4-BE49-F238E27FC236}">
              <a16:creationId xmlns:a16="http://schemas.microsoft.com/office/drawing/2014/main" id="{1A589631-8869-4092-9B85-0DEDB8B7407C}"/>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a:extLst>
            <a:ext uri="{FF2B5EF4-FFF2-40B4-BE49-F238E27FC236}">
              <a16:creationId xmlns:a16="http://schemas.microsoft.com/office/drawing/2014/main" id="{A4B3A024-1506-44A9-854D-AF7EB700EE56}"/>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a:extLst>
            <a:ext uri="{FF2B5EF4-FFF2-40B4-BE49-F238E27FC236}">
              <a16:creationId xmlns:a16="http://schemas.microsoft.com/office/drawing/2014/main" id="{8E15CDEB-933F-494A-B6F6-56521CCF8057}"/>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a:extLst>
            <a:ext uri="{FF2B5EF4-FFF2-40B4-BE49-F238E27FC236}">
              <a16:creationId xmlns:a16="http://schemas.microsoft.com/office/drawing/2014/main" id="{81560E18-1EC1-4FF7-911A-6812175DAC1F}"/>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F9B579B-4B30-4C89-800C-C5469CD7863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2FA3F589-4EC9-488F-9180-97229B45CC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6BFFA8C-DFD8-4C90-AEBF-790B405BE3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8FD5FC9-8175-46AC-96C3-97A2C90237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AB417135-79FC-4034-9D16-205EDD9CE6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152450</xdr:rowOff>
    </xdr:from>
    <xdr:to>
      <xdr:col>116</xdr:col>
      <xdr:colOff>114300</xdr:colOff>
      <xdr:row>41</xdr:row>
      <xdr:rowOff>82600</xdr:rowOff>
    </xdr:to>
    <xdr:sp macro="" textlink="">
      <xdr:nvSpPr>
        <xdr:cNvPr id="524" name="楕円 523">
          <a:extLst>
            <a:ext uri="{FF2B5EF4-FFF2-40B4-BE49-F238E27FC236}">
              <a16:creationId xmlns:a16="http://schemas.microsoft.com/office/drawing/2014/main" id="{58861E00-55EB-4190-BF5A-A6DFAD196DA5}"/>
            </a:ext>
          </a:extLst>
        </xdr:cNvPr>
        <xdr:cNvSpPr/>
      </xdr:nvSpPr>
      <xdr:spPr>
        <a:xfrm>
          <a:off x="22110700" y="701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130877</xdr:rowOff>
    </xdr:from>
    <xdr:ext cx="534377" cy="259045"/>
    <xdr:sp macro="" textlink="">
      <xdr:nvSpPr>
        <xdr:cNvPr id="525" name="【一般廃棄物処理施設】&#10;一人当たり有形固定資産（償却資産）額該当値テキスト">
          <a:extLst>
            <a:ext uri="{FF2B5EF4-FFF2-40B4-BE49-F238E27FC236}">
              <a16:creationId xmlns:a16="http://schemas.microsoft.com/office/drawing/2014/main" id="{C5F2110B-24C8-4A23-9C78-7831D75BDDBB}"/>
            </a:ext>
          </a:extLst>
        </xdr:cNvPr>
        <xdr:cNvSpPr txBox="1"/>
      </xdr:nvSpPr>
      <xdr:spPr>
        <a:xfrm>
          <a:off x="22199600" y="6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152014</xdr:rowOff>
    </xdr:from>
    <xdr:to>
      <xdr:col>112</xdr:col>
      <xdr:colOff>38100</xdr:colOff>
      <xdr:row>41</xdr:row>
      <xdr:rowOff>82164</xdr:rowOff>
    </xdr:to>
    <xdr:sp macro="" textlink="">
      <xdr:nvSpPr>
        <xdr:cNvPr id="526" name="楕円 525">
          <a:extLst>
            <a:ext uri="{FF2B5EF4-FFF2-40B4-BE49-F238E27FC236}">
              <a16:creationId xmlns:a16="http://schemas.microsoft.com/office/drawing/2014/main" id="{25943DFF-BAD1-4DAA-9A73-A2A6C284B90D}"/>
            </a:ext>
          </a:extLst>
        </xdr:cNvPr>
        <xdr:cNvSpPr/>
      </xdr:nvSpPr>
      <xdr:spPr>
        <a:xfrm>
          <a:off x="21272500" y="70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31364</xdr:rowOff>
    </xdr:from>
    <xdr:to>
      <xdr:col>116</xdr:col>
      <xdr:colOff>63500</xdr:colOff>
      <xdr:row>41</xdr:row>
      <xdr:rowOff>31800</xdr:rowOff>
    </xdr:to>
    <xdr:cxnSp macro="">
      <xdr:nvCxnSpPr>
        <xdr:cNvPr id="527" name="直線コネクタ 526">
          <a:extLst>
            <a:ext uri="{FF2B5EF4-FFF2-40B4-BE49-F238E27FC236}">
              <a16:creationId xmlns:a16="http://schemas.microsoft.com/office/drawing/2014/main" id="{797A78B9-901F-420A-BCF4-8123025EC825}"/>
            </a:ext>
          </a:extLst>
        </xdr:cNvPr>
        <xdr:cNvCxnSpPr/>
      </xdr:nvCxnSpPr>
      <xdr:spPr>
        <a:xfrm>
          <a:off x="21323300" y="7060814"/>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53882</xdr:rowOff>
    </xdr:from>
    <xdr:to>
      <xdr:col>107</xdr:col>
      <xdr:colOff>101600</xdr:colOff>
      <xdr:row>41</xdr:row>
      <xdr:rowOff>155482</xdr:rowOff>
    </xdr:to>
    <xdr:sp macro="" textlink="">
      <xdr:nvSpPr>
        <xdr:cNvPr id="528" name="楕円 527">
          <a:extLst>
            <a:ext uri="{FF2B5EF4-FFF2-40B4-BE49-F238E27FC236}">
              <a16:creationId xmlns:a16="http://schemas.microsoft.com/office/drawing/2014/main" id="{37C8F8B6-B094-4D35-9674-B3509A4C7555}"/>
            </a:ext>
          </a:extLst>
        </xdr:cNvPr>
        <xdr:cNvSpPr/>
      </xdr:nvSpPr>
      <xdr:spPr>
        <a:xfrm>
          <a:off x="20383500" y="708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31364</xdr:rowOff>
    </xdr:from>
    <xdr:to>
      <xdr:col>111</xdr:col>
      <xdr:colOff>177800</xdr:colOff>
      <xdr:row>41</xdr:row>
      <xdr:rowOff>104682</xdr:rowOff>
    </xdr:to>
    <xdr:cxnSp macro="">
      <xdr:nvCxnSpPr>
        <xdr:cNvPr id="529" name="直線コネクタ 528">
          <a:extLst>
            <a:ext uri="{FF2B5EF4-FFF2-40B4-BE49-F238E27FC236}">
              <a16:creationId xmlns:a16="http://schemas.microsoft.com/office/drawing/2014/main" id="{F3A6F0BB-507D-45C4-A22A-40EE2ED177EF}"/>
            </a:ext>
          </a:extLst>
        </xdr:cNvPr>
        <xdr:cNvCxnSpPr/>
      </xdr:nvCxnSpPr>
      <xdr:spPr>
        <a:xfrm flipV="1">
          <a:off x="20434300" y="7060814"/>
          <a:ext cx="889000" cy="7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30" name="n_1aveValue【一般廃棄物処理施設】&#10;一人当たり有形固定資産（償却資産）額">
          <a:extLst>
            <a:ext uri="{FF2B5EF4-FFF2-40B4-BE49-F238E27FC236}">
              <a16:creationId xmlns:a16="http://schemas.microsoft.com/office/drawing/2014/main" id="{AA01F4BC-9F9B-47B9-98B7-7FE566B755A1}"/>
            </a:ext>
          </a:extLst>
        </xdr:cNvPr>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a:extLst>
            <a:ext uri="{FF2B5EF4-FFF2-40B4-BE49-F238E27FC236}">
              <a16:creationId xmlns:a16="http://schemas.microsoft.com/office/drawing/2014/main" id="{33606C0E-1B32-4C66-9AB1-BBAC42E80BB7}"/>
            </a:ext>
          </a:extLst>
        </xdr:cNvPr>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a:extLst>
            <a:ext uri="{FF2B5EF4-FFF2-40B4-BE49-F238E27FC236}">
              <a16:creationId xmlns:a16="http://schemas.microsoft.com/office/drawing/2014/main" id="{D64973A8-CAC0-4E52-A700-871EB3A4952F}"/>
            </a:ext>
          </a:extLst>
        </xdr:cNvPr>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98691</xdr:rowOff>
    </xdr:from>
    <xdr:ext cx="534377" cy="259045"/>
    <xdr:sp macro="" textlink="">
      <xdr:nvSpPr>
        <xdr:cNvPr id="533" name="n_1mainValue【一般廃棄物処理施設】&#10;一人当たり有形固定資産（償却資産）額">
          <a:extLst>
            <a:ext uri="{FF2B5EF4-FFF2-40B4-BE49-F238E27FC236}">
              <a16:creationId xmlns:a16="http://schemas.microsoft.com/office/drawing/2014/main" id="{06B9535D-45C1-4BF4-AF07-38FB3997D655}"/>
            </a:ext>
          </a:extLst>
        </xdr:cNvPr>
        <xdr:cNvSpPr txBox="1"/>
      </xdr:nvSpPr>
      <xdr:spPr>
        <a:xfrm>
          <a:off x="21043411" y="678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146609</xdr:rowOff>
    </xdr:from>
    <xdr:ext cx="534377" cy="259045"/>
    <xdr:sp macro="" textlink="">
      <xdr:nvSpPr>
        <xdr:cNvPr id="534" name="n_2mainValue【一般廃棄物処理施設】&#10;一人当たり有形固定資産（償却資産）額">
          <a:extLst>
            <a:ext uri="{FF2B5EF4-FFF2-40B4-BE49-F238E27FC236}">
              <a16:creationId xmlns:a16="http://schemas.microsoft.com/office/drawing/2014/main" id="{E11E696F-78A7-440C-84EA-1D0BBF2C0910}"/>
            </a:ext>
          </a:extLst>
        </xdr:cNvPr>
        <xdr:cNvSpPr txBox="1"/>
      </xdr:nvSpPr>
      <xdr:spPr>
        <a:xfrm>
          <a:off x="20167111" y="71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a:extLst>
            <a:ext uri="{FF2B5EF4-FFF2-40B4-BE49-F238E27FC236}">
              <a16:creationId xmlns:a16="http://schemas.microsoft.com/office/drawing/2014/main" id="{5332BFE7-66AC-4A7D-8D67-3AB1B93784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a:extLst>
            <a:ext uri="{FF2B5EF4-FFF2-40B4-BE49-F238E27FC236}">
              <a16:creationId xmlns:a16="http://schemas.microsoft.com/office/drawing/2014/main" id="{300B4E38-684A-4AA7-8F84-97EB504F40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a:extLst>
            <a:ext uri="{FF2B5EF4-FFF2-40B4-BE49-F238E27FC236}">
              <a16:creationId xmlns:a16="http://schemas.microsoft.com/office/drawing/2014/main" id="{4185F3BD-39AF-413F-8E27-62343267762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a:extLst>
            <a:ext uri="{FF2B5EF4-FFF2-40B4-BE49-F238E27FC236}">
              <a16:creationId xmlns:a16="http://schemas.microsoft.com/office/drawing/2014/main" id="{31DECB56-A6B5-46E9-92C0-43D480731F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a:extLst>
            <a:ext uri="{FF2B5EF4-FFF2-40B4-BE49-F238E27FC236}">
              <a16:creationId xmlns:a16="http://schemas.microsoft.com/office/drawing/2014/main" id="{423DEFAB-AA09-4A03-A90C-62829C0630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a:extLst>
            <a:ext uri="{FF2B5EF4-FFF2-40B4-BE49-F238E27FC236}">
              <a16:creationId xmlns:a16="http://schemas.microsoft.com/office/drawing/2014/main" id="{80E4D90F-82A7-4249-B55B-A177D4682B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a:extLst>
            <a:ext uri="{FF2B5EF4-FFF2-40B4-BE49-F238E27FC236}">
              <a16:creationId xmlns:a16="http://schemas.microsoft.com/office/drawing/2014/main" id="{E148C8B8-84FF-4A9F-A2A4-272B868473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a:extLst>
            <a:ext uri="{FF2B5EF4-FFF2-40B4-BE49-F238E27FC236}">
              <a16:creationId xmlns:a16="http://schemas.microsoft.com/office/drawing/2014/main" id="{7FBBA6D7-44BA-4BFC-95F7-2B48D9014EA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a:extLst>
            <a:ext uri="{FF2B5EF4-FFF2-40B4-BE49-F238E27FC236}">
              <a16:creationId xmlns:a16="http://schemas.microsoft.com/office/drawing/2014/main" id="{20A08226-36B3-4E99-8711-9E250E1C7EC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a:extLst>
            <a:ext uri="{FF2B5EF4-FFF2-40B4-BE49-F238E27FC236}">
              <a16:creationId xmlns:a16="http://schemas.microsoft.com/office/drawing/2014/main" id="{461843FE-4E3B-4AD5-B600-AB5CA93810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a:extLst>
            <a:ext uri="{FF2B5EF4-FFF2-40B4-BE49-F238E27FC236}">
              <a16:creationId xmlns:a16="http://schemas.microsoft.com/office/drawing/2014/main" id="{994D51A9-95B6-4EB9-980E-76BB5A4829C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a:extLst>
            <a:ext uri="{FF2B5EF4-FFF2-40B4-BE49-F238E27FC236}">
              <a16:creationId xmlns:a16="http://schemas.microsoft.com/office/drawing/2014/main" id="{DE9600B7-6D50-499E-A10A-9A932136FEF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a:extLst>
            <a:ext uri="{FF2B5EF4-FFF2-40B4-BE49-F238E27FC236}">
              <a16:creationId xmlns:a16="http://schemas.microsoft.com/office/drawing/2014/main" id="{B9E1F702-A9C1-4971-A437-866244E5E52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a:extLst>
            <a:ext uri="{FF2B5EF4-FFF2-40B4-BE49-F238E27FC236}">
              <a16:creationId xmlns:a16="http://schemas.microsoft.com/office/drawing/2014/main" id="{47194AEA-E450-4CB0-B1FC-F61703F9735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a:extLst>
            <a:ext uri="{FF2B5EF4-FFF2-40B4-BE49-F238E27FC236}">
              <a16:creationId xmlns:a16="http://schemas.microsoft.com/office/drawing/2014/main" id="{045A9BE1-B5D5-4BE6-B55D-8516C66E96A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a:extLst>
            <a:ext uri="{FF2B5EF4-FFF2-40B4-BE49-F238E27FC236}">
              <a16:creationId xmlns:a16="http://schemas.microsoft.com/office/drawing/2014/main" id="{5BEB9BFE-43D7-45ED-9FC5-2A553A2933B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a:extLst>
            <a:ext uri="{FF2B5EF4-FFF2-40B4-BE49-F238E27FC236}">
              <a16:creationId xmlns:a16="http://schemas.microsoft.com/office/drawing/2014/main" id="{71E48FCB-4EE8-40CF-B6B3-B28B11FD8E3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a:extLst>
            <a:ext uri="{FF2B5EF4-FFF2-40B4-BE49-F238E27FC236}">
              <a16:creationId xmlns:a16="http://schemas.microsoft.com/office/drawing/2014/main" id="{1149CC81-E874-4FF5-A03A-F6644DDDC04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a:extLst>
            <a:ext uri="{FF2B5EF4-FFF2-40B4-BE49-F238E27FC236}">
              <a16:creationId xmlns:a16="http://schemas.microsoft.com/office/drawing/2014/main" id="{D39C4735-9275-4FFF-B2C8-D2F80DDF1D3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a:extLst>
            <a:ext uri="{FF2B5EF4-FFF2-40B4-BE49-F238E27FC236}">
              <a16:creationId xmlns:a16="http://schemas.microsoft.com/office/drawing/2014/main" id="{7DF5B457-0E24-43D3-91FD-47432A96FB0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a:extLst>
            <a:ext uri="{FF2B5EF4-FFF2-40B4-BE49-F238E27FC236}">
              <a16:creationId xmlns:a16="http://schemas.microsoft.com/office/drawing/2014/main" id="{2E652E6A-FD63-4A81-9E36-0E329E21045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a:extLst>
            <a:ext uri="{FF2B5EF4-FFF2-40B4-BE49-F238E27FC236}">
              <a16:creationId xmlns:a16="http://schemas.microsoft.com/office/drawing/2014/main" id="{85BA8A62-B883-484E-8568-17B71A43CB8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a:extLst>
            <a:ext uri="{FF2B5EF4-FFF2-40B4-BE49-F238E27FC236}">
              <a16:creationId xmlns:a16="http://schemas.microsoft.com/office/drawing/2014/main" id="{2754C30A-9A69-472F-B8DD-AECCDCF8EC9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04ED7C80-C64D-4B96-8BE8-A2A71869763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a:extLst>
            <a:ext uri="{FF2B5EF4-FFF2-40B4-BE49-F238E27FC236}">
              <a16:creationId xmlns:a16="http://schemas.microsoft.com/office/drawing/2014/main" id="{3A58E390-20D1-4E68-95A8-1D5D14BDEF0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a:extLst>
            <a:ext uri="{FF2B5EF4-FFF2-40B4-BE49-F238E27FC236}">
              <a16:creationId xmlns:a16="http://schemas.microsoft.com/office/drawing/2014/main" id="{D80A93B3-CA8A-4ABF-B18A-494D8AFB6797}"/>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a:extLst>
            <a:ext uri="{FF2B5EF4-FFF2-40B4-BE49-F238E27FC236}">
              <a16:creationId xmlns:a16="http://schemas.microsoft.com/office/drawing/2014/main" id="{C8FA8C96-8FBE-4FD3-AA70-51E1198008C5}"/>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a:extLst>
            <a:ext uri="{FF2B5EF4-FFF2-40B4-BE49-F238E27FC236}">
              <a16:creationId xmlns:a16="http://schemas.microsoft.com/office/drawing/2014/main" id="{9E60B5CE-E900-4CD2-A6C0-92F81B79772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a:extLst>
            <a:ext uri="{FF2B5EF4-FFF2-40B4-BE49-F238E27FC236}">
              <a16:creationId xmlns:a16="http://schemas.microsoft.com/office/drawing/2014/main" id="{E80A5B1D-2613-4A3A-9D33-F84BABC8430C}"/>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a:extLst>
            <a:ext uri="{FF2B5EF4-FFF2-40B4-BE49-F238E27FC236}">
              <a16:creationId xmlns:a16="http://schemas.microsoft.com/office/drawing/2014/main" id="{B51ABDE5-2DAC-4077-AD1D-E7EC9729C60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a:extLst>
            <a:ext uri="{FF2B5EF4-FFF2-40B4-BE49-F238E27FC236}">
              <a16:creationId xmlns:a16="http://schemas.microsoft.com/office/drawing/2014/main" id="{480DA918-C149-4DBE-A15E-CA5DCCA3CF96}"/>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a:extLst>
            <a:ext uri="{FF2B5EF4-FFF2-40B4-BE49-F238E27FC236}">
              <a16:creationId xmlns:a16="http://schemas.microsoft.com/office/drawing/2014/main" id="{965EDEFE-7012-43E2-8EA3-4EFE4EFC5C83}"/>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a:extLst>
            <a:ext uri="{FF2B5EF4-FFF2-40B4-BE49-F238E27FC236}">
              <a16:creationId xmlns:a16="http://schemas.microsoft.com/office/drawing/2014/main" id="{3D8F55AB-5673-4960-AC5B-3BBA8E78190B}"/>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a:extLst>
            <a:ext uri="{FF2B5EF4-FFF2-40B4-BE49-F238E27FC236}">
              <a16:creationId xmlns:a16="http://schemas.microsoft.com/office/drawing/2014/main" id="{A2365E21-D7E3-46D1-852B-BE7CFA77D364}"/>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a:extLst>
            <a:ext uri="{FF2B5EF4-FFF2-40B4-BE49-F238E27FC236}">
              <a16:creationId xmlns:a16="http://schemas.microsoft.com/office/drawing/2014/main" id="{1BA2AC5A-D8D3-4FE1-AC91-EEF9EF6C1B2C}"/>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25AE1BEF-84DD-4171-98A8-25888AA800E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62BB778B-A4E8-47AC-B96B-CF840D274C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BFBB1AE8-4C4E-49E3-B09E-B03E46FCF9E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D636E280-1B26-4FC7-A8B4-B1AF1E51337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C69F9812-3681-4C77-9F12-815FBD579E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130447</xdr:rowOff>
    </xdr:from>
    <xdr:to>
      <xdr:col>85</xdr:col>
      <xdr:colOff>177800</xdr:colOff>
      <xdr:row>58</xdr:row>
      <xdr:rowOff>60597</xdr:rowOff>
    </xdr:to>
    <xdr:sp macro="" textlink="">
      <xdr:nvSpPr>
        <xdr:cNvPr id="575" name="楕円 574">
          <a:extLst>
            <a:ext uri="{FF2B5EF4-FFF2-40B4-BE49-F238E27FC236}">
              <a16:creationId xmlns:a16="http://schemas.microsoft.com/office/drawing/2014/main" id="{5DBA959C-1672-499F-A769-54C6B62CA677}"/>
            </a:ext>
          </a:extLst>
        </xdr:cNvPr>
        <xdr:cNvSpPr/>
      </xdr:nvSpPr>
      <xdr:spPr>
        <a:xfrm>
          <a:off x="16268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153324</xdr:rowOff>
    </xdr:from>
    <xdr:ext cx="405111" cy="259045"/>
    <xdr:sp macro="" textlink="">
      <xdr:nvSpPr>
        <xdr:cNvPr id="576" name="【保健センター・保健所】&#10;有形固定資産減価償却率該当値テキスト">
          <a:extLst>
            <a:ext uri="{FF2B5EF4-FFF2-40B4-BE49-F238E27FC236}">
              <a16:creationId xmlns:a16="http://schemas.microsoft.com/office/drawing/2014/main" id="{EAE28759-FCD5-4167-A515-A2A8E0C61E90}"/>
            </a:ext>
          </a:extLst>
        </xdr:cNvPr>
        <xdr:cNvSpPr txBox="1"/>
      </xdr:nvSpPr>
      <xdr:spPr>
        <a:xfrm>
          <a:off x="16357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164737</xdr:rowOff>
    </xdr:from>
    <xdr:to>
      <xdr:col>81</xdr:col>
      <xdr:colOff>101600</xdr:colOff>
      <xdr:row>58</xdr:row>
      <xdr:rowOff>94887</xdr:rowOff>
    </xdr:to>
    <xdr:sp macro="" textlink="">
      <xdr:nvSpPr>
        <xdr:cNvPr id="577" name="楕円 576">
          <a:extLst>
            <a:ext uri="{FF2B5EF4-FFF2-40B4-BE49-F238E27FC236}">
              <a16:creationId xmlns:a16="http://schemas.microsoft.com/office/drawing/2014/main" id="{A10BAF05-D03C-48FD-8AA2-B2A484319951}"/>
            </a:ext>
          </a:extLst>
        </xdr:cNvPr>
        <xdr:cNvSpPr/>
      </xdr:nvSpPr>
      <xdr:spPr>
        <a:xfrm>
          <a:off x="15430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xdr:rowOff>
    </xdr:from>
    <xdr:to>
      <xdr:col>85</xdr:col>
      <xdr:colOff>127000</xdr:colOff>
      <xdr:row>58</xdr:row>
      <xdr:rowOff>44087</xdr:rowOff>
    </xdr:to>
    <xdr:cxnSp macro="">
      <xdr:nvCxnSpPr>
        <xdr:cNvPr id="578" name="直線コネクタ 577">
          <a:extLst>
            <a:ext uri="{FF2B5EF4-FFF2-40B4-BE49-F238E27FC236}">
              <a16:creationId xmlns:a16="http://schemas.microsoft.com/office/drawing/2014/main" id="{884E3E2F-766B-44A6-A3E2-DF413DEE9036}"/>
            </a:ext>
          </a:extLst>
        </xdr:cNvPr>
        <xdr:cNvCxnSpPr/>
      </xdr:nvCxnSpPr>
      <xdr:spPr>
        <a:xfrm flipV="1">
          <a:off x="15481300" y="995389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27577</xdr:rowOff>
    </xdr:from>
    <xdr:to>
      <xdr:col>76</xdr:col>
      <xdr:colOff>165100</xdr:colOff>
      <xdr:row>58</xdr:row>
      <xdr:rowOff>129177</xdr:rowOff>
    </xdr:to>
    <xdr:sp macro="" textlink="">
      <xdr:nvSpPr>
        <xdr:cNvPr id="579" name="楕円 578">
          <a:extLst>
            <a:ext uri="{FF2B5EF4-FFF2-40B4-BE49-F238E27FC236}">
              <a16:creationId xmlns:a16="http://schemas.microsoft.com/office/drawing/2014/main" id="{8C891260-EC93-4D99-BD1F-86709E0F4CC8}"/>
            </a:ext>
          </a:extLst>
        </xdr:cNvPr>
        <xdr:cNvSpPr/>
      </xdr:nvSpPr>
      <xdr:spPr>
        <a:xfrm>
          <a:off x="14541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44087</xdr:rowOff>
    </xdr:from>
    <xdr:to>
      <xdr:col>81</xdr:col>
      <xdr:colOff>50800</xdr:colOff>
      <xdr:row>58</xdr:row>
      <xdr:rowOff>78377</xdr:rowOff>
    </xdr:to>
    <xdr:cxnSp macro="">
      <xdr:nvCxnSpPr>
        <xdr:cNvPr id="580" name="直線コネクタ 579">
          <a:extLst>
            <a:ext uri="{FF2B5EF4-FFF2-40B4-BE49-F238E27FC236}">
              <a16:creationId xmlns:a16="http://schemas.microsoft.com/office/drawing/2014/main" id="{1DE5031E-3264-4170-99D7-05B881FE54B1}"/>
            </a:ext>
          </a:extLst>
        </xdr:cNvPr>
        <xdr:cNvCxnSpPr/>
      </xdr:nvCxnSpPr>
      <xdr:spPr>
        <a:xfrm flipV="1">
          <a:off x="14592300" y="99881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a:extLst>
            <a:ext uri="{FF2B5EF4-FFF2-40B4-BE49-F238E27FC236}">
              <a16:creationId xmlns:a16="http://schemas.microsoft.com/office/drawing/2014/main" id="{4C6AA6D8-DB07-44F6-AA28-7C60AEE7C604}"/>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a:extLst>
            <a:ext uri="{FF2B5EF4-FFF2-40B4-BE49-F238E27FC236}">
              <a16:creationId xmlns:a16="http://schemas.microsoft.com/office/drawing/2014/main" id="{044683C6-8EA1-4A0E-95BC-A0D0CF3F21CB}"/>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a:extLst>
            <a:ext uri="{FF2B5EF4-FFF2-40B4-BE49-F238E27FC236}">
              <a16:creationId xmlns:a16="http://schemas.microsoft.com/office/drawing/2014/main" id="{382CDD63-DD9E-47DA-B65B-A93AC46EB8DA}"/>
            </a:ext>
          </a:extLst>
        </xdr:cNvPr>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111414</xdr:rowOff>
    </xdr:from>
    <xdr:ext cx="405111" cy="259045"/>
    <xdr:sp macro="" textlink="">
      <xdr:nvSpPr>
        <xdr:cNvPr id="584" name="n_1mainValue【保健センター・保健所】&#10;有形固定資産減価償却率">
          <a:extLst>
            <a:ext uri="{FF2B5EF4-FFF2-40B4-BE49-F238E27FC236}">
              <a16:creationId xmlns:a16="http://schemas.microsoft.com/office/drawing/2014/main" id="{523CDCCD-05A7-4295-A22E-53D9AB7D3F4D}"/>
            </a:ext>
          </a:extLst>
        </xdr:cNvPr>
        <xdr:cNvSpPr txBox="1"/>
      </xdr:nvSpPr>
      <xdr:spPr>
        <a:xfrm>
          <a:off x="152660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145704</xdr:rowOff>
    </xdr:from>
    <xdr:ext cx="405111" cy="259045"/>
    <xdr:sp macro="" textlink="">
      <xdr:nvSpPr>
        <xdr:cNvPr id="585" name="n_2mainValue【保健センター・保健所】&#10;有形固定資産減価償却率">
          <a:extLst>
            <a:ext uri="{FF2B5EF4-FFF2-40B4-BE49-F238E27FC236}">
              <a16:creationId xmlns:a16="http://schemas.microsoft.com/office/drawing/2014/main" id="{EF927A84-5115-4080-B867-DD62ACEE734D}"/>
            </a:ext>
          </a:extLst>
        </xdr:cNvPr>
        <xdr:cNvSpPr txBox="1"/>
      </xdr:nvSpPr>
      <xdr:spPr>
        <a:xfrm>
          <a:off x="14389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a:extLst>
            <a:ext uri="{FF2B5EF4-FFF2-40B4-BE49-F238E27FC236}">
              <a16:creationId xmlns:a16="http://schemas.microsoft.com/office/drawing/2014/main" id="{A0AC71F9-BE9B-4101-8612-220550225B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a:extLst>
            <a:ext uri="{FF2B5EF4-FFF2-40B4-BE49-F238E27FC236}">
              <a16:creationId xmlns:a16="http://schemas.microsoft.com/office/drawing/2014/main" id="{89D26D18-044D-4A86-BED8-C2811175BA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a:extLst>
            <a:ext uri="{FF2B5EF4-FFF2-40B4-BE49-F238E27FC236}">
              <a16:creationId xmlns:a16="http://schemas.microsoft.com/office/drawing/2014/main" id="{5AEC0601-402C-489C-841B-8339828AFED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a:extLst>
            <a:ext uri="{FF2B5EF4-FFF2-40B4-BE49-F238E27FC236}">
              <a16:creationId xmlns:a16="http://schemas.microsoft.com/office/drawing/2014/main" id="{DF097603-6AEB-423B-B19B-A7B3D7A51C0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a:extLst>
            <a:ext uri="{FF2B5EF4-FFF2-40B4-BE49-F238E27FC236}">
              <a16:creationId xmlns:a16="http://schemas.microsoft.com/office/drawing/2014/main" id="{46CDF1AB-703E-4D92-9D6D-B7C59FDAB4B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a:extLst>
            <a:ext uri="{FF2B5EF4-FFF2-40B4-BE49-F238E27FC236}">
              <a16:creationId xmlns:a16="http://schemas.microsoft.com/office/drawing/2014/main" id="{B404ADD1-8B6B-4939-A27B-FD23A386BB5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a:extLst>
            <a:ext uri="{FF2B5EF4-FFF2-40B4-BE49-F238E27FC236}">
              <a16:creationId xmlns:a16="http://schemas.microsoft.com/office/drawing/2014/main" id="{B6F6E9C5-9419-446B-9073-79F3683286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a:extLst>
            <a:ext uri="{FF2B5EF4-FFF2-40B4-BE49-F238E27FC236}">
              <a16:creationId xmlns:a16="http://schemas.microsoft.com/office/drawing/2014/main" id="{B58791B9-B8F2-442B-BBBF-4E29844A440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a:extLst>
            <a:ext uri="{FF2B5EF4-FFF2-40B4-BE49-F238E27FC236}">
              <a16:creationId xmlns:a16="http://schemas.microsoft.com/office/drawing/2014/main" id="{A8B143DF-F4EE-4191-906A-109E130E54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a:extLst>
            <a:ext uri="{FF2B5EF4-FFF2-40B4-BE49-F238E27FC236}">
              <a16:creationId xmlns:a16="http://schemas.microsoft.com/office/drawing/2014/main" id="{CD8D7D85-4DA6-46CD-B196-7ABB61CCA0E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a:extLst>
            <a:ext uri="{FF2B5EF4-FFF2-40B4-BE49-F238E27FC236}">
              <a16:creationId xmlns:a16="http://schemas.microsoft.com/office/drawing/2014/main" id="{EFE76570-00B1-47CF-AB64-04D10DC5329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a:extLst>
            <a:ext uri="{FF2B5EF4-FFF2-40B4-BE49-F238E27FC236}">
              <a16:creationId xmlns:a16="http://schemas.microsoft.com/office/drawing/2014/main" id="{84BF8AC8-48A1-4141-88C5-2E54ABF262F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a:extLst>
            <a:ext uri="{FF2B5EF4-FFF2-40B4-BE49-F238E27FC236}">
              <a16:creationId xmlns:a16="http://schemas.microsoft.com/office/drawing/2014/main" id="{178FD77F-8C2F-487F-9983-AA3F7D8852E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a:extLst>
            <a:ext uri="{FF2B5EF4-FFF2-40B4-BE49-F238E27FC236}">
              <a16:creationId xmlns:a16="http://schemas.microsoft.com/office/drawing/2014/main" id="{CAEA4421-AE75-4E71-B377-E42701919F7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a:extLst>
            <a:ext uri="{FF2B5EF4-FFF2-40B4-BE49-F238E27FC236}">
              <a16:creationId xmlns:a16="http://schemas.microsoft.com/office/drawing/2014/main" id="{68A5CDD8-6200-410B-97F2-6D428D2A0C4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a:extLst>
            <a:ext uri="{FF2B5EF4-FFF2-40B4-BE49-F238E27FC236}">
              <a16:creationId xmlns:a16="http://schemas.microsoft.com/office/drawing/2014/main" id="{E6B9C60C-B71B-4FDD-AB18-26F66818130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a:extLst>
            <a:ext uri="{FF2B5EF4-FFF2-40B4-BE49-F238E27FC236}">
              <a16:creationId xmlns:a16="http://schemas.microsoft.com/office/drawing/2014/main" id="{45F649D1-6EEA-4E00-8D6A-F9738FA0180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a:extLst>
            <a:ext uri="{FF2B5EF4-FFF2-40B4-BE49-F238E27FC236}">
              <a16:creationId xmlns:a16="http://schemas.microsoft.com/office/drawing/2014/main" id="{7A19A670-DAA7-4BA7-8794-77BD55E6E4B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a:extLst>
            <a:ext uri="{FF2B5EF4-FFF2-40B4-BE49-F238E27FC236}">
              <a16:creationId xmlns:a16="http://schemas.microsoft.com/office/drawing/2014/main" id="{214F3EC0-5BB6-4ED7-BF0E-81E6EB69F85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a:extLst>
            <a:ext uri="{FF2B5EF4-FFF2-40B4-BE49-F238E27FC236}">
              <a16:creationId xmlns:a16="http://schemas.microsoft.com/office/drawing/2014/main" id="{4040BFE0-C6D4-4357-80BD-5AEF6844AE9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a:extLst>
            <a:ext uri="{FF2B5EF4-FFF2-40B4-BE49-F238E27FC236}">
              <a16:creationId xmlns:a16="http://schemas.microsoft.com/office/drawing/2014/main" id="{63056F21-A5AF-4B8A-A76B-737D82B9E29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a:extLst>
            <a:ext uri="{FF2B5EF4-FFF2-40B4-BE49-F238E27FC236}">
              <a16:creationId xmlns:a16="http://schemas.microsoft.com/office/drawing/2014/main" id="{0BE92EAD-F4BC-4480-826E-95EA397A53F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a:extLst>
            <a:ext uri="{FF2B5EF4-FFF2-40B4-BE49-F238E27FC236}">
              <a16:creationId xmlns:a16="http://schemas.microsoft.com/office/drawing/2014/main" id="{3DB0740B-C9FB-4867-B72A-1A1C1C71C5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a:extLst>
            <a:ext uri="{FF2B5EF4-FFF2-40B4-BE49-F238E27FC236}">
              <a16:creationId xmlns:a16="http://schemas.microsoft.com/office/drawing/2014/main" id="{A28FEA83-E0E2-4E43-A65E-ABCE337502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a:extLst>
            <a:ext uri="{FF2B5EF4-FFF2-40B4-BE49-F238E27FC236}">
              <a16:creationId xmlns:a16="http://schemas.microsoft.com/office/drawing/2014/main" id="{C753FE46-28A4-4FF4-9EE6-B63264B2F38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a:extLst>
            <a:ext uri="{FF2B5EF4-FFF2-40B4-BE49-F238E27FC236}">
              <a16:creationId xmlns:a16="http://schemas.microsoft.com/office/drawing/2014/main" id="{6D6831A2-4303-4697-A0B2-7F9533B246C2}"/>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a:extLst>
            <a:ext uri="{FF2B5EF4-FFF2-40B4-BE49-F238E27FC236}">
              <a16:creationId xmlns:a16="http://schemas.microsoft.com/office/drawing/2014/main" id="{F9AC31DE-580D-4A5D-9A0A-8396DF7FC406}"/>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a:extLst>
            <a:ext uri="{FF2B5EF4-FFF2-40B4-BE49-F238E27FC236}">
              <a16:creationId xmlns:a16="http://schemas.microsoft.com/office/drawing/2014/main" id="{CEAED7F6-89F7-4F71-8A15-29BF6DD2BF88}"/>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a:extLst>
            <a:ext uri="{FF2B5EF4-FFF2-40B4-BE49-F238E27FC236}">
              <a16:creationId xmlns:a16="http://schemas.microsoft.com/office/drawing/2014/main" id="{CDD066A4-BA00-4C5A-9C45-7002B27E79A6}"/>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a:extLst>
            <a:ext uri="{FF2B5EF4-FFF2-40B4-BE49-F238E27FC236}">
              <a16:creationId xmlns:a16="http://schemas.microsoft.com/office/drawing/2014/main" id="{589A5F6E-03E7-4966-BB81-E771C790CB07}"/>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a:extLst>
            <a:ext uri="{FF2B5EF4-FFF2-40B4-BE49-F238E27FC236}">
              <a16:creationId xmlns:a16="http://schemas.microsoft.com/office/drawing/2014/main" id="{006F7BAB-FE35-4C5D-B9B0-5A4BF4610B2E}"/>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a:extLst>
            <a:ext uri="{FF2B5EF4-FFF2-40B4-BE49-F238E27FC236}">
              <a16:creationId xmlns:a16="http://schemas.microsoft.com/office/drawing/2014/main" id="{B96AEFDA-618F-49CE-8223-3895E20184DC}"/>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a:extLst>
            <a:ext uri="{FF2B5EF4-FFF2-40B4-BE49-F238E27FC236}">
              <a16:creationId xmlns:a16="http://schemas.microsoft.com/office/drawing/2014/main" id="{B700931D-638C-47A4-9351-885AA2C82E8E}"/>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a:extLst>
            <a:ext uri="{FF2B5EF4-FFF2-40B4-BE49-F238E27FC236}">
              <a16:creationId xmlns:a16="http://schemas.microsoft.com/office/drawing/2014/main" id="{A983BA89-09BC-498B-9243-E2DBD58B665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a:extLst>
            <a:ext uri="{FF2B5EF4-FFF2-40B4-BE49-F238E27FC236}">
              <a16:creationId xmlns:a16="http://schemas.microsoft.com/office/drawing/2014/main" id="{795B8124-A7AE-4C12-B49B-9011B86E57C2}"/>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F1ED3585-AA41-4438-85C1-42CFB2A1B6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2CEA0A3D-5E46-459F-9E44-CD0E177F68A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C93FE91A-7577-4D18-92EA-2DB9ACA9FC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320DE107-B2F8-4FB5-B22A-CF0B5BD37D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D28F232A-749C-40C7-8B6F-7C9017ECCD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626" name="楕円 625">
          <a:extLst>
            <a:ext uri="{FF2B5EF4-FFF2-40B4-BE49-F238E27FC236}">
              <a16:creationId xmlns:a16="http://schemas.microsoft.com/office/drawing/2014/main" id="{2F9EC3B5-5CEA-4A42-908C-9A94AFD735F9}"/>
            </a:ext>
          </a:extLst>
        </xdr:cNvPr>
        <xdr:cNvSpPr/>
      </xdr:nvSpPr>
      <xdr:spPr>
        <a:xfrm>
          <a:off x="22110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55534</xdr:rowOff>
    </xdr:from>
    <xdr:ext cx="469744" cy="259045"/>
    <xdr:sp macro="" textlink="">
      <xdr:nvSpPr>
        <xdr:cNvPr id="627" name="【保健センター・保健所】&#10;一人当たり面積該当値テキスト">
          <a:extLst>
            <a:ext uri="{FF2B5EF4-FFF2-40B4-BE49-F238E27FC236}">
              <a16:creationId xmlns:a16="http://schemas.microsoft.com/office/drawing/2014/main" id="{D301B858-56D0-4F40-942B-92745AD8018C}"/>
            </a:ext>
          </a:extLst>
        </xdr:cNvPr>
        <xdr:cNvSpPr txBox="1"/>
      </xdr:nvSpPr>
      <xdr:spPr>
        <a:xfrm>
          <a:off x="2219960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628" name="楕円 627">
          <a:extLst>
            <a:ext uri="{FF2B5EF4-FFF2-40B4-BE49-F238E27FC236}">
              <a16:creationId xmlns:a16="http://schemas.microsoft.com/office/drawing/2014/main" id="{1A13D283-77C5-4E8B-828F-AA355BA61CD4}"/>
            </a:ext>
          </a:extLst>
        </xdr:cNvPr>
        <xdr:cNvSpPr/>
      </xdr:nvSpPr>
      <xdr:spPr>
        <a:xfrm>
          <a:off x="21272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127907</xdr:rowOff>
    </xdr:to>
    <xdr:cxnSp macro="">
      <xdr:nvCxnSpPr>
        <xdr:cNvPr id="629" name="直線コネクタ 628">
          <a:extLst>
            <a:ext uri="{FF2B5EF4-FFF2-40B4-BE49-F238E27FC236}">
              <a16:creationId xmlns:a16="http://schemas.microsoft.com/office/drawing/2014/main" id="{E9630EE3-43BB-4111-A0ED-D9AC2BD98A75}"/>
            </a:ext>
          </a:extLst>
        </xdr:cNvPr>
        <xdr:cNvCxnSpPr/>
      </xdr:nvCxnSpPr>
      <xdr:spPr>
        <a:xfrm>
          <a:off x="21323300" y="1092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630" name="楕円 629">
          <a:extLst>
            <a:ext uri="{FF2B5EF4-FFF2-40B4-BE49-F238E27FC236}">
              <a16:creationId xmlns:a16="http://schemas.microsoft.com/office/drawing/2014/main" id="{16CF9DD2-092C-41C8-9947-0C2837823026}"/>
            </a:ext>
          </a:extLst>
        </xdr:cNvPr>
        <xdr:cNvSpPr/>
      </xdr:nvSpPr>
      <xdr:spPr>
        <a:xfrm>
          <a:off x="20383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631" name="直線コネクタ 630">
          <a:extLst>
            <a:ext uri="{FF2B5EF4-FFF2-40B4-BE49-F238E27FC236}">
              <a16:creationId xmlns:a16="http://schemas.microsoft.com/office/drawing/2014/main" id="{966550DC-C7FF-4564-90B6-7ED5086B401E}"/>
            </a:ext>
          </a:extLst>
        </xdr:cNvPr>
        <xdr:cNvCxnSpPr/>
      </xdr:nvCxnSpPr>
      <xdr:spPr>
        <a:xfrm>
          <a:off x="20434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a:extLst>
            <a:ext uri="{FF2B5EF4-FFF2-40B4-BE49-F238E27FC236}">
              <a16:creationId xmlns:a16="http://schemas.microsoft.com/office/drawing/2014/main" id="{224A1C8A-9EC7-4FD9-AF7D-8B095D35DFDB}"/>
            </a:ext>
          </a:extLst>
        </xdr:cNvPr>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a:extLst>
            <a:ext uri="{FF2B5EF4-FFF2-40B4-BE49-F238E27FC236}">
              <a16:creationId xmlns:a16="http://schemas.microsoft.com/office/drawing/2014/main" id="{2C316054-23F3-43DF-A061-48AD8C5A3EE6}"/>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a:extLst>
            <a:ext uri="{FF2B5EF4-FFF2-40B4-BE49-F238E27FC236}">
              <a16:creationId xmlns:a16="http://schemas.microsoft.com/office/drawing/2014/main" id="{9FC3AEFF-68DB-4A75-8679-ACBA63EE56A8}"/>
            </a:ext>
          </a:extLst>
        </xdr:cNvPr>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635" name="n_1mainValue【保健センター・保健所】&#10;一人当たり面積">
          <a:extLst>
            <a:ext uri="{FF2B5EF4-FFF2-40B4-BE49-F238E27FC236}">
              <a16:creationId xmlns:a16="http://schemas.microsoft.com/office/drawing/2014/main" id="{54415246-2955-4583-96E3-08F67E8457B9}"/>
            </a:ext>
          </a:extLst>
        </xdr:cNvPr>
        <xdr:cNvSpPr txBox="1"/>
      </xdr:nvSpPr>
      <xdr:spPr>
        <a:xfrm>
          <a:off x="21075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636" name="n_2mainValue【保健センター・保健所】&#10;一人当たり面積">
          <a:extLst>
            <a:ext uri="{FF2B5EF4-FFF2-40B4-BE49-F238E27FC236}">
              <a16:creationId xmlns:a16="http://schemas.microsoft.com/office/drawing/2014/main" id="{E62B0A73-0F17-4B96-9243-656AA99CEB6F}"/>
            </a:ext>
          </a:extLst>
        </xdr:cNvPr>
        <xdr:cNvSpPr txBox="1"/>
      </xdr:nvSpPr>
      <xdr:spPr>
        <a:xfrm>
          <a:off x="20199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a:extLst>
            <a:ext uri="{FF2B5EF4-FFF2-40B4-BE49-F238E27FC236}">
              <a16:creationId xmlns:a16="http://schemas.microsoft.com/office/drawing/2014/main" id="{A9148458-6AAF-42DD-BCA9-B8ED3935312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a:extLst>
            <a:ext uri="{FF2B5EF4-FFF2-40B4-BE49-F238E27FC236}">
              <a16:creationId xmlns:a16="http://schemas.microsoft.com/office/drawing/2014/main" id="{345F9BEF-1879-4D95-B35E-183DA5D5DB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a:extLst>
            <a:ext uri="{FF2B5EF4-FFF2-40B4-BE49-F238E27FC236}">
              <a16:creationId xmlns:a16="http://schemas.microsoft.com/office/drawing/2014/main" id="{2011670F-FF3D-4EB6-B4D9-8AF55D13D4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a:extLst>
            <a:ext uri="{FF2B5EF4-FFF2-40B4-BE49-F238E27FC236}">
              <a16:creationId xmlns:a16="http://schemas.microsoft.com/office/drawing/2014/main" id="{FCC715A3-F3E8-4031-A0FD-952DF8A1B99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a:extLst>
            <a:ext uri="{FF2B5EF4-FFF2-40B4-BE49-F238E27FC236}">
              <a16:creationId xmlns:a16="http://schemas.microsoft.com/office/drawing/2014/main" id="{AEA19951-E9A7-4C8C-B829-094B13B81A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a:extLst>
            <a:ext uri="{FF2B5EF4-FFF2-40B4-BE49-F238E27FC236}">
              <a16:creationId xmlns:a16="http://schemas.microsoft.com/office/drawing/2014/main" id="{37DA0F78-BF7B-41AD-9695-43732EDCD5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a:extLst>
            <a:ext uri="{FF2B5EF4-FFF2-40B4-BE49-F238E27FC236}">
              <a16:creationId xmlns:a16="http://schemas.microsoft.com/office/drawing/2014/main" id="{153E64EA-7A3D-44F8-9B62-0C8734981F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a:extLst>
            <a:ext uri="{FF2B5EF4-FFF2-40B4-BE49-F238E27FC236}">
              <a16:creationId xmlns:a16="http://schemas.microsoft.com/office/drawing/2014/main" id="{07B93DCE-CC36-4F33-AF8A-EEABD611CCA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a:extLst>
            <a:ext uri="{FF2B5EF4-FFF2-40B4-BE49-F238E27FC236}">
              <a16:creationId xmlns:a16="http://schemas.microsoft.com/office/drawing/2014/main" id="{80D00E58-D901-4A33-B31E-C74EF1AAF0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a:extLst>
            <a:ext uri="{FF2B5EF4-FFF2-40B4-BE49-F238E27FC236}">
              <a16:creationId xmlns:a16="http://schemas.microsoft.com/office/drawing/2014/main" id="{E5CA5C20-6BED-4C82-A3BC-36F92661CF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a:extLst>
            <a:ext uri="{FF2B5EF4-FFF2-40B4-BE49-F238E27FC236}">
              <a16:creationId xmlns:a16="http://schemas.microsoft.com/office/drawing/2014/main" id="{8D2B3A7B-4D35-41C4-9927-6B33C41512A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a:extLst>
            <a:ext uri="{FF2B5EF4-FFF2-40B4-BE49-F238E27FC236}">
              <a16:creationId xmlns:a16="http://schemas.microsoft.com/office/drawing/2014/main" id="{8B5FF3E0-597F-4946-8C12-71895F17DE7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a:extLst>
            <a:ext uri="{FF2B5EF4-FFF2-40B4-BE49-F238E27FC236}">
              <a16:creationId xmlns:a16="http://schemas.microsoft.com/office/drawing/2014/main" id="{CA9F8D45-F261-425A-B29C-16C1AAA02C0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a:extLst>
            <a:ext uri="{FF2B5EF4-FFF2-40B4-BE49-F238E27FC236}">
              <a16:creationId xmlns:a16="http://schemas.microsoft.com/office/drawing/2014/main" id="{7C8A2B84-D7A5-4F4C-B373-C173FE7499B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a:extLst>
            <a:ext uri="{FF2B5EF4-FFF2-40B4-BE49-F238E27FC236}">
              <a16:creationId xmlns:a16="http://schemas.microsoft.com/office/drawing/2014/main" id="{56E7480D-B849-467F-B143-3710D176E0E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a:extLst>
            <a:ext uri="{FF2B5EF4-FFF2-40B4-BE49-F238E27FC236}">
              <a16:creationId xmlns:a16="http://schemas.microsoft.com/office/drawing/2014/main" id="{A7266F57-E5B2-4645-BC83-8A1E2870EF5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a:extLst>
            <a:ext uri="{FF2B5EF4-FFF2-40B4-BE49-F238E27FC236}">
              <a16:creationId xmlns:a16="http://schemas.microsoft.com/office/drawing/2014/main" id="{934282A2-571F-4B8A-AD5D-CB2FD4A67AD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a:extLst>
            <a:ext uri="{FF2B5EF4-FFF2-40B4-BE49-F238E27FC236}">
              <a16:creationId xmlns:a16="http://schemas.microsoft.com/office/drawing/2014/main" id="{9C5C62F0-91B3-4D99-87B6-B55179618EC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a:extLst>
            <a:ext uri="{FF2B5EF4-FFF2-40B4-BE49-F238E27FC236}">
              <a16:creationId xmlns:a16="http://schemas.microsoft.com/office/drawing/2014/main" id="{DDD4205D-F9EF-4ACE-8235-70FF7F00324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a:extLst>
            <a:ext uri="{FF2B5EF4-FFF2-40B4-BE49-F238E27FC236}">
              <a16:creationId xmlns:a16="http://schemas.microsoft.com/office/drawing/2014/main" id="{C997FEC0-2B62-43C0-9255-2BC1CCF30D9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a:extLst>
            <a:ext uri="{FF2B5EF4-FFF2-40B4-BE49-F238E27FC236}">
              <a16:creationId xmlns:a16="http://schemas.microsoft.com/office/drawing/2014/main" id="{EA1BD5D7-AB18-49C2-9F4F-FB778CDCF64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a:extLst>
            <a:ext uri="{FF2B5EF4-FFF2-40B4-BE49-F238E27FC236}">
              <a16:creationId xmlns:a16="http://schemas.microsoft.com/office/drawing/2014/main" id="{479CDE27-128D-491C-B26D-795C7FF962B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a:extLst>
            <a:ext uri="{FF2B5EF4-FFF2-40B4-BE49-F238E27FC236}">
              <a16:creationId xmlns:a16="http://schemas.microsoft.com/office/drawing/2014/main" id="{7E97811B-F325-4B6B-B97D-B81DD7A89D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a:extLst>
            <a:ext uri="{FF2B5EF4-FFF2-40B4-BE49-F238E27FC236}">
              <a16:creationId xmlns:a16="http://schemas.microsoft.com/office/drawing/2014/main" id="{DF298B66-66FE-4ADA-9406-435995A0139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a:extLst>
            <a:ext uri="{FF2B5EF4-FFF2-40B4-BE49-F238E27FC236}">
              <a16:creationId xmlns:a16="http://schemas.microsoft.com/office/drawing/2014/main" id="{A4F19A10-36BC-436C-8923-3293978A1CA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a:extLst>
            <a:ext uri="{FF2B5EF4-FFF2-40B4-BE49-F238E27FC236}">
              <a16:creationId xmlns:a16="http://schemas.microsoft.com/office/drawing/2014/main" id="{12741BDC-9875-4854-AE34-A5F3BCD892F5}"/>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a:extLst>
            <a:ext uri="{FF2B5EF4-FFF2-40B4-BE49-F238E27FC236}">
              <a16:creationId xmlns:a16="http://schemas.microsoft.com/office/drawing/2014/main" id="{7B93A1C1-04F5-4792-93DE-5A4E9EA8BF04}"/>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a:extLst>
            <a:ext uri="{FF2B5EF4-FFF2-40B4-BE49-F238E27FC236}">
              <a16:creationId xmlns:a16="http://schemas.microsoft.com/office/drawing/2014/main" id="{851CFE10-C1D5-43B2-A4DD-FBF3808C94AE}"/>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a:extLst>
            <a:ext uri="{FF2B5EF4-FFF2-40B4-BE49-F238E27FC236}">
              <a16:creationId xmlns:a16="http://schemas.microsoft.com/office/drawing/2014/main" id="{623DDB76-70E5-4402-A735-DB2FDE1DEEAB}"/>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a:extLst>
            <a:ext uri="{FF2B5EF4-FFF2-40B4-BE49-F238E27FC236}">
              <a16:creationId xmlns:a16="http://schemas.microsoft.com/office/drawing/2014/main" id="{30C5EB8E-BA79-4971-85C7-56E2DAE56A3D}"/>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a:extLst>
            <a:ext uri="{FF2B5EF4-FFF2-40B4-BE49-F238E27FC236}">
              <a16:creationId xmlns:a16="http://schemas.microsoft.com/office/drawing/2014/main" id="{7B5764BD-47DA-4EE7-8C1C-6C7F299A3257}"/>
            </a:ext>
          </a:extLst>
        </xdr:cNvPr>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a:extLst>
            <a:ext uri="{FF2B5EF4-FFF2-40B4-BE49-F238E27FC236}">
              <a16:creationId xmlns:a16="http://schemas.microsoft.com/office/drawing/2014/main" id="{03B63D9E-8F05-4954-A2CF-6DFE2BF23369}"/>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a:extLst>
            <a:ext uri="{FF2B5EF4-FFF2-40B4-BE49-F238E27FC236}">
              <a16:creationId xmlns:a16="http://schemas.microsoft.com/office/drawing/2014/main" id="{2747655C-F2DF-4C27-901E-0D7826F653FB}"/>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a:extLst>
            <a:ext uri="{FF2B5EF4-FFF2-40B4-BE49-F238E27FC236}">
              <a16:creationId xmlns:a16="http://schemas.microsoft.com/office/drawing/2014/main" id="{DC638F5A-7CD2-4F7F-A439-37D368630796}"/>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a:extLst>
            <a:ext uri="{FF2B5EF4-FFF2-40B4-BE49-F238E27FC236}">
              <a16:creationId xmlns:a16="http://schemas.microsoft.com/office/drawing/2014/main" id="{CED992A1-CC2C-4F04-A3DE-C5D897040B33}"/>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3F59B861-D3E9-454A-8C51-CA7D7D3BB2A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C144E6E5-B54A-47F9-92F7-549D3865BB0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924BD68-A432-4928-BC81-69A1330B529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D49C3937-9431-4B45-9AC0-792250D3A4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627012F4-7EE3-4A8B-B8A5-6513F57705B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77" name="楕円 676">
          <a:extLst>
            <a:ext uri="{FF2B5EF4-FFF2-40B4-BE49-F238E27FC236}">
              <a16:creationId xmlns:a16="http://schemas.microsoft.com/office/drawing/2014/main" id="{EB66AC5E-FF1A-45C0-AB4E-02542F868C5F}"/>
            </a:ext>
          </a:extLst>
        </xdr:cNvPr>
        <xdr:cNvSpPr/>
      </xdr:nvSpPr>
      <xdr:spPr>
        <a:xfrm>
          <a:off x="162687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13443</xdr:rowOff>
    </xdr:from>
    <xdr:ext cx="405111" cy="259045"/>
    <xdr:sp macro="" textlink="">
      <xdr:nvSpPr>
        <xdr:cNvPr id="678" name="【消防施設】&#10;有形固定資産減価償却率該当値テキスト">
          <a:extLst>
            <a:ext uri="{FF2B5EF4-FFF2-40B4-BE49-F238E27FC236}">
              <a16:creationId xmlns:a16="http://schemas.microsoft.com/office/drawing/2014/main" id="{8606DCD5-41F8-4EE2-9EC0-550D7674EDC8}"/>
            </a:ext>
          </a:extLst>
        </xdr:cNvPr>
        <xdr:cNvSpPr txBox="1"/>
      </xdr:nvSpPr>
      <xdr:spPr>
        <a:xfrm>
          <a:off x="16357600" y="137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679" name="楕円 678">
          <a:extLst>
            <a:ext uri="{FF2B5EF4-FFF2-40B4-BE49-F238E27FC236}">
              <a16:creationId xmlns:a16="http://schemas.microsoft.com/office/drawing/2014/main" id="{AE9AC115-E43C-4923-99C4-F47D59D2AA9F}"/>
            </a:ext>
          </a:extLst>
        </xdr:cNvPr>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41366</xdr:rowOff>
    </xdr:from>
    <xdr:to>
      <xdr:col>85</xdr:col>
      <xdr:colOff>127000</xdr:colOff>
      <xdr:row>81</xdr:row>
      <xdr:rowOff>70757</xdr:rowOff>
    </xdr:to>
    <xdr:cxnSp macro="">
      <xdr:nvCxnSpPr>
        <xdr:cNvPr id="680" name="直線コネクタ 679">
          <a:extLst>
            <a:ext uri="{FF2B5EF4-FFF2-40B4-BE49-F238E27FC236}">
              <a16:creationId xmlns:a16="http://schemas.microsoft.com/office/drawing/2014/main" id="{5B4D0C20-B409-4859-88E5-32B392E043EB}"/>
            </a:ext>
          </a:extLst>
        </xdr:cNvPr>
        <xdr:cNvCxnSpPr/>
      </xdr:nvCxnSpPr>
      <xdr:spPr>
        <a:xfrm flipV="1">
          <a:off x="15481300" y="139288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50981</xdr:rowOff>
    </xdr:from>
    <xdr:to>
      <xdr:col>76</xdr:col>
      <xdr:colOff>165100</xdr:colOff>
      <xdr:row>81</xdr:row>
      <xdr:rowOff>152581</xdr:rowOff>
    </xdr:to>
    <xdr:sp macro="" textlink="">
      <xdr:nvSpPr>
        <xdr:cNvPr id="681" name="楕円 680">
          <a:extLst>
            <a:ext uri="{FF2B5EF4-FFF2-40B4-BE49-F238E27FC236}">
              <a16:creationId xmlns:a16="http://schemas.microsoft.com/office/drawing/2014/main" id="{113CF60B-A7E2-44C9-AB73-1E51C0B67111}"/>
            </a:ext>
          </a:extLst>
        </xdr:cNvPr>
        <xdr:cNvSpPr/>
      </xdr:nvSpPr>
      <xdr:spPr>
        <a:xfrm>
          <a:off x="14541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70757</xdr:rowOff>
    </xdr:from>
    <xdr:to>
      <xdr:col>81</xdr:col>
      <xdr:colOff>50800</xdr:colOff>
      <xdr:row>81</xdr:row>
      <xdr:rowOff>101781</xdr:rowOff>
    </xdr:to>
    <xdr:cxnSp macro="">
      <xdr:nvCxnSpPr>
        <xdr:cNvPr id="682" name="直線コネクタ 681">
          <a:extLst>
            <a:ext uri="{FF2B5EF4-FFF2-40B4-BE49-F238E27FC236}">
              <a16:creationId xmlns:a16="http://schemas.microsoft.com/office/drawing/2014/main" id="{23F455A0-BAC5-4DF8-A833-BE30E6844C3D}"/>
            </a:ext>
          </a:extLst>
        </xdr:cNvPr>
        <xdr:cNvCxnSpPr/>
      </xdr:nvCxnSpPr>
      <xdr:spPr>
        <a:xfrm flipV="1">
          <a:off x="14592300" y="139582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83" name="n_1aveValue【消防施設】&#10;有形固定資産減価償却率">
          <a:extLst>
            <a:ext uri="{FF2B5EF4-FFF2-40B4-BE49-F238E27FC236}">
              <a16:creationId xmlns:a16="http://schemas.microsoft.com/office/drawing/2014/main" id="{1388DB80-AF29-4D46-B340-772BC609E160}"/>
            </a:ext>
          </a:extLst>
        </xdr:cNvPr>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4" name="n_2aveValue【消防施設】&#10;有形固定資産減価償却率">
          <a:extLst>
            <a:ext uri="{FF2B5EF4-FFF2-40B4-BE49-F238E27FC236}">
              <a16:creationId xmlns:a16="http://schemas.microsoft.com/office/drawing/2014/main" id="{B63D0B4E-27A5-46A9-A6F0-94E6B2E66B3F}"/>
            </a:ext>
          </a:extLst>
        </xdr:cNvPr>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a:extLst>
            <a:ext uri="{FF2B5EF4-FFF2-40B4-BE49-F238E27FC236}">
              <a16:creationId xmlns:a16="http://schemas.microsoft.com/office/drawing/2014/main" id="{2C48AA84-396A-4318-B8BB-84C9BA0E7421}"/>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112684</xdr:rowOff>
    </xdr:from>
    <xdr:ext cx="405111" cy="259045"/>
    <xdr:sp macro="" textlink="">
      <xdr:nvSpPr>
        <xdr:cNvPr id="686" name="n_1mainValue【消防施設】&#10;有形固定資産減価償却率">
          <a:extLst>
            <a:ext uri="{FF2B5EF4-FFF2-40B4-BE49-F238E27FC236}">
              <a16:creationId xmlns:a16="http://schemas.microsoft.com/office/drawing/2014/main" id="{C6C416A5-85CB-4673-9DFB-0A29EA9536F9}"/>
            </a:ext>
          </a:extLst>
        </xdr:cNvPr>
        <xdr:cNvSpPr txBox="1"/>
      </xdr:nvSpPr>
      <xdr:spPr>
        <a:xfrm>
          <a:off x="15266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169108</xdr:rowOff>
    </xdr:from>
    <xdr:ext cx="405111" cy="259045"/>
    <xdr:sp macro="" textlink="">
      <xdr:nvSpPr>
        <xdr:cNvPr id="687" name="n_2mainValue【消防施設】&#10;有形固定資産減価償却率">
          <a:extLst>
            <a:ext uri="{FF2B5EF4-FFF2-40B4-BE49-F238E27FC236}">
              <a16:creationId xmlns:a16="http://schemas.microsoft.com/office/drawing/2014/main" id="{3B4A1506-FA69-48FC-B637-A09A143BDA2D}"/>
            </a:ext>
          </a:extLst>
        </xdr:cNvPr>
        <xdr:cNvSpPr txBox="1"/>
      </xdr:nvSpPr>
      <xdr:spPr>
        <a:xfrm>
          <a:off x="14389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28F7459E-A9A8-4E7A-A7A9-1F1B1AA8FD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9F35AF02-0493-4818-A8BE-E81368F266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5EE4BB2C-A9A8-48ED-AA09-A5F248F74AE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C7D73D87-9FCF-49D2-8FBE-BD73F897773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A7A81DDD-545C-4B58-ADA8-065E4DDBAF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E7066191-4CEF-4F76-82D7-4187D7C8E16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C05FAF00-5D1E-41C6-B3F8-A335E64E1BD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8B1F552D-8FBD-4A1D-A8D9-13D569F230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231F0524-6300-4045-B5D2-43EBC66CD5A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22BB5518-0411-4973-A4A2-0E40BE2854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92A6036D-B545-4B4A-9A05-7A1F7662740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E26F2EF6-4A36-456C-968D-F66821F6ECE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091A99E4-880C-4F21-A61E-C8D35269EC6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375C807A-B41B-45F3-BA8D-4BA529616B2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3B4926C8-439A-45CD-98C9-C2B02FEFDC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421BFD38-5AEE-48A7-AF7D-D7422913D89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3F1AF832-985D-412E-B616-E117CBA3EDF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85EA722D-3179-46F2-BF23-DA967D0F86F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87BB5BF-CD9D-4A6C-BC88-8BB1B5C3FA3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73C29475-52EE-40A3-AF49-ADB1D042116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0E6598CA-CA20-420F-BCE6-99D6E27AAF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a:extLst>
            <a:ext uri="{FF2B5EF4-FFF2-40B4-BE49-F238E27FC236}">
              <a16:creationId xmlns:a16="http://schemas.microsoft.com/office/drawing/2014/main" id="{C21F37C6-D4A6-4519-84C6-099B5A0D7CFD}"/>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a:extLst>
            <a:ext uri="{FF2B5EF4-FFF2-40B4-BE49-F238E27FC236}">
              <a16:creationId xmlns:a16="http://schemas.microsoft.com/office/drawing/2014/main" id="{53B5E747-E865-40B2-ABF6-AA9C458E0AC7}"/>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a:extLst>
            <a:ext uri="{FF2B5EF4-FFF2-40B4-BE49-F238E27FC236}">
              <a16:creationId xmlns:a16="http://schemas.microsoft.com/office/drawing/2014/main" id="{281AEBD0-C095-4A14-A897-1E95B50BD36C}"/>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a:extLst>
            <a:ext uri="{FF2B5EF4-FFF2-40B4-BE49-F238E27FC236}">
              <a16:creationId xmlns:a16="http://schemas.microsoft.com/office/drawing/2014/main" id="{ADAECB0B-B394-4D56-9A9A-1943BB73C1AD}"/>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a:extLst>
            <a:ext uri="{FF2B5EF4-FFF2-40B4-BE49-F238E27FC236}">
              <a16:creationId xmlns:a16="http://schemas.microsoft.com/office/drawing/2014/main" id="{C34C7172-17D4-490A-A690-D04D9F8CBEBB}"/>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14" name="【消防施設】&#10;一人当たり面積平均値テキスト">
          <a:extLst>
            <a:ext uri="{FF2B5EF4-FFF2-40B4-BE49-F238E27FC236}">
              <a16:creationId xmlns:a16="http://schemas.microsoft.com/office/drawing/2014/main" id="{FD0C103C-6CAD-4AEB-BA04-5417CA080449}"/>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a:extLst>
            <a:ext uri="{FF2B5EF4-FFF2-40B4-BE49-F238E27FC236}">
              <a16:creationId xmlns:a16="http://schemas.microsoft.com/office/drawing/2014/main" id="{0FE9DAF3-2135-43D8-8FB5-506331DC9EC4}"/>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a:extLst>
            <a:ext uri="{FF2B5EF4-FFF2-40B4-BE49-F238E27FC236}">
              <a16:creationId xmlns:a16="http://schemas.microsoft.com/office/drawing/2014/main" id="{01715A4F-44CB-49ED-8745-060E44F6B911}"/>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a:extLst>
            <a:ext uri="{FF2B5EF4-FFF2-40B4-BE49-F238E27FC236}">
              <a16:creationId xmlns:a16="http://schemas.microsoft.com/office/drawing/2014/main" id="{908015F6-9350-468A-A2B9-D6E9215ACABB}"/>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a:extLst>
            <a:ext uri="{FF2B5EF4-FFF2-40B4-BE49-F238E27FC236}">
              <a16:creationId xmlns:a16="http://schemas.microsoft.com/office/drawing/2014/main" id="{8E0D1DDF-1404-46F9-95FC-760D7C2CEE45}"/>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0B73D29-91FA-4144-B5E6-76DE7D138E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796E697-A870-4B65-8133-EFB7AAF119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DAA8C25-FDC9-4E2C-9A4B-4C23837F623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463B00F6-2FEE-43DE-B8C2-69C9F84B9B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F302F81-08E3-4052-92DB-C37F2CD1C94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24" name="楕円 723">
          <a:extLst>
            <a:ext uri="{FF2B5EF4-FFF2-40B4-BE49-F238E27FC236}">
              <a16:creationId xmlns:a16="http://schemas.microsoft.com/office/drawing/2014/main" id="{BC9BCF47-49AA-47B1-84AC-8E0448F7AF3F}"/>
            </a:ext>
          </a:extLst>
        </xdr:cNvPr>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725" name="【消防施設】&#10;一人当たり面積該当値テキスト">
          <a:extLst>
            <a:ext uri="{FF2B5EF4-FFF2-40B4-BE49-F238E27FC236}">
              <a16:creationId xmlns:a16="http://schemas.microsoft.com/office/drawing/2014/main" id="{83435ADD-A105-4BEC-A795-1E442305B3CC}"/>
            </a:ext>
          </a:extLst>
        </xdr:cNvPr>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726" name="楕円 725">
          <a:extLst>
            <a:ext uri="{FF2B5EF4-FFF2-40B4-BE49-F238E27FC236}">
              <a16:creationId xmlns:a16="http://schemas.microsoft.com/office/drawing/2014/main" id="{62F1F016-2C25-4661-9241-0E827C8112A3}"/>
            </a:ext>
          </a:extLst>
        </xdr:cNvPr>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70104</xdr:rowOff>
    </xdr:to>
    <xdr:cxnSp macro="">
      <xdr:nvCxnSpPr>
        <xdr:cNvPr id="727" name="直線コネクタ 726">
          <a:extLst>
            <a:ext uri="{FF2B5EF4-FFF2-40B4-BE49-F238E27FC236}">
              <a16:creationId xmlns:a16="http://schemas.microsoft.com/office/drawing/2014/main" id="{82FBCBE3-1F38-4697-97D3-F4438392AE28}"/>
            </a:ext>
          </a:extLst>
        </xdr:cNvPr>
        <xdr:cNvCxnSpPr/>
      </xdr:nvCxnSpPr>
      <xdr:spPr>
        <a:xfrm>
          <a:off x="21323300" y="144581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28" name="楕円 727">
          <a:extLst>
            <a:ext uri="{FF2B5EF4-FFF2-40B4-BE49-F238E27FC236}">
              <a16:creationId xmlns:a16="http://schemas.microsoft.com/office/drawing/2014/main" id="{DAFA0799-6386-464F-9046-CD3759340317}"/>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60961</xdr:rowOff>
    </xdr:to>
    <xdr:cxnSp macro="">
      <xdr:nvCxnSpPr>
        <xdr:cNvPr id="729" name="直線コネクタ 728">
          <a:extLst>
            <a:ext uri="{FF2B5EF4-FFF2-40B4-BE49-F238E27FC236}">
              <a16:creationId xmlns:a16="http://schemas.microsoft.com/office/drawing/2014/main" id="{5A0344B8-2B62-4418-A90B-42FCC17C7A56}"/>
            </a:ext>
          </a:extLst>
        </xdr:cNvPr>
        <xdr:cNvCxnSpPr/>
      </xdr:nvCxnSpPr>
      <xdr:spPr>
        <a:xfrm flipV="1">
          <a:off x="20434300" y="1445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30" name="n_1aveValue【消防施設】&#10;一人当たり面積">
          <a:extLst>
            <a:ext uri="{FF2B5EF4-FFF2-40B4-BE49-F238E27FC236}">
              <a16:creationId xmlns:a16="http://schemas.microsoft.com/office/drawing/2014/main" id="{E0042282-B320-445E-A4A1-86C7105CCEDB}"/>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1" name="n_2aveValue【消防施設】&#10;一人当たり面積">
          <a:extLst>
            <a:ext uri="{FF2B5EF4-FFF2-40B4-BE49-F238E27FC236}">
              <a16:creationId xmlns:a16="http://schemas.microsoft.com/office/drawing/2014/main" id="{C759092F-02A7-464C-B3FC-14213B483A7A}"/>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a:extLst>
            <a:ext uri="{FF2B5EF4-FFF2-40B4-BE49-F238E27FC236}">
              <a16:creationId xmlns:a16="http://schemas.microsoft.com/office/drawing/2014/main" id="{940508EA-889D-4A5B-AB39-4E7A3E00B5C7}"/>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98314</xdr:rowOff>
    </xdr:from>
    <xdr:ext cx="469744" cy="259045"/>
    <xdr:sp macro="" textlink="">
      <xdr:nvSpPr>
        <xdr:cNvPr id="733" name="n_1mainValue【消防施設】&#10;一人当たり面積">
          <a:extLst>
            <a:ext uri="{FF2B5EF4-FFF2-40B4-BE49-F238E27FC236}">
              <a16:creationId xmlns:a16="http://schemas.microsoft.com/office/drawing/2014/main" id="{D7BBD091-65C0-4279-9524-3FE74499F0F5}"/>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34" name="n_2mainValue【消防施設】&#10;一人当たり面積">
          <a:extLst>
            <a:ext uri="{FF2B5EF4-FFF2-40B4-BE49-F238E27FC236}">
              <a16:creationId xmlns:a16="http://schemas.microsoft.com/office/drawing/2014/main" id="{8AF00760-5D94-4363-B843-30CD5FDC89A5}"/>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C7324779-D4C7-4476-BC31-17B257D8799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E6DFBD69-0168-4A6F-A593-95CFD698AA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4E516C16-7459-469A-92AA-3F644C7851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C5BA9A9-CE02-45B4-A046-4F78E29835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98BB335D-DDBB-49AF-AD35-808614D1C05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DF7E403F-83E6-49FA-8B4B-2A70D0C5E8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F05241A9-6EFC-46A7-82FF-4DC3F00969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5048DD57-AF18-41CD-A546-4E1E3EA02DE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9D1F5133-0D4D-4758-B663-A3EE3DBB02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38FD35E1-3346-4D01-B540-6883D6006EB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7B6EF6CD-E9CB-4016-9047-60E53FA833B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a:extLst>
            <a:ext uri="{FF2B5EF4-FFF2-40B4-BE49-F238E27FC236}">
              <a16:creationId xmlns:a16="http://schemas.microsoft.com/office/drawing/2014/main" id="{70F90687-ECD4-49F8-BCA9-50F531F9429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B3E163EC-42C8-49DA-93AD-421A5625D00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8FA16EE7-303B-457A-A0D2-8FFAD3F1F6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B3E62397-4792-49F9-BBD6-37810080312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F32C9850-9301-4CAB-B556-DE24C9BFCDC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45CC2E3D-BAC3-45E3-BB66-A8E4530C203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5194714D-A70B-4BF3-B7F5-7B24FEA9373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895C544E-5A7D-428F-99A1-D0A6083F5EB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6EB4282E-2DA7-4313-832D-8E83B0488D5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4E3AD07A-719D-4E00-B153-0532E5FC499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a:extLst>
            <a:ext uri="{FF2B5EF4-FFF2-40B4-BE49-F238E27FC236}">
              <a16:creationId xmlns:a16="http://schemas.microsoft.com/office/drawing/2014/main" id="{93F3AA74-9220-440A-B9EB-CE317FC56C8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471F80C1-3A41-4476-A4FE-78B0C76B79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E9A45757-E465-42D8-A2E3-5185E3738E7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9220A401-32B9-4B87-A3EB-7B57537A7A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a:extLst>
            <a:ext uri="{FF2B5EF4-FFF2-40B4-BE49-F238E27FC236}">
              <a16:creationId xmlns:a16="http://schemas.microsoft.com/office/drawing/2014/main" id="{6B141AD5-2BCB-4B62-AE6B-0C1A57348115}"/>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a:extLst>
            <a:ext uri="{FF2B5EF4-FFF2-40B4-BE49-F238E27FC236}">
              <a16:creationId xmlns:a16="http://schemas.microsoft.com/office/drawing/2014/main" id="{39F77022-3260-41D7-B27D-91D282A7F6E0}"/>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a:extLst>
            <a:ext uri="{FF2B5EF4-FFF2-40B4-BE49-F238E27FC236}">
              <a16:creationId xmlns:a16="http://schemas.microsoft.com/office/drawing/2014/main" id="{8D014742-D4A1-42E5-AD71-C7609B415656}"/>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a:extLst>
            <a:ext uri="{FF2B5EF4-FFF2-40B4-BE49-F238E27FC236}">
              <a16:creationId xmlns:a16="http://schemas.microsoft.com/office/drawing/2014/main" id="{14D48039-95F1-48FD-8275-0D2C01BAAEA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a:extLst>
            <a:ext uri="{FF2B5EF4-FFF2-40B4-BE49-F238E27FC236}">
              <a16:creationId xmlns:a16="http://schemas.microsoft.com/office/drawing/2014/main" id="{F0EFB4C0-7397-4D2B-928D-7CF351A34D1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a:extLst>
            <a:ext uri="{FF2B5EF4-FFF2-40B4-BE49-F238E27FC236}">
              <a16:creationId xmlns:a16="http://schemas.microsoft.com/office/drawing/2014/main" id="{E9C7203D-AE76-4C3A-AA76-9F49FEDF2CAC}"/>
            </a:ext>
          </a:extLst>
        </xdr:cNvPr>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a:extLst>
            <a:ext uri="{FF2B5EF4-FFF2-40B4-BE49-F238E27FC236}">
              <a16:creationId xmlns:a16="http://schemas.microsoft.com/office/drawing/2014/main" id="{7EB223D9-533B-49CC-A86B-29BED30EA7D3}"/>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a:extLst>
            <a:ext uri="{FF2B5EF4-FFF2-40B4-BE49-F238E27FC236}">
              <a16:creationId xmlns:a16="http://schemas.microsoft.com/office/drawing/2014/main" id="{19D92D6D-ABD0-4AF2-9CE8-A6E949ECCFB7}"/>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a:extLst>
            <a:ext uri="{FF2B5EF4-FFF2-40B4-BE49-F238E27FC236}">
              <a16:creationId xmlns:a16="http://schemas.microsoft.com/office/drawing/2014/main" id="{FD1C8D00-AE34-4F3E-B31F-D822C932DE46}"/>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a:extLst>
            <a:ext uri="{FF2B5EF4-FFF2-40B4-BE49-F238E27FC236}">
              <a16:creationId xmlns:a16="http://schemas.microsoft.com/office/drawing/2014/main" id="{3601C37E-099A-4102-BA80-FD2E2C450071}"/>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C1101189-BD2E-40E4-86B3-3579B4BD1A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22F1EA4-DE92-405E-8D90-00C0BE009E7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30A9AC7-DF7F-466E-9C52-493E5B560D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15646D65-9779-4B7E-8D9C-34A93DECC4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324F3FF-4338-412C-8E31-E8EB25208A0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141332</xdr:rowOff>
    </xdr:from>
    <xdr:to>
      <xdr:col>85</xdr:col>
      <xdr:colOff>177800</xdr:colOff>
      <xdr:row>102</xdr:row>
      <xdr:rowOff>71482</xdr:rowOff>
    </xdr:to>
    <xdr:sp macro="" textlink="">
      <xdr:nvSpPr>
        <xdr:cNvPr id="775" name="楕円 774">
          <a:extLst>
            <a:ext uri="{FF2B5EF4-FFF2-40B4-BE49-F238E27FC236}">
              <a16:creationId xmlns:a16="http://schemas.microsoft.com/office/drawing/2014/main" id="{444F4F94-540F-4CBD-A23E-41E70F471784}"/>
            </a:ext>
          </a:extLst>
        </xdr:cNvPr>
        <xdr:cNvSpPr/>
      </xdr:nvSpPr>
      <xdr:spPr>
        <a:xfrm>
          <a:off x="162687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164209</xdr:rowOff>
    </xdr:from>
    <xdr:ext cx="405111" cy="259045"/>
    <xdr:sp macro="" textlink="">
      <xdr:nvSpPr>
        <xdr:cNvPr id="776" name="【庁舎】&#10;有形固定資産減価償却率該当値テキスト">
          <a:extLst>
            <a:ext uri="{FF2B5EF4-FFF2-40B4-BE49-F238E27FC236}">
              <a16:creationId xmlns:a16="http://schemas.microsoft.com/office/drawing/2014/main" id="{FA7D9905-2CCA-48AF-8B20-723CE8FF40F9}"/>
            </a:ext>
          </a:extLst>
        </xdr:cNvPr>
        <xdr:cNvSpPr txBox="1"/>
      </xdr:nvSpPr>
      <xdr:spPr>
        <a:xfrm>
          <a:off x="16357600" y="173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169092</xdr:rowOff>
    </xdr:from>
    <xdr:to>
      <xdr:col>81</xdr:col>
      <xdr:colOff>101600</xdr:colOff>
      <xdr:row>102</xdr:row>
      <xdr:rowOff>99242</xdr:rowOff>
    </xdr:to>
    <xdr:sp macro="" textlink="">
      <xdr:nvSpPr>
        <xdr:cNvPr id="777" name="楕円 776">
          <a:extLst>
            <a:ext uri="{FF2B5EF4-FFF2-40B4-BE49-F238E27FC236}">
              <a16:creationId xmlns:a16="http://schemas.microsoft.com/office/drawing/2014/main" id="{1B3D1607-D9A6-463F-84FE-808CD18F4089}"/>
            </a:ext>
          </a:extLst>
        </xdr:cNvPr>
        <xdr:cNvSpPr/>
      </xdr:nvSpPr>
      <xdr:spPr>
        <a:xfrm>
          <a:off x="154305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20682</xdr:rowOff>
    </xdr:from>
    <xdr:to>
      <xdr:col>85</xdr:col>
      <xdr:colOff>127000</xdr:colOff>
      <xdr:row>102</xdr:row>
      <xdr:rowOff>48442</xdr:rowOff>
    </xdr:to>
    <xdr:cxnSp macro="">
      <xdr:nvCxnSpPr>
        <xdr:cNvPr id="778" name="直線コネクタ 777">
          <a:extLst>
            <a:ext uri="{FF2B5EF4-FFF2-40B4-BE49-F238E27FC236}">
              <a16:creationId xmlns:a16="http://schemas.microsoft.com/office/drawing/2014/main" id="{7DA45D54-ABA2-474B-A181-31E0FCA619F6}"/>
            </a:ext>
          </a:extLst>
        </xdr:cNvPr>
        <xdr:cNvCxnSpPr/>
      </xdr:nvCxnSpPr>
      <xdr:spPr>
        <a:xfrm flipV="1">
          <a:off x="15481300" y="175085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779" name="楕円 778">
          <a:extLst>
            <a:ext uri="{FF2B5EF4-FFF2-40B4-BE49-F238E27FC236}">
              <a16:creationId xmlns:a16="http://schemas.microsoft.com/office/drawing/2014/main" id="{285AC2B6-1255-4379-8605-10E8509B3D93}"/>
            </a:ext>
          </a:extLst>
        </xdr:cNvPr>
        <xdr:cNvSpPr/>
      </xdr:nvSpPr>
      <xdr:spPr>
        <a:xfrm>
          <a:off x="14541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48442</xdr:rowOff>
    </xdr:from>
    <xdr:to>
      <xdr:col>81</xdr:col>
      <xdr:colOff>50800</xdr:colOff>
      <xdr:row>102</xdr:row>
      <xdr:rowOff>79466</xdr:rowOff>
    </xdr:to>
    <xdr:cxnSp macro="">
      <xdr:nvCxnSpPr>
        <xdr:cNvPr id="780" name="直線コネクタ 779">
          <a:extLst>
            <a:ext uri="{FF2B5EF4-FFF2-40B4-BE49-F238E27FC236}">
              <a16:creationId xmlns:a16="http://schemas.microsoft.com/office/drawing/2014/main" id="{706ED573-506E-4281-9379-723E9B95AA00}"/>
            </a:ext>
          </a:extLst>
        </xdr:cNvPr>
        <xdr:cNvCxnSpPr/>
      </xdr:nvCxnSpPr>
      <xdr:spPr>
        <a:xfrm flipV="1">
          <a:off x="14592300" y="175363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a:extLst>
            <a:ext uri="{FF2B5EF4-FFF2-40B4-BE49-F238E27FC236}">
              <a16:creationId xmlns:a16="http://schemas.microsoft.com/office/drawing/2014/main" id="{3E86775B-7C5F-489B-BBC6-73F2AC08096D}"/>
            </a:ext>
          </a:extLst>
        </xdr:cNvPr>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a:extLst>
            <a:ext uri="{FF2B5EF4-FFF2-40B4-BE49-F238E27FC236}">
              <a16:creationId xmlns:a16="http://schemas.microsoft.com/office/drawing/2014/main" id="{227F9B3A-3063-459D-AD08-527436BF97B6}"/>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a:extLst>
            <a:ext uri="{FF2B5EF4-FFF2-40B4-BE49-F238E27FC236}">
              <a16:creationId xmlns:a16="http://schemas.microsoft.com/office/drawing/2014/main" id="{01E97FB9-867C-43E6-9634-104114A3569B}"/>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115769</xdr:rowOff>
    </xdr:from>
    <xdr:ext cx="405111" cy="259045"/>
    <xdr:sp macro="" textlink="">
      <xdr:nvSpPr>
        <xdr:cNvPr id="784" name="n_1mainValue【庁舎】&#10;有形固定資産減価償却率">
          <a:extLst>
            <a:ext uri="{FF2B5EF4-FFF2-40B4-BE49-F238E27FC236}">
              <a16:creationId xmlns:a16="http://schemas.microsoft.com/office/drawing/2014/main" id="{6639A7DD-2BCF-44A7-AC11-E09651C2F3E6}"/>
            </a:ext>
          </a:extLst>
        </xdr:cNvPr>
        <xdr:cNvSpPr txBox="1"/>
      </xdr:nvSpPr>
      <xdr:spPr>
        <a:xfrm>
          <a:off x="152660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785" name="n_2mainValue【庁舎】&#10;有形固定資産減価償却率">
          <a:extLst>
            <a:ext uri="{FF2B5EF4-FFF2-40B4-BE49-F238E27FC236}">
              <a16:creationId xmlns:a16="http://schemas.microsoft.com/office/drawing/2014/main" id="{A05152DC-39B0-4E5A-8555-2529F586282C}"/>
            </a:ext>
          </a:extLst>
        </xdr:cNvPr>
        <xdr:cNvSpPr txBox="1"/>
      </xdr:nvSpPr>
      <xdr:spPr>
        <a:xfrm>
          <a:off x="14389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6C579914-BEE3-40F2-94CD-E9DED5C20A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F6495B62-30A4-4846-B7D2-22A3EA20726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FF572583-C1A0-4835-BC9F-4817DE074F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31BE7434-30D9-4B90-ADBF-1DC12CA545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F0AB4A6C-7701-451C-9AEB-2BC1B545617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87BB5E8E-C37D-42C0-86B2-C4512450C64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419374B8-CB50-414E-BA8E-E2E6C53603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CFAC6BAC-F60B-4F2E-A99E-E78210D80ED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4C2BF8DA-E423-4D0C-91F8-15090FC1C2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2F9A93E5-A951-4B57-902D-1E16FD024C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45069573-F4BE-42CA-8E84-1C33C800386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a:extLst>
            <a:ext uri="{FF2B5EF4-FFF2-40B4-BE49-F238E27FC236}">
              <a16:creationId xmlns:a16="http://schemas.microsoft.com/office/drawing/2014/main" id="{2EF64B4F-AEAD-4724-A11D-A35C7A055E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16F131A1-C367-4D59-A24C-9DEFBEBB19E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a:extLst>
            <a:ext uri="{FF2B5EF4-FFF2-40B4-BE49-F238E27FC236}">
              <a16:creationId xmlns:a16="http://schemas.microsoft.com/office/drawing/2014/main" id="{E2DB5F46-994D-4DD5-A603-02873E07781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a:extLst>
            <a:ext uri="{FF2B5EF4-FFF2-40B4-BE49-F238E27FC236}">
              <a16:creationId xmlns:a16="http://schemas.microsoft.com/office/drawing/2014/main" id="{A8EC167C-D5DC-48D0-9DDC-43015EF92A9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a:extLst>
            <a:ext uri="{FF2B5EF4-FFF2-40B4-BE49-F238E27FC236}">
              <a16:creationId xmlns:a16="http://schemas.microsoft.com/office/drawing/2014/main" id="{E60D2869-CC28-4F88-8104-2D560E6DCB1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a:extLst>
            <a:ext uri="{FF2B5EF4-FFF2-40B4-BE49-F238E27FC236}">
              <a16:creationId xmlns:a16="http://schemas.microsoft.com/office/drawing/2014/main" id="{010788D7-D4E5-4EED-9779-851D4681B0C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a:extLst>
            <a:ext uri="{FF2B5EF4-FFF2-40B4-BE49-F238E27FC236}">
              <a16:creationId xmlns:a16="http://schemas.microsoft.com/office/drawing/2014/main" id="{BFEF5478-E806-4FCC-934B-89E76CEE233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a:extLst>
            <a:ext uri="{FF2B5EF4-FFF2-40B4-BE49-F238E27FC236}">
              <a16:creationId xmlns:a16="http://schemas.microsoft.com/office/drawing/2014/main" id="{D146AE33-796E-400B-83EE-B9A4A9A813C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a:extLst>
            <a:ext uri="{FF2B5EF4-FFF2-40B4-BE49-F238E27FC236}">
              <a16:creationId xmlns:a16="http://schemas.microsoft.com/office/drawing/2014/main" id="{B3551E86-7D2D-49D2-9671-04BA5DDE24B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a:extLst>
            <a:ext uri="{FF2B5EF4-FFF2-40B4-BE49-F238E27FC236}">
              <a16:creationId xmlns:a16="http://schemas.microsoft.com/office/drawing/2014/main" id="{43E9730E-36D6-4ED7-B94C-29B6D90CA99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a:extLst>
            <a:ext uri="{FF2B5EF4-FFF2-40B4-BE49-F238E27FC236}">
              <a16:creationId xmlns:a16="http://schemas.microsoft.com/office/drawing/2014/main" id="{88D48A17-EDD2-43DE-8B60-BD304CE5832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a:extLst>
            <a:ext uri="{FF2B5EF4-FFF2-40B4-BE49-F238E27FC236}">
              <a16:creationId xmlns:a16="http://schemas.microsoft.com/office/drawing/2014/main" id="{523B513C-9807-4DC1-848E-B6D883EC3C6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EEEE027C-FE31-43B4-9365-D9092B3F09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0AD5FE79-F2ED-44C7-B374-DFACFCA83B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7B77A0B3-6B64-4B73-9C33-1EA86A717E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a:extLst>
            <a:ext uri="{FF2B5EF4-FFF2-40B4-BE49-F238E27FC236}">
              <a16:creationId xmlns:a16="http://schemas.microsoft.com/office/drawing/2014/main" id="{B0292326-B491-4E01-824B-7DDB5DB29FC4}"/>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a:extLst>
            <a:ext uri="{FF2B5EF4-FFF2-40B4-BE49-F238E27FC236}">
              <a16:creationId xmlns:a16="http://schemas.microsoft.com/office/drawing/2014/main" id="{D30A879B-E1F9-4D56-8B8A-0D063A4496BA}"/>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a:extLst>
            <a:ext uri="{FF2B5EF4-FFF2-40B4-BE49-F238E27FC236}">
              <a16:creationId xmlns:a16="http://schemas.microsoft.com/office/drawing/2014/main" id="{F1175053-414E-4340-A248-07ECCA69015B}"/>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a:extLst>
            <a:ext uri="{FF2B5EF4-FFF2-40B4-BE49-F238E27FC236}">
              <a16:creationId xmlns:a16="http://schemas.microsoft.com/office/drawing/2014/main" id="{40F342F8-F754-4FFE-AC5F-74B1B52F3537}"/>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a:extLst>
            <a:ext uri="{FF2B5EF4-FFF2-40B4-BE49-F238E27FC236}">
              <a16:creationId xmlns:a16="http://schemas.microsoft.com/office/drawing/2014/main" id="{A7783296-4CB5-412B-84E4-B155A23F42FB}"/>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a:extLst>
            <a:ext uri="{FF2B5EF4-FFF2-40B4-BE49-F238E27FC236}">
              <a16:creationId xmlns:a16="http://schemas.microsoft.com/office/drawing/2014/main" id="{3EF35963-E132-409C-A43C-329EB29F6054}"/>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a:extLst>
            <a:ext uri="{FF2B5EF4-FFF2-40B4-BE49-F238E27FC236}">
              <a16:creationId xmlns:a16="http://schemas.microsoft.com/office/drawing/2014/main" id="{ABF83375-7D76-4C1B-91EA-F603B6773B51}"/>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a:extLst>
            <a:ext uri="{FF2B5EF4-FFF2-40B4-BE49-F238E27FC236}">
              <a16:creationId xmlns:a16="http://schemas.microsoft.com/office/drawing/2014/main" id="{9F704E61-9767-4FDE-B468-437E30DB6708}"/>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a:extLst>
            <a:ext uri="{FF2B5EF4-FFF2-40B4-BE49-F238E27FC236}">
              <a16:creationId xmlns:a16="http://schemas.microsoft.com/office/drawing/2014/main" id="{F694FD1C-7FEC-4BDD-AC0E-8AB7A154CC3D}"/>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a:extLst>
            <a:ext uri="{FF2B5EF4-FFF2-40B4-BE49-F238E27FC236}">
              <a16:creationId xmlns:a16="http://schemas.microsoft.com/office/drawing/2014/main" id="{E0C9AFB3-C542-48EC-A2AE-860331556A68}"/>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DF32F4BA-B60A-4FAC-B45D-7D81F26430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C9B46AC8-78B9-4AE7-BCA4-262F6D8AF0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E552BFD-9F66-45F6-8F29-9B54FD31EC2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E94476E2-7A17-4428-8775-2EE1A1F0A3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6335DF15-5002-4974-A22D-28562CDE28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136434</xdr:rowOff>
    </xdr:from>
    <xdr:to>
      <xdr:col>116</xdr:col>
      <xdr:colOff>114300</xdr:colOff>
      <xdr:row>109</xdr:row>
      <xdr:rowOff>66584</xdr:rowOff>
    </xdr:to>
    <xdr:sp macro="" textlink="">
      <xdr:nvSpPr>
        <xdr:cNvPr id="827" name="楕円 826">
          <a:extLst>
            <a:ext uri="{FF2B5EF4-FFF2-40B4-BE49-F238E27FC236}">
              <a16:creationId xmlns:a16="http://schemas.microsoft.com/office/drawing/2014/main" id="{787D79F6-E3EC-469A-8D59-BF8689FF8394}"/>
            </a:ext>
          </a:extLst>
        </xdr:cNvPr>
        <xdr:cNvSpPr/>
      </xdr:nvSpPr>
      <xdr:spPr>
        <a:xfrm>
          <a:off x="221107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51361</xdr:rowOff>
    </xdr:from>
    <xdr:ext cx="469744" cy="259045"/>
    <xdr:sp macro="" textlink="">
      <xdr:nvSpPr>
        <xdr:cNvPr id="828" name="【庁舎】&#10;一人当たり面積該当値テキスト">
          <a:extLst>
            <a:ext uri="{FF2B5EF4-FFF2-40B4-BE49-F238E27FC236}">
              <a16:creationId xmlns:a16="http://schemas.microsoft.com/office/drawing/2014/main" id="{8ACE9165-2D2F-4F3F-B863-EB3953D66083}"/>
            </a:ext>
          </a:extLst>
        </xdr:cNvPr>
        <xdr:cNvSpPr txBox="1"/>
      </xdr:nvSpPr>
      <xdr:spPr>
        <a:xfrm>
          <a:off x="22199600" y="1856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136434</xdr:rowOff>
    </xdr:from>
    <xdr:to>
      <xdr:col>112</xdr:col>
      <xdr:colOff>38100</xdr:colOff>
      <xdr:row>109</xdr:row>
      <xdr:rowOff>66584</xdr:rowOff>
    </xdr:to>
    <xdr:sp macro="" textlink="">
      <xdr:nvSpPr>
        <xdr:cNvPr id="829" name="楕円 828">
          <a:extLst>
            <a:ext uri="{FF2B5EF4-FFF2-40B4-BE49-F238E27FC236}">
              <a16:creationId xmlns:a16="http://schemas.microsoft.com/office/drawing/2014/main" id="{F4240534-5819-4E40-903E-AED5ABE21547}"/>
            </a:ext>
          </a:extLst>
        </xdr:cNvPr>
        <xdr:cNvSpPr/>
      </xdr:nvSpPr>
      <xdr:spPr>
        <a:xfrm>
          <a:off x="21272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15784</xdr:rowOff>
    </xdr:from>
    <xdr:to>
      <xdr:col>116</xdr:col>
      <xdr:colOff>63500</xdr:colOff>
      <xdr:row>109</xdr:row>
      <xdr:rowOff>15784</xdr:rowOff>
    </xdr:to>
    <xdr:cxnSp macro="">
      <xdr:nvCxnSpPr>
        <xdr:cNvPr id="830" name="直線コネクタ 829">
          <a:extLst>
            <a:ext uri="{FF2B5EF4-FFF2-40B4-BE49-F238E27FC236}">
              <a16:creationId xmlns:a16="http://schemas.microsoft.com/office/drawing/2014/main" id="{8D9E7357-D83E-46E6-B9E2-6328EA8E7B5E}"/>
            </a:ext>
          </a:extLst>
        </xdr:cNvPr>
        <xdr:cNvCxnSpPr/>
      </xdr:nvCxnSpPr>
      <xdr:spPr>
        <a:xfrm>
          <a:off x="21323300" y="18703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831" name="楕円 830">
          <a:extLst>
            <a:ext uri="{FF2B5EF4-FFF2-40B4-BE49-F238E27FC236}">
              <a16:creationId xmlns:a16="http://schemas.microsoft.com/office/drawing/2014/main" id="{933EC6D3-7EE7-4B33-AE0B-47339801F43C}"/>
            </a:ext>
          </a:extLst>
        </xdr:cNvPr>
        <xdr:cNvSpPr/>
      </xdr:nvSpPr>
      <xdr:spPr>
        <a:xfrm>
          <a:off x="20383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15784</xdr:rowOff>
    </xdr:from>
    <xdr:to>
      <xdr:col>111</xdr:col>
      <xdr:colOff>177800</xdr:colOff>
      <xdr:row>109</xdr:row>
      <xdr:rowOff>19050</xdr:rowOff>
    </xdr:to>
    <xdr:cxnSp macro="">
      <xdr:nvCxnSpPr>
        <xdr:cNvPr id="832" name="直線コネクタ 831">
          <a:extLst>
            <a:ext uri="{FF2B5EF4-FFF2-40B4-BE49-F238E27FC236}">
              <a16:creationId xmlns:a16="http://schemas.microsoft.com/office/drawing/2014/main" id="{B1373B78-9A5E-4650-815E-0282533D1EDE}"/>
            </a:ext>
          </a:extLst>
        </xdr:cNvPr>
        <xdr:cNvCxnSpPr/>
      </xdr:nvCxnSpPr>
      <xdr:spPr>
        <a:xfrm flipV="1">
          <a:off x="20434300" y="187038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a:extLst>
            <a:ext uri="{FF2B5EF4-FFF2-40B4-BE49-F238E27FC236}">
              <a16:creationId xmlns:a16="http://schemas.microsoft.com/office/drawing/2014/main" id="{4BD45683-3FFA-4E7F-915A-3D9D7D4F2363}"/>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4" name="n_2aveValue【庁舎】&#10;一人当たり面積">
          <a:extLst>
            <a:ext uri="{FF2B5EF4-FFF2-40B4-BE49-F238E27FC236}">
              <a16:creationId xmlns:a16="http://schemas.microsoft.com/office/drawing/2014/main" id="{825DEDFD-FD26-4D79-9840-EC83B7EABF90}"/>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a:extLst>
            <a:ext uri="{FF2B5EF4-FFF2-40B4-BE49-F238E27FC236}">
              <a16:creationId xmlns:a16="http://schemas.microsoft.com/office/drawing/2014/main" id="{F7B4ADA2-F6A9-4C49-8602-00AC81ECEFCC}"/>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57711</xdr:rowOff>
    </xdr:from>
    <xdr:ext cx="469744" cy="259045"/>
    <xdr:sp macro="" textlink="">
      <xdr:nvSpPr>
        <xdr:cNvPr id="836" name="n_1mainValue【庁舎】&#10;一人当たり面積">
          <a:extLst>
            <a:ext uri="{FF2B5EF4-FFF2-40B4-BE49-F238E27FC236}">
              <a16:creationId xmlns:a16="http://schemas.microsoft.com/office/drawing/2014/main" id="{791817C5-3062-42A3-96BC-F31DEFA2D986}"/>
            </a:ext>
          </a:extLst>
        </xdr:cNvPr>
        <xdr:cNvSpPr txBox="1"/>
      </xdr:nvSpPr>
      <xdr:spPr>
        <a:xfrm>
          <a:off x="21075727" y="187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837" name="n_2mainValue【庁舎】&#10;一人当たり面積">
          <a:extLst>
            <a:ext uri="{FF2B5EF4-FFF2-40B4-BE49-F238E27FC236}">
              <a16:creationId xmlns:a16="http://schemas.microsoft.com/office/drawing/2014/main" id="{88CF2EAE-7704-401D-BAAE-0DC82E1AA0C2}"/>
            </a:ext>
          </a:extLst>
        </xdr:cNvPr>
        <xdr:cNvSpPr txBox="1"/>
      </xdr:nvSpPr>
      <xdr:spPr>
        <a:xfrm>
          <a:off x="20199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a:extLst>
            <a:ext uri="{FF2B5EF4-FFF2-40B4-BE49-F238E27FC236}">
              <a16:creationId xmlns:a16="http://schemas.microsoft.com/office/drawing/2014/main" id="{915AD378-3F18-4FB4-A551-4660C57664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a:extLst>
            <a:ext uri="{FF2B5EF4-FFF2-40B4-BE49-F238E27FC236}">
              <a16:creationId xmlns:a16="http://schemas.microsoft.com/office/drawing/2014/main" id="{5D76F06C-25D7-4371-AD53-0FA990FE42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a:extLst>
            <a:ext uri="{FF2B5EF4-FFF2-40B4-BE49-F238E27FC236}">
              <a16:creationId xmlns:a16="http://schemas.microsoft.com/office/drawing/2014/main" id="{59EDDF1B-8505-4424-8AB5-01A66E2487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ほとんどの類型において、有形固定資産減価償却率は類似団体平均を上回っており、施設の老朽化が進んでいる。市民会館については、平成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年度に文化会館の耐震改修工事を実施したが、建設後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年以上経過していることから、有形固定資産減価償却率は類似団体平均を</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ポイント上回っており、今後も計画的な改修が必要である。また、一般廃棄物処理施設については、平成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年度に新しいごみ処理施設の整備が完了したことから、類似団体平均を</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76,254
73,957
60.97
29,650,258
27,538,157
2,073,451
16,124,606
25,948,152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年度についてもほぼ横ばいである。引き続き、歳出の見直しに取り組むとともに、税の徴収強化や広告収入等の自主財源確保に努め、財政基盤の強化を図る。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一般職退職手当の増に伴う人件費の増額や一部事務組合への負担金の増額などにより、経常経費充当一般財源が増加したものの、市税や各種交付金の増加により経常一般財源収入が増加したため、前年度より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ポイント減少した。類似団体平均を上回って推移しており、今後も税の徴収率向上等一般財源の増収と、さらなる経常経費の節減合理化を進めていく。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48768</xdr:rowOff>
    </xdr:from>
    <xdr:to>
      <xdr:col>23</xdr:col>
      <xdr:colOff>133350</xdr:colOff>
      <xdr:row>66</xdr:row>
      <xdr:rowOff>72898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36446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72898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0173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65</xdr:row>
      <xdr:rowOff>157480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582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66</xdr:row>
      <xdr:rowOff>87376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582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169418</xdr:rowOff>
    </xdr:from>
    <xdr:to>
      <xdr:col>23</xdr:col>
      <xdr:colOff>184150</xdr:colOff>
      <xdr:row>66</xdr:row>
      <xdr:rowOff>99568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141495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節電や維持管理経費の見直しを行ったことにより、類似団体平均よりも低い水準となっている。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今後も職員定員管理の適正化や経常経費のさらなる見直し・合理化を進める。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84272</xdr:rowOff>
    </xdr:from>
    <xdr:to>
      <xdr:col>23</xdr:col>
      <xdr:colOff>133350</xdr:colOff>
      <xdr:row>81</xdr:row>
      <xdr:rowOff>98152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71722"/>
          <a:ext cx="8382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84272</xdr:rowOff>
    </xdr:from>
    <xdr:to>
      <xdr:col>19</xdr:col>
      <xdr:colOff>133350</xdr:colOff>
      <xdr:row>81</xdr:row>
      <xdr:rowOff>111038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71722"/>
          <a:ext cx="8890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111038</xdr:rowOff>
    </xdr:from>
    <xdr:to>
      <xdr:col>15</xdr:col>
      <xdr:colOff>82550</xdr:colOff>
      <xdr:row>81</xdr:row>
      <xdr:rowOff>124058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98488"/>
          <a:ext cx="889000" cy="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124058</xdr:rowOff>
    </xdr:from>
    <xdr:to>
      <xdr:col>11</xdr:col>
      <xdr:colOff>31750</xdr:colOff>
      <xdr:row>81</xdr:row>
      <xdr:rowOff>132300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11508"/>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47352</xdr:rowOff>
    </xdr:from>
    <xdr:to>
      <xdr:col>23</xdr:col>
      <xdr:colOff>184150</xdr:colOff>
      <xdr:row>81</xdr:row>
      <xdr:rowOff>148952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63879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7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33472</xdr:rowOff>
    </xdr:from>
    <xdr:to>
      <xdr:col>19</xdr:col>
      <xdr:colOff>184150</xdr:colOff>
      <xdr:row>81</xdr:row>
      <xdr:rowOff>135072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145249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89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60238</xdr:rowOff>
    </xdr:from>
    <xdr:to>
      <xdr:col>15</xdr:col>
      <xdr:colOff>133350</xdr:colOff>
      <xdr:row>81</xdr:row>
      <xdr:rowOff>161838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73258</xdr:rowOff>
    </xdr:from>
    <xdr:to>
      <xdr:col>11</xdr:col>
      <xdr:colOff>82550</xdr:colOff>
      <xdr:row>82</xdr:row>
      <xdr:rowOff>3408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81500</xdr:rowOff>
    </xdr:from>
    <xdr:to>
      <xdr:col>7</xdr:col>
      <xdr:colOff>31750</xdr:colOff>
      <xdr:row>82</xdr:row>
      <xdr:rowOff>11650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21827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今後も職責・職務に応じた給与構造を維持しながら給与の適正化に努める。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79829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38811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82</xdr:row>
      <xdr:rowOff>11793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38811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11793</xdr:rowOff>
    </xdr:from>
    <xdr:to>
      <xdr:col>72</xdr:col>
      <xdr:colOff>203200</xdr:colOff>
      <xdr:row>82</xdr:row>
      <xdr:rowOff>80736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0706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82</xdr:row>
      <xdr:rowOff>80736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500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132443</xdr:rowOff>
    </xdr:from>
    <xdr:to>
      <xdr:col>73</xdr:col>
      <xdr:colOff>44450</xdr:colOff>
      <xdr:row>82</xdr:row>
      <xdr:rowOff>62593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72770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類似団体の職員数との比較検討をしながら、定員管理の指針となる定員適正化方針に基づき、定員管理に努めていく。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60537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9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60537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6228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22331</xdr:rowOff>
    </xdr:from>
    <xdr:to>
      <xdr:col>72</xdr:col>
      <xdr:colOff>203200</xdr:colOff>
      <xdr:row>62</xdr:row>
      <xdr:rowOff>32385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5223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22331</xdr:rowOff>
    </xdr:from>
    <xdr:to>
      <xdr:col>68</xdr:col>
      <xdr:colOff>152400</xdr:colOff>
      <xdr:row>62</xdr:row>
      <xdr:rowOff>32385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65223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9737</xdr:rowOff>
    </xdr:from>
    <xdr:to>
      <xdr:col>81</xdr:col>
      <xdr:colOff>95250</xdr:colOff>
      <xdr:row>62</xdr:row>
      <xdr:rowOff>111337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153264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96114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67962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142981</xdr:rowOff>
    </xdr:from>
    <xdr:to>
      <xdr:col>68</xdr:col>
      <xdr:colOff>203200</xdr:colOff>
      <xdr:row>62</xdr:row>
      <xdr:rowOff>73131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57908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153035</xdr:rowOff>
    </xdr:from>
    <xdr:to>
      <xdr:col>64</xdr:col>
      <xdr:colOff>152400</xdr:colOff>
      <xdr:row>62</xdr:row>
      <xdr:rowOff>83185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67962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類似団体平均を下回って推移しており、健全性を維持している。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しかし、今後、一部事務組合への公債費の負担金及び</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方式による学校給食センター整備に伴う支出（公有財産購入費）が増加していくことから、比率の上昇が予想される。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引き続き市債の発行を必要最低限に留め、比率の上昇の抑制に努める。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119199</xdr:rowOff>
    </xdr:from>
    <xdr:to>
      <xdr:col>81</xdr:col>
      <xdr:colOff>44450</xdr:colOff>
      <xdr:row>39</xdr:row>
      <xdr:rowOff>119199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05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119199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781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91622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5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77833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68399</xdr:rowOff>
    </xdr:from>
    <xdr:to>
      <xdr:col>81</xdr:col>
      <xdr:colOff>95250</xdr:colOff>
      <xdr:row>39</xdr:row>
      <xdr:rowOff>169999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84926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68399</xdr:rowOff>
    </xdr:from>
    <xdr:to>
      <xdr:col>77</xdr:col>
      <xdr:colOff>95250</xdr:colOff>
      <xdr:row>39</xdr:row>
      <xdr:rowOff>169999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8726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2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27033</xdr:rowOff>
    </xdr:from>
    <xdr:to>
      <xdr:col>64</xdr:col>
      <xdr:colOff>152400</xdr:colOff>
      <xdr:row>39</xdr:row>
      <xdr:rowOff>128633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138810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方式による学校給食センターの整備に伴う支出予定額の増加などにより、</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ポイント増加した。また、今後一部事務組合による消防庁舎建設に伴う借入も予定されているため、将来負担に留意し、健全な財政運営に努める。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14097</xdr:rowOff>
    </xdr:from>
    <xdr:to>
      <xdr:col>81</xdr:col>
      <xdr:colOff>44450</xdr:colOff>
      <xdr:row>18</xdr:row>
      <xdr:rowOff>81661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100197"/>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14097</xdr:rowOff>
    </xdr:from>
    <xdr:to>
      <xdr:col>77</xdr:col>
      <xdr:colOff>44450</xdr:colOff>
      <xdr:row>18</xdr:row>
      <xdr:rowOff>29379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00197"/>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21336</xdr:rowOff>
    </xdr:from>
    <xdr:to>
      <xdr:col>72</xdr:col>
      <xdr:colOff>203200</xdr:colOff>
      <xdr:row>18</xdr:row>
      <xdr:rowOff>29379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1074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18119</xdr:rowOff>
    </xdr:from>
    <xdr:to>
      <xdr:col>68</xdr:col>
      <xdr:colOff>152400</xdr:colOff>
      <xdr:row>18</xdr:row>
      <xdr:rowOff>21336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10421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30861</xdr:rowOff>
    </xdr:from>
    <xdr:to>
      <xdr:col>81</xdr:col>
      <xdr:colOff>95250</xdr:colOff>
      <xdr:row>18</xdr:row>
      <xdr:rowOff>132461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2938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8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134747</xdr:rowOff>
    </xdr:from>
    <xdr:to>
      <xdr:col>77</xdr:col>
      <xdr:colOff>95250</xdr:colOff>
      <xdr:row>18</xdr:row>
      <xdr:rowOff>64897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49674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3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150029</xdr:rowOff>
    </xdr:from>
    <xdr:to>
      <xdr:col>73</xdr:col>
      <xdr:colOff>44450</xdr:colOff>
      <xdr:row>18</xdr:row>
      <xdr:rowOff>80179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64956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141986</xdr:rowOff>
    </xdr:from>
    <xdr:to>
      <xdr:col>68</xdr:col>
      <xdr:colOff>203200</xdr:colOff>
      <xdr:row>18</xdr:row>
      <xdr:rowOff>72136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56913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138769</xdr:rowOff>
    </xdr:from>
    <xdr:to>
      <xdr:col>64</xdr:col>
      <xdr:colOff>152400</xdr:colOff>
      <xdr:row>18</xdr:row>
      <xdr:rowOff>68919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53696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76,254
73,957
60.97
29,650,258
27,538,157
2,073,451
16,124,606
25,948,152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年度についても横ばいである。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今後も適正な定員管理及び働き方改革による時間外勤務の適正化を図るなど人件費総額の抑制に努めていく。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ポイント減少しているが、依然として類似団体平均を上回って推移している。今後も引き続き経常経費の見直しに努める。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18</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20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149860</xdr:rowOff>
    </xdr:from>
    <xdr:to>
      <xdr:col>78</xdr:col>
      <xdr:colOff>69850</xdr:colOff>
      <xdr:row>19</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35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19</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96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123190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12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13987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生活保護者数の減少等により前年度より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ポイントの減少となったが、類似団体平均とほぼ同程度である。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今後、少子高齢化対策に係る経費の増加が予想されることから、市単独事業の見直しなどにより、適正かつ適切な支出に努める。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94996</xdr:rowOff>
    </xdr:from>
    <xdr:to>
      <xdr:col>24</xdr:col>
      <xdr:colOff>25400</xdr:colOff>
      <xdr:row>56</xdr:row>
      <xdr:rowOff>140716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96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140716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140716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9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44196</xdr:rowOff>
    </xdr:from>
    <xdr:to>
      <xdr:col>24</xdr:col>
      <xdr:colOff>76200</xdr:colOff>
      <xdr:row>56</xdr:row>
      <xdr:rowOff>145796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16273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ポイントの減少となったが、類似団体平均を上回って推移している。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施設等の老朽化対応に係る維持管理費の増加や、高齢化の進展に伴う後期高齢者医療、介護保険への繰出金の増加が見込まれるため、公共施設等総合管理計画に基づく計画的な修繕や医療費等抑制のための予防事業の推進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85090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4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2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54610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2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り、類似団体平均を上回って推移している。これは、ごみ処理施設に係る一部事務組合への負担金が増加したことによるものである。今後も一部事務組合の施設整備の元金償還に伴う負担金の増加が見込まれているため、支給対象となる団体への補助制度の見直しや、負担金の精査のほか、経費節減に向けて一部事務組合と連携していくなど、補助費等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101854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363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037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131572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今後も将来負担に留意し、市債の新規発行の抑制に努める。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76</xdr:row>
      <xdr:rowOff>163576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9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76</xdr:row>
      <xdr:rowOff>163576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159004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ポイント減少となったが、類似団体平均を上回って推移している。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市税等の収納率の向上や自主財源の確保などにより一般財源の増収を図るとともに、行財政改革を推進し経常経費の節減合理化をさらに徹底する。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120142</xdr:rowOff>
    </xdr:from>
    <xdr:to>
      <xdr:col>82</xdr:col>
      <xdr:colOff>107950</xdr:colOff>
      <xdr:row>79</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6646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79</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6052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42418</xdr:rowOff>
    </xdr:from>
    <xdr:to>
      <xdr:col>69</xdr:col>
      <xdr:colOff>92075</xdr:colOff>
      <xdr:row>80</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869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89357</xdr:rowOff>
    </xdr:from>
    <xdr:to>
      <xdr:col>29</xdr:col>
      <xdr:colOff>127000</xdr:colOff>
      <xdr:row>17</xdr:row>
      <xdr:rowOff>108070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51632"/>
          <a:ext cx="6477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108070</xdr:rowOff>
    </xdr:from>
    <xdr:to>
      <xdr:col>26</xdr:col>
      <xdr:colOff>50800</xdr:colOff>
      <xdr:row>17</xdr:row>
      <xdr:rowOff>127419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0345"/>
          <a:ext cx="698500" cy="1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120463</xdr:rowOff>
    </xdr:from>
    <xdr:to>
      <xdr:col>22</xdr:col>
      <xdr:colOff>114300</xdr:colOff>
      <xdr:row>17</xdr:row>
      <xdr:rowOff>127419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82738"/>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120463</xdr:rowOff>
    </xdr:from>
    <xdr:to>
      <xdr:col>18</xdr:col>
      <xdr:colOff>177800</xdr:colOff>
      <xdr:row>17</xdr:row>
      <xdr:rowOff>123304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82738"/>
          <a:ext cx="6985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38557</xdr:rowOff>
    </xdr:from>
    <xdr:to>
      <xdr:col>29</xdr:col>
      <xdr:colOff>177800</xdr:colOff>
      <xdr:row>17</xdr:row>
      <xdr:rowOff>140157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10634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57270</xdr:rowOff>
    </xdr:from>
    <xdr:to>
      <xdr:col>26</xdr:col>
      <xdr:colOff>101600</xdr:colOff>
      <xdr:row>17</xdr:row>
      <xdr:rowOff>158870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143647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0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76619</xdr:rowOff>
    </xdr:from>
    <xdr:to>
      <xdr:col>22</xdr:col>
      <xdr:colOff>165100</xdr:colOff>
      <xdr:row>18</xdr:row>
      <xdr:rowOff>6769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3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162996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69663</xdr:rowOff>
    </xdr:from>
    <xdr:to>
      <xdr:col>19</xdr:col>
      <xdr:colOff>38100</xdr:colOff>
      <xdr:row>17</xdr:row>
      <xdr:rowOff>171263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0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72504</xdr:rowOff>
    </xdr:from>
    <xdr:to>
      <xdr:col>15</xdr:col>
      <xdr:colOff>101600</xdr:colOff>
      <xdr:row>18</xdr:row>
      <xdr:rowOff>2654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158881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2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22628</xdr:rowOff>
    </xdr:from>
    <xdr:to>
      <xdr:col>29</xdr:col>
      <xdr:colOff>127000</xdr:colOff>
      <xdr:row>36</xdr:row>
      <xdr:rowOff>50354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75878"/>
          <a:ext cx="647700" cy="2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25567</xdr:rowOff>
    </xdr:from>
    <xdr:to>
      <xdr:col>26</xdr:col>
      <xdr:colOff>50800</xdr:colOff>
      <xdr:row>36</xdr:row>
      <xdr:rowOff>50354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78817"/>
          <a:ext cx="698500" cy="2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25567</xdr:rowOff>
    </xdr:from>
    <xdr:to>
      <xdr:col>22</xdr:col>
      <xdr:colOff>114300</xdr:colOff>
      <xdr:row>36</xdr:row>
      <xdr:rowOff>25861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78817"/>
          <a:ext cx="698500" cy="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25861</xdr:rowOff>
    </xdr:from>
    <xdr:to>
      <xdr:col>18</xdr:col>
      <xdr:colOff>177800</xdr:colOff>
      <xdr:row>36</xdr:row>
      <xdr:rowOff>131114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79111"/>
          <a:ext cx="698500" cy="105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314728</xdr:rowOff>
    </xdr:from>
    <xdr:to>
      <xdr:col>29</xdr:col>
      <xdr:colOff>177800</xdr:colOff>
      <xdr:row>36</xdr:row>
      <xdr:rowOff>73428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25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286805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342454</xdr:rowOff>
    </xdr:from>
    <xdr:to>
      <xdr:col>26</xdr:col>
      <xdr:colOff>101600</xdr:colOff>
      <xdr:row>36</xdr:row>
      <xdr:rowOff>101154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5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85931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9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317667</xdr:rowOff>
    </xdr:from>
    <xdr:to>
      <xdr:col>22</xdr:col>
      <xdr:colOff>165100</xdr:colOff>
      <xdr:row>36</xdr:row>
      <xdr:rowOff>76367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2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61144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1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317961</xdr:rowOff>
    </xdr:from>
    <xdr:to>
      <xdr:col>19</xdr:col>
      <xdr:colOff>38100</xdr:colOff>
      <xdr:row>36</xdr:row>
      <xdr:rowOff>76661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2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61438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1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80314</xdr:rowOff>
    </xdr:from>
    <xdr:to>
      <xdr:col>15</xdr:col>
      <xdr:colOff>101600</xdr:colOff>
      <xdr:row>37</xdr:row>
      <xdr:rowOff>10464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166691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76,254
73,957
60.97
29,650,258
27,538,157
2,073,451
16,124,606
25,948,152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92928</xdr:rowOff>
    </xdr:from>
    <xdr:to>
      <xdr:col>24</xdr:col>
      <xdr:colOff>63500</xdr:colOff>
      <xdr:row>36</xdr:row>
      <xdr:rowOff>144798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65128"/>
          <a:ext cx="8382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121984</xdr:rowOff>
    </xdr:from>
    <xdr:to>
      <xdr:col>19</xdr:col>
      <xdr:colOff>177800</xdr:colOff>
      <xdr:row>36</xdr:row>
      <xdr:rowOff>144798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94184"/>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107742</xdr:rowOff>
    </xdr:from>
    <xdr:to>
      <xdr:col>15</xdr:col>
      <xdr:colOff>50800</xdr:colOff>
      <xdr:row>36</xdr:row>
      <xdr:rowOff>121984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79942"/>
          <a:ext cx="8890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66456</xdr:rowOff>
    </xdr:from>
    <xdr:to>
      <xdr:col>10</xdr:col>
      <xdr:colOff>114300</xdr:colOff>
      <xdr:row>36</xdr:row>
      <xdr:rowOff>107742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38656"/>
          <a:ext cx="889000" cy="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42128</xdr:rowOff>
    </xdr:from>
    <xdr:to>
      <xdr:col>24</xdr:col>
      <xdr:colOff>114300</xdr:colOff>
      <xdr:row>36</xdr:row>
      <xdr:rowOff>143728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20555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93998</xdr:rowOff>
    </xdr:from>
    <xdr:to>
      <xdr:col>20</xdr:col>
      <xdr:colOff>38100</xdr:colOff>
      <xdr:row>37</xdr:row>
      <xdr:rowOff>24148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15275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71184</xdr:rowOff>
    </xdr:from>
    <xdr:to>
      <xdr:col>15</xdr:col>
      <xdr:colOff>101600</xdr:colOff>
      <xdr:row>37</xdr:row>
      <xdr:rowOff>1334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163911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56942</xdr:rowOff>
    </xdr:from>
    <xdr:to>
      <xdr:col>10</xdr:col>
      <xdr:colOff>165100</xdr:colOff>
      <xdr:row>36</xdr:row>
      <xdr:rowOff>158542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149669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2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15656</xdr:rowOff>
    </xdr:from>
    <xdr:to>
      <xdr:col>6</xdr:col>
      <xdr:colOff>38100</xdr:colOff>
      <xdr:row>36</xdr:row>
      <xdr:rowOff>117256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108383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87426</xdr:rowOff>
    </xdr:from>
    <xdr:to>
      <xdr:col>24</xdr:col>
      <xdr:colOff>63500</xdr:colOff>
      <xdr:row>57</xdr:row>
      <xdr:rowOff>88227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60076"/>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44501</xdr:rowOff>
    </xdr:from>
    <xdr:to>
      <xdr:col>19</xdr:col>
      <xdr:colOff>177800</xdr:colOff>
      <xdr:row>57</xdr:row>
      <xdr:rowOff>88227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17151"/>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44501</xdr:rowOff>
    </xdr:from>
    <xdr:to>
      <xdr:col>15</xdr:col>
      <xdr:colOff>50800</xdr:colOff>
      <xdr:row>57</xdr:row>
      <xdr:rowOff>51029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17151"/>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41237</xdr:rowOff>
    </xdr:from>
    <xdr:to>
      <xdr:col>10</xdr:col>
      <xdr:colOff>114300</xdr:colOff>
      <xdr:row>57</xdr:row>
      <xdr:rowOff>51029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13887"/>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36626</xdr:rowOff>
    </xdr:from>
    <xdr:to>
      <xdr:col>24</xdr:col>
      <xdr:colOff>114300</xdr:colOff>
      <xdr:row>57</xdr:row>
      <xdr:rowOff>138226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15053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37427</xdr:rowOff>
    </xdr:from>
    <xdr:to>
      <xdr:col>20</xdr:col>
      <xdr:colOff>38100</xdr:colOff>
      <xdr:row>57</xdr:row>
      <xdr:rowOff>139027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130154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165151</xdr:rowOff>
    </xdr:from>
    <xdr:to>
      <xdr:col>15</xdr:col>
      <xdr:colOff>101600</xdr:colOff>
      <xdr:row>57</xdr:row>
      <xdr:rowOff>95301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86428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229</xdr:rowOff>
    </xdr:from>
    <xdr:to>
      <xdr:col>10</xdr:col>
      <xdr:colOff>165100</xdr:colOff>
      <xdr:row>57</xdr:row>
      <xdr:rowOff>101829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7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92956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86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161887</xdr:rowOff>
    </xdr:from>
    <xdr:to>
      <xdr:col>6</xdr:col>
      <xdr:colOff>38100</xdr:colOff>
      <xdr:row>57</xdr:row>
      <xdr:rowOff>92037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108564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3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87351</xdr:rowOff>
    </xdr:from>
    <xdr:to>
      <xdr:col>24</xdr:col>
      <xdr:colOff>63500</xdr:colOff>
      <xdr:row>77</xdr:row>
      <xdr:rowOff>135204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89001"/>
          <a:ext cx="8382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121793</xdr:rowOff>
    </xdr:from>
    <xdr:to>
      <xdr:col>19</xdr:col>
      <xdr:colOff>177800</xdr:colOff>
      <xdr:row>77</xdr:row>
      <xdr:rowOff>135204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3443"/>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43154</xdr:rowOff>
    </xdr:from>
    <xdr:to>
      <xdr:col>15</xdr:col>
      <xdr:colOff>50800</xdr:colOff>
      <xdr:row>77</xdr:row>
      <xdr:rowOff>121793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44804"/>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28753</xdr:rowOff>
    </xdr:from>
    <xdr:to>
      <xdr:col>10</xdr:col>
      <xdr:colOff>114300</xdr:colOff>
      <xdr:row>77</xdr:row>
      <xdr:rowOff>43154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30403"/>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36551</xdr:rowOff>
    </xdr:from>
    <xdr:to>
      <xdr:col>24</xdr:col>
      <xdr:colOff>114300</xdr:colOff>
      <xdr:row>77</xdr:row>
      <xdr:rowOff>138151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14978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84404</xdr:rowOff>
    </xdr:from>
    <xdr:to>
      <xdr:col>20</xdr:col>
      <xdr:colOff>38100</xdr:colOff>
      <xdr:row>78</xdr:row>
      <xdr:rowOff>14554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7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70993</xdr:rowOff>
    </xdr:from>
    <xdr:to>
      <xdr:col>15</xdr:col>
      <xdr:colOff>101600</xdr:colOff>
      <xdr:row>78</xdr:row>
      <xdr:rowOff>1143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163720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163804</xdr:rowOff>
    </xdr:from>
    <xdr:to>
      <xdr:col>10</xdr:col>
      <xdr:colOff>165100</xdr:colOff>
      <xdr:row>77</xdr:row>
      <xdr:rowOff>93954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110482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149403</xdr:rowOff>
    </xdr:from>
    <xdr:to>
      <xdr:col>6</xdr:col>
      <xdr:colOff>38100</xdr:colOff>
      <xdr:row>77</xdr:row>
      <xdr:rowOff>79553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96080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5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146735</xdr:rowOff>
    </xdr:from>
    <xdr:to>
      <xdr:col>24</xdr:col>
      <xdr:colOff>63500</xdr:colOff>
      <xdr:row>95</xdr:row>
      <xdr:rowOff>166790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34485"/>
          <a:ext cx="83820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146735</xdr:rowOff>
    </xdr:from>
    <xdr:to>
      <xdr:col>19</xdr:col>
      <xdr:colOff>177800</xdr:colOff>
      <xdr:row>95</xdr:row>
      <xdr:rowOff>153632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34485"/>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153632</xdr:rowOff>
    </xdr:from>
    <xdr:to>
      <xdr:col>15</xdr:col>
      <xdr:colOff>50800</xdr:colOff>
      <xdr:row>96</xdr:row>
      <xdr:rowOff>23267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41382"/>
          <a:ext cx="889000" cy="4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23267</xdr:rowOff>
    </xdr:from>
    <xdr:to>
      <xdr:col>10</xdr:col>
      <xdr:colOff>114300</xdr:colOff>
      <xdr:row>96</xdr:row>
      <xdr:rowOff>68656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82467"/>
          <a:ext cx="889000" cy="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115990</xdr:rowOff>
    </xdr:from>
    <xdr:to>
      <xdr:col>24</xdr:col>
      <xdr:colOff>114300</xdr:colOff>
      <xdr:row>96</xdr:row>
      <xdr:rowOff>46140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94417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95935</xdr:rowOff>
    </xdr:from>
    <xdr:to>
      <xdr:col>20</xdr:col>
      <xdr:colOff>38100</xdr:colOff>
      <xdr:row>96</xdr:row>
      <xdr:rowOff>26085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17212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102832</xdr:rowOff>
    </xdr:from>
    <xdr:to>
      <xdr:col>15</xdr:col>
      <xdr:colOff>101600</xdr:colOff>
      <xdr:row>96</xdr:row>
      <xdr:rowOff>32982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24109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143917</xdr:rowOff>
    </xdr:from>
    <xdr:to>
      <xdr:col>10</xdr:col>
      <xdr:colOff>165100</xdr:colOff>
      <xdr:row>96</xdr:row>
      <xdr:rowOff>74067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65194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17856</xdr:rowOff>
    </xdr:from>
    <xdr:to>
      <xdr:col>6</xdr:col>
      <xdr:colOff>38100</xdr:colOff>
      <xdr:row>96</xdr:row>
      <xdr:rowOff>119456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110583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149813</xdr:rowOff>
    </xdr:from>
    <xdr:to>
      <xdr:col>55</xdr:col>
      <xdr:colOff>0</xdr:colOff>
      <xdr:row>37</xdr:row>
      <xdr:rowOff>7656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22013"/>
          <a:ext cx="8382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149813</xdr:rowOff>
    </xdr:from>
    <xdr:to>
      <xdr:col>50</xdr:col>
      <xdr:colOff>114300</xdr:colOff>
      <xdr:row>37</xdr:row>
      <xdr:rowOff>13230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22013"/>
          <a:ext cx="889000" cy="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13230</xdr:rowOff>
    </xdr:from>
    <xdr:to>
      <xdr:col>45</xdr:col>
      <xdr:colOff>177800</xdr:colOff>
      <xdr:row>37</xdr:row>
      <xdr:rowOff>57600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56880"/>
          <a:ext cx="889000" cy="4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57600</xdr:rowOff>
    </xdr:from>
    <xdr:to>
      <xdr:col>41</xdr:col>
      <xdr:colOff>50800</xdr:colOff>
      <xdr:row>37</xdr:row>
      <xdr:rowOff>102068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01250"/>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128306</xdr:rowOff>
    </xdr:from>
    <xdr:to>
      <xdr:col>55</xdr:col>
      <xdr:colOff>50800</xdr:colOff>
      <xdr:row>37</xdr:row>
      <xdr:rowOff>58456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106733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99013</xdr:rowOff>
    </xdr:from>
    <xdr:to>
      <xdr:col>50</xdr:col>
      <xdr:colOff>165100</xdr:colOff>
      <xdr:row>37</xdr:row>
      <xdr:rowOff>29163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20290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133880</xdr:rowOff>
    </xdr:from>
    <xdr:to>
      <xdr:col>46</xdr:col>
      <xdr:colOff>38100</xdr:colOff>
      <xdr:row>37</xdr:row>
      <xdr:rowOff>64030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55157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6800</xdr:rowOff>
    </xdr:from>
    <xdr:to>
      <xdr:col>41</xdr:col>
      <xdr:colOff>101600</xdr:colOff>
      <xdr:row>37</xdr:row>
      <xdr:rowOff>108400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99527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51268</xdr:rowOff>
    </xdr:from>
    <xdr:to>
      <xdr:col>36</xdr:col>
      <xdr:colOff>165100</xdr:colOff>
      <xdr:row>37</xdr:row>
      <xdr:rowOff>152868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143995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8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24516</xdr:rowOff>
    </xdr:from>
    <xdr:to>
      <xdr:col>55</xdr:col>
      <xdr:colOff>0</xdr:colOff>
      <xdr:row>58</xdr:row>
      <xdr:rowOff>59967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68616"/>
          <a:ext cx="8382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59967</xdr:rowOff>
    </xdr:from>
    <xdr:to>
      <xdr:col>50</xdr:col>
      <xdr:colOff>114300</xdr:colOff>
      <xdr:row>58</xdr:row>
      <xdr:rowOff>67755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04067"/>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60303</xdr:rowOff>
    </xdr:from>
    <xdr:to>
      <xdr:col>45</xdr:col>
      <xdr:colOff>177800</xdr:colOff>
      <xdr:row>58</xdr:row>
      <xdr:rowOff>67755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0440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24805</xdr:rowOff>
    </xdr:from>
    <xdr:to>
      <xdr:col>41</xdr:col>
      <xdr:colOff>50800</xdr:colOff>
      <xdr:row>58</xdr:row>
      <xdr:rowOff>60303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68905"/>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145166</xdr:rowOff>
    </xdr:from>
    <xdr:to>
      <xdr:col>55</xdr:col>
      <xdr:colOff>50800</xdr:colOff>
      <xdr:row>58</xdr:row>
      <xdr:rowOff>75316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9167</xdr:rowOff>
    </xdr:from>
    <xdr:to>
      <xdr:col>50</xdr:col>
      <xdr:colOff>165100</xdr:colOff>
      <xdr:row>58</xdr:row>
      <xdr:rowOff>110767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101894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16955</xdr:rowOff>
    </xdr:from>
    <xdr:to>
      <xdr:col>46</xdr:col>
      <xdr:colOff>38100</xdr:colOff>
      <xdr:row>58</xdr:row>
      <xdr:rowOff>118555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109682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9503</xdr:rowOff>
    </xdr:from>
    <xdr:to>
      <xdr:col>41</xdr:col>
      <xdr:colOff>101600</xdr:colOff>
      <xdr:row>58</xdr:row>
      <xdr:rowOff>111103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102230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21330</xdr:rowOff>
    </xdr:from>
    <xdr:to>
      <xdr:col>55</xdr:col>
      <xdr:colOff>0</xdr:colOff>
      <xdr:row>79</xdr:row>
      <xdr:rowOff>26964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65880"/>
          <a:ext cx="8382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26964</xdr:rowOff>
    </xdr:from>
    <xdr:to>
      <xdr:col>50</xdr:col>
      <xdr:colOff>114300</xdr:colOff>
      <xdr:row>79</xdr:row>
      <xdr:rowOff>36751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71514"/>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30476</xdr:rowOff>
    </xdr:from>
    <xdr:to>
      <xdr:col>45</xdr:col>
      <xdr:colOff>177800</xdr:colOff>
      <xdr:row>79</xdr:row>
      <xdr:rowOff>36751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75026"/>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30476</xdr:rowOff>
    </xdr:from>
    <xdr:to>
      <xdr:col>41</xdr:col>
      <xdr:colOff>50800</xdr:colOff>
      <xdr:row>79</xdr:row>
      <xdr:rowOff>32604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75026"/>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141980</xdr:rowOff>
    </xdr:from>
    <xdr:to>
      <xdr:col>55</xdr:col>
      <xdr:colOff>50800</xdr:colOff>
      <xdr:row>79</xdr:row>
      <xdr:rowOff>72130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101357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147614</xdr:rowOff>
    </xdr:from>
    <xdr:to>
      <xdr:col>50</xdr:col>
      <xdr:colOff>165100</xdr:colOff>
      <xdr:row>79</xdr:row>
      <xdr:rowOff>77764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94291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2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157401</xdr:rowOff>
    </xdr:from>
    <xdr:to>
      <xdr:col>46</xdr:col>
      <xdr:colOff>38100</xdr:colOff>
      <xdr:row>79</xdr:row>
      <xdr:rowOff>87551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78678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151126</xdr:rowOff>
    </xdr:from>
    <xdr:to>
      <xdr:col>41</xdr:col>
      <xdr:colOff>101600</xdr:colOff>
      <xdr:row>79</xdr:row>
      <xdr:rowOff>81276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72403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153254</xdr:rowOff>
    </xdr:from>
    <xdr:to>
      <xdr:col>36</xdr:col>
      <xdr:colOff>165100</xdr:colOff>
      <xdr:row>79</xdr:row>
      <xdr:rowOff>83404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74531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6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136271</xdr:rowOff>
    </xdr:from>
    <xdr:to>
      <xdr:col>55</xdr:col>
      <xdr:colOff>0</xdr:colOff>
      <xdr:row>98</xdr:row>
      <xdr:rowOff>137708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938371"/>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137708</xdr:rowOff>
    </xdr:from>
    <xdr:to>
      <xdr:col>50</xdr:col>
      <xdr:colOff>114300</xdr:colOff>
      <xdr:row>99</xdr:row>
      <xdr:rowOff>6883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939808"/>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6883</xdr:rowOff>
    </xdr:from>
    <xdr:to>
      <xdr:col>45</xdr:col>
      <xdr:colOff>177800</xdr:colOff>
      <xdr:row>99</xdr:row>
      <xdr:rowOff>8075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980433"/>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112610</xdr:rowOff>
    </xdr:from>
    <xdr:to>
      <xdr:col>41</xdr:col>
      <xdr:colOff>50800</xdr:colOff>
      <xdr:row>99</xdr:row>
      <xdr:rowOff>8075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43260"/>
          <a:ext cx="889000" cy="23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85471</xdr:rowOff>
    </xdr:from>
    <xdr:to>
      <xdr:col>55</xdr:col>
      <xdr:colOff>50800</xdr:colOff>
      <xdr:row>99</xdr:row>
      <xdr:rowOff>15621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398</xdr:rowOff>
    </xdr:from>
    <xdr:ext cx="469744"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80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86908</xdr:rowOff>
    </xdr:from>
    <xdr:to>
      <xdr:col>50</xdr:col>
      <xdr:colOff>165100</xdr:colOff>
      <xdr:row>99</xdr:row>
      <xdr:rowOff>17058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8185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98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127533</xdr:rowOff>
    </xdr:from>
    <xdr:to>
      <xdr:col>46</xdr:col>
      <xdr:colOff>38100</xdr:colOff>
      <xdr:row>99</xdr:row>
      <xdr:rowOff>57683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9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48810</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702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128725</xdr:rowOff>
    </xdr:from>
    <xdr:to>
      <xdr:col>41</xdr:col>
      <xdr:colOff>101600</xdr:colOff>
      <xdr:row>99</xdr:row>
      <xdr:rowOff>58875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9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50002</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70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61810</xdr:rowOff>
    </xdr:from>
    <xdr:to>
      <xdr:col>36</xdr:col>
      <xdr:colOff>165100</xdr:colOff>
      <xdr:row>97</xdr:row>
      <xdr:rowOff>163410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154537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140533</xdr:rowOff>
    </xdr:from>
    <xdr:to>
      <xdr:col>85</xdr:col>
      <xdr:colOff>127000</xdr:colOff>
      <xdr:row>76</xdr:row>
      <xdr:rowOff>146607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70733"/>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146607</xdr:rowOff>
    </xdr:from>
    <xdr:to>
      <xdr:col>81</xdr:col>
      <xdr:colOff>50800</xdr:colOff>
      <xdr:row>76</xdr:row>
      <xdr:rowOff>155277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76807"/>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155277</xdr:rowOff>
    </xdr:from>
    <xdr:to>
      <xdr:col>76</xdr:col>
      <xdr:colOff>114300</xdr:colOff>
      <xdr:row>76</xdr:row>
      <xdr:rowOff>165385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85477"/>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165385</xdr:rowOff>
    </xdr:from>
    <xdr:to>
      <xdr:col>71</xdr:col>
      <xdr:colOff>177800</xdr:colOff>
      <xdr:row>77</xdr:row>
      <xdr:rowOff>11602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95585"/>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89733</xdr:rowOff>
    </xdr:from>
    <xdr:to>
      <xdr:col>85</xdr:col>
      <xdr:colOff>177800</xdr:colOff>
      <xdr:row>77</xdr:row>
      <xdr:rowOff>19883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68160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95807</xdr:rowOff>
    </xdr:from>
    <xdr:to>
      <xdr:col>81</xdr:col>
      <xdr:colOff>101600</xdr:colOff>
      <xdr:row>77</xdr:row>
      <xdr:rowOff>25957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17084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104477</xdr:rowOff>
    </xdr:from>
    <xdr:to>
      <xdr:col>76</xdr:col>
      <xdr:colOff>165100</xdr:colOff>
      <xdr:row>77</xdr:row>
      <xdr:rowOff>34627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25754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114585</xdr:rowOff>
    </xdr:from>
    <xdr:to>
      <xdr:col>72</xdr:col>
      <xdr:colOff>38100</xdr:colOff>
      <xdr:row>77</xdr:row>
      <xdr:rowOff>44735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35862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132252</xdr:rowOff>
    </xdr:from>
    <xdr:to>
      <xdr:col>67</xdr:col>
      <xdr:colOff>101600</xdr:colOff>
      <xdr:row>77</xdr:row>
      <xdr:rowOff>62402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53529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5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59037</xdr:rowOff>
    </xdr:from>
    <xdr:to>
      <xdr:col>85</xdr:col>
      <xdr:colOff>127000</xdr:colOff>
      <xdr:row>99</xdr:row>
      <xdr:rowOff>59461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7032587"/>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55761</xdr:rowOff>
    </xdr:from>
    <xdr:to>
      <xdr:col>81</xdr:col>
      <xdr:colOff>50800</xdr:colOff>
      <xdr:row>99</xdr:row>
      <xdr:rowOff>59037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7029311"/>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55761</xdr:rowOff>
    </xdr:from>
    <xdr:to>
      <xdr:col>76</xdr:col>
      <xdr:colOff>114300</xdr:colOff>
      <xdr:row>99</xdr:row>
      <xdr:rowOff>58220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7029311"/>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58220</xdr:rowOff>
    </xdr:from>
    <xdr:to>
      <xdr:col>71</xdr:col>
      <xdr:colOff>177800</xdr:colOff>
      <xdr:row>99</xdr:row>
      <xdr:rowOff>71729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7031770"/>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8661</xdr:rowOff>
    </xdr:from>
    <xdr:to>
      <xdr:col>85</xdr:col>
      <xdr:colOff>177800</xdr:colOff>
      <xdr:row>99</xdr:row>
      <xdr:rowOff>110261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95038</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8237</xdr:rowOff>
    </xdr:from>
    <xdr:to>
      <xdr:col>81</xdr:col>
      <xdr:colOff>101600</xdr:colOff>
      <xdr:row>99</xdr:row>
      <xdr:rowOff>109837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100964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7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4961</xdr:rowOff>
    </xdr:from>
    <xdr:to>
      <xdr:col>76</xdr:col>
      <xdr:colOff>165100</xdr:colOff>
      <xdr:row>99</xdr:row>
      <xdr:rowOff>106561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97688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7420</xdr:rowOff>
    </xdr:from>
    <xdr:to>
      <xdr:col>72</xdr:col>
      <xdr:colOff>38100</xdr:colOff>
      <xdr:row>99</xdr:row>
      <xdr:rowOff>109020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100147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7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20929</xdr:rowOff>
    </xdr:from>
    <xdr:to>
      <xdr:col>67</xdr:col>
      <xdr:colOff>101600</xdr:colOff>
      <xdr:row>99</xdr:row>
      <xdr:rowOff>122529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113656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8438</xdr:rowOff>
    </xdr:from>
    <xdr:to>
      <xdr:col>116</xdr:col>
      <xdr:colOff>63500</xdr:colOff>
      <xdr:row>38</xdr:row>
      <xdr:rowOff>12324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523538"/>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xdr:rowOff>
    </xdr:from>
    <xdr:to>
      <xdr:col>111</xdr:col>
      <xdr:colOff>177800</xdr:colOff>
      <xdr:row>38</xdr:row>
      <xdr:rowOff>12324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52724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12141</xdr:rowOff>
    </xdr:from>
    <xdr:to>
      <xdr:col>107</xdr:col>
      <xdr:colOff>50800</xdr:colOff>
      <xdr:row>38</xdr:row>
      <xdr:rowOff>17856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272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146055</xdr:rowOff>
    </xdr:from>
    <xdr:to>
      <xdr:col>102</xdr:col>
      <xdr:colOff>114300</xdr:colOff>
      <xdr:row>38</xdr:row>
      <xdr:rowOff>17856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489705"/>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129088</xdr:rowOff>
    </xdr:from>
    <xdr:to>
      <xdr:col>116</xdr:col>
      <xdr:colOff>114300</xdr:colOff>
      <xdr:row>38</xdr:row>
      <xdr:rowOff>59238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151965</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3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132974</xdr:rowOff>
    </xdr:from>
    <xdr:to>
      <xdr:col>112</xdr:col>
      <xdr:colOff>38100</xdr:colOff>
      <xdr:row>38</xdr:row>
      <xdr:rowOff>63124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79651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5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132791</xdr:rowOff>
    </xdr:from>
    <xdr:to>
      <xdr:col>107</xdr:col>
      <xdr:colOff>101600</xdr:colOff>
      <xdr:row>38</xdr:row>
      <xdr:rowOff>62941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79468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2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138506</xdr:rowOff>
    </xdr:from>
    <xdr:to>
      <xdr:col>102</xdr:col>
      <xdr:colOff>165100</xdr:colOff>
      <xdr:row>38</xdr:row>
      <xdr:rowOff>68656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85183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95255</xdr:rowOff>
    </xdr:from>
    <xdr:to>
      <xdr:col>98</xdr:col>
      <xdr:colOff>38100</xdr:colOff>
      <xdr:row>38</xdr:row>
      <xdr:rowOff>25405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41932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2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22961</xdr:rowOff>
    </xdr:from>
    <xdr:to>
      <xdr:col>116</xdr:col>
      <xdr:colOff>63500</xdr:colOff>
      <xdr:row>57</xdr:row>
      <xdr:rowOff>111963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795611"/>
          <a:ext cx="838200" cy="8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127889</xdr:rowOff>
    </xdr:from>
    <xdr:to>
      <xdr:col>111</xdr:col>
      <xdr:colOff>177800</xdr:colOff>
      <xdr:row>57</xdr:row>
      <xdr:rowOff>22961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729089"/>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90856</xdr:rowOff>
    </xdr:from>
    <xdr:to>
      <xdr:col>107</xdr:col>
      <xdr:colOff>50800</xdr:colOff>
      <xdr:row>56</xdr:row>
      <xdr:rowOff>127889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692056"/>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90856</xdr:rowOff>
    </xdr:from>
    <xdr:to>
      <xdr:col>102</xdr:col>
      <xdr:colOff>114300</xdr:colOff>
      <xdr:row>56</xdr:row>
      <xdr:rowOff>138519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692056"/>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61163</xdr:rowOff>
    </xdr:from>
    <xdr:to>
      <xdr:col>116</xdr:col>
      <xdr:colOff>114300</xdr:colOff>
      <xdr:row>57</xdr:row>
      <xdr:rowOff>162763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84040</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143611</xdr:rowOff>
    </xdr:from>
    <xdr:to>
      <xdr:col>112</xdr:col>
      <xdr:colOff>38100</xdr:colOff>
      <xdr:row>57</xdr:row>
      <xdr:rowOff>73761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90288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2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77089</xdr:rowOff>
    </xdr:from>
    <xdr:to>
      <xdr:col>107</xdr:col>
      <xdr:colOff>101600</xdr:colOff>
      <xdr:row>57</xdr:row>
      <xdr:rowOff>7239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23766</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4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40056</xdr:rowOff>
    </xdr:from>
    <xdr:to>
      <xdr:col>102</xdr:col>
      <xdr:colOff>165100</xdr:colOff>
      <xdr:row>56</xdr:row>
      <xdr:rowOff>141656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6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158183</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4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87719</xdr:rowOff>
    </xdr:from>
    <xdr:to>
      <xdr:col>98</xdr:col>
      <xdr:colOff>38100</xdr:colOff>
      <xdr:row>57</xdr:row>
      <xdr:rowOff>17869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34396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46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20943</xdr:rowOff>
    </xdr:from>
    <xdr:to>
      <xdr:col>116</xdr:col>
      <xdr:colOff>63500</xdr:colOff>
      <xdr:row>77</xdr:row>
      <xdr:rowOff>53136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22593"/>
          <a:ext cx="838200" cy="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53136</xdr:rowOff>
    </xdr:from>
    <xdr:to>
      <xdr:col>111</xdr:col>
      <xdr:colOff>177800</xdr:colOff>
      <xdr:row>77</xdr:row>
      <xdr:rowOff>64909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5478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9931</xdr:rowOff>
    </xdr:from>
    <xdr:to>
      <xdr:col>107</xdr:col>
      <xdr:colOff>50800</xdr:colOff>
      <xdr:row>77</xdr:row>
      <xdr:rowOff>64909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11581"/>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9931</xdr:rowOff>
    </xdr:from>
    <xdr:to>
      <xdr:col>102</xdr:col>
      <xdr:colOff>114300</xdr:colOff>
      <xdr:row>77</xdr:row>
      <xdr:rowOff>62948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11581"/>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141593</xdr:rowOff>
    </xdr:from>
    <xdr:to>
      <xdr:col>116</xdr:col>
      <xdr:colOff>114300</xdr:colOff>
      <xdr:row>77</xdr:row>
      <xdr:rowOff>71743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120020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2336</xdr:rowOff>
    </xdr:from>
    <xdr:to>
      <xdr:col>112</xdr:col>
      <xdr:colOff>38100</xdr:colOff>
      <xdr:row>77</xdr:row>
      <xdr:rowOff>103936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95063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14109</xdr:rowOff>
    </xdr:from>
    <xdr:to>
      <xdr:col>107</xdr:col>
      <xdr:colOff>101600</xdr:colOff>
      <xdr:row>77</xdr:row>
      <xdr:rowOff>115709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106836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130581</xdr:rowOff>
    </xdr:from>
    <xdr:to>
      <xdr:col>102</xdr:col>
      <xdr:colOff>165100</xdr:colOff>
      <xdr:row>77</xdr:row>
      <xdr:rowOff>60731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51858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12148</xdr:rowOff>
    </xdr:from>
    <xdr:to>
      <xdr:col>98</xdr:col>
      <xdr:colOff>38100</xdr:colOff>
      <xdr:row>77</xdr:row>
      <xdr:rowOff>113748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104875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年度の歳出決算総額は、</a:t>
          </a:r>
          <a:r>
            <a:rPr kumimoji="1" lang="en-US" altLang="ja-JP" sz="1300">
              <a:latin typeface="ＭＳ Ｐゴシック" panose="020B0600070205080204" pitchFamily="50" charset="-128"/>
              <a:ea typeface="ＭＳ Ｐゴシック" panose="020B0600070205080204" pitchFamily="50" charset="-128"/>
            </a:rPr>
            <a:t>27,538,157</a:t>
          </a:r>
          <a:r>
            <a:rPr kumimoji="1" lang="ja-JP" altLang="en-US" sz="1300">
              <a:latin typeface="ＭＳ Ｐゴシック" panose="020B0600070205080204" pitchFamily="50" charset="-128"/>
              <a:ea typeface="ＭＳ Ｐゴシック" panose="020B0600070205080204" pitchFamily="50" charset="-128"/>
            </a:rPr>
            <a:t>千円であり、住民一人当たりのコストは</a:t>
          </a:r>
          <a:r>
            <a:rPr kumimoji="1" lang="en-US" altLang="ja-JP" sz="1300">
              <a:latin typeface="ＭＳ Ｐゴシック" panose="020B0600070205080204" pitchFamily="50" charset="-128"/>
              <a:ea typeface="ＭＳ Ｐゴシック" panose="020B0600070205080204" pitchFamily="50" charset="-128"/>
            </a:rPr>
            <a:t>361,137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主な構成項目である人件費では、住民一人当たりのコストが</a:t>
          </a:r>
          <a:r>
            <a:rPr kumimoji="1" lang="en-US" altLang="ja-JP" sz="1300">
              <a:latin typeface="ＭＳ Ｐゴシック" panose="020B0600070205080204" pitchFamily="50" charset="-128"/>
              <a:ea typeface="ＭＳ Ｐゴシック" panose="020B0600070205080204" pitchFamily="50" charset="-128"/>
            </a:rPr>
            <a:t>57,046</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a:t>
          </a:r>
          <a:r>
            <a:rPr kumimoji="1" lang="en-US" altLang="ja-JP" sz="1300">
              <a:latin typeface="ＭＳ Ｐゴシック" panose="020B0600070205080204" pitchFamily="50" charset="-128"/>
              <a:ea typeface="ＭＳ Ｐゴシック" panose="020B0600070205080204" pitchFamily="50" charset="-128"/>
            </a:rPr>
            <a:t>5,601</a:t>
          </a:r>
          <a:r>
            <a:rPr kumimoji="1" lang="ja-JP" altLang="en-US" sz="1300">
              <a:latin typeface="ＭＳ Ｐゴシック" panose="020B0600070205080204" pitchFamily="50" charset="-128"/>
              <a:ea typeface="ＭＳ Ｐゴシック" panose="020B0600070205080204" pitchFamily="50" charset="-128"/>
            </a:rPr>
            <a:t>円下回っている。平成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年度から平均約</a:t>
          </a:r>
          <a:r>
            <a:rPr kumimoji="1" lang="en-US" altLang="ja-JP" sz="1300">
              <a:latin typeface="ＭＳ Ｐゴシック" panose="020B0600070205080204" pitchFamily="50" charset="-128"/>
              <a:ea typeface="ＭＳ Ｐゴシック" panose="020B0600070205080204" pitchFamily="50" charset="-128"/>
            </a:rPr>
            <a:t>56,400</a:t>
          </a:r>
          <a:r>
            <a:rPr kumimoji="1" lang="ja-JP" altLang="en-US" sz="1300">
              <a:latin typeface="ＭＳ Ｐゴシック" panose="020B0600070205080204" pitchFamily="50" charset="-128"/>
              <a:ea typeface="ＭＳ Ｐゴシック" panose="020B0600070205080204" pitchFamily="50" charset="-128"/>
            </a:rPr>
            <a:t>円で推移しており、類似団体平均よりも低い水準を維持している。これは定員管理適正化方針を策定し、定員管理を行っているためである。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住民ニーズが多様化する中、地方公共団体の役割も複雑、多様化しているが、今後も適正な定員管理及び働き方改革による時間外勤務の適正化を図るなど人件費総額の抑制に努めていく。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76,254
73,957
60.97
29,650,258
27,538,157
2,073,451
16,124,606
25,948,152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75311</xdr:rowOff>
    </xdr:from>
    <xdr:to>
      <xdr:col>24</xdr:col>
      <xdr:colOff>63500</xdr:colOff>
      <xdr:row>37</xdr:row>
      <xdr:rowOff>105410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1896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158369</xdr:rowOff>
    </xdr:from>
    <xdr:to>
      <xdr:col>19</xdr:col>
      <xdr:colOff>177800</xdr:colOff>
      <xdr:row>37</xdr:row>
      <xdr:rowOff>75311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0569"/>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60452</xdr:rowOff>
    </xdr:from>
    <xdr:to>
      <xdr:col>15</xdr:col>
      <xdr:colOff>50800</xdr:colOff>
      <xdr:row>36</xdr:row>
      <xdr:rowOff>158369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3265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60452</xdr:rowOff>
    </xdr:from>
    <xdr:to>
      <xdr:col>10</xdr:col>
      <xdr:colOff>114300</xdr:colOff>
      <xdr:row>36</xdr:row>
      <xdr:rowOff>61595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326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54610</xdr:rowOff>
    </xdr:from>
    <xdr:to>
      <xdr:col>24</xdr:col>
      <xdr:colOff>114300</xdr:colOff>
      <xdr:row>37</xdr:row>
      <xdr:rowOff>156210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33037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24511</xdr:rowOff>
    </xdr:from>
    <xdr:to>
      <xdr:col>20</xdr:col>
      <xdr:colOff>38100</xdr:colOff>
      <xdr:row>37</xdr:row>
      <xdr:rowOff>126111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117238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107569</xdr:rowOff>
    </xdr:from>
    <xdr:to>
      <xdr:col>15</xdr:col>
      <xdr:colOff>101600</xdr:colOff>
      <xdr:row>37</xdr:row>
      <xdr:rowOff>37719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28846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9652</xdr:rowOff>
    </xdr:from>
    <xdr:to>
      <xdr:col>10</xdr:col>
      <xdr:colOff>165100</xdr:colOff>
      <xdr:row>36</xdr:row>
      <xdr:rowOff>111252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102379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10795</xdr:rowOff>
    </xdr:from>
    <xdr:to>
      <xdr:col>6</xdr:col>
      <xdr:colOff>38100</xdr:colOff>
      <xdr:row>36</xdr:row>
      <xdr:rowOff>112395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103522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149964</xdr:rowOff>
    </xdr:from>
    <xdr:to>
      <xdr:col>24</xdr:col>
      <xdr:colOff>63500</xdr:colOff>
      <xdr:row>57</xdr:row>
      <xdr:rowOff>153604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22614"/>
          <a:ext cx="8382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143773</xdr:rowOff>
    </xdr:from>
    <xdr:to>
      <xdr:col>19</xdr:col>
      <xdr:colOff>177800</xdr:colOff>
      <xdr:row>57</xdr:row>
      <xdr:rowOff>153604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16423"/>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139206</xdr:rowOff>
    </xdr:from>
    <xdr:to>
      <xdr:col>15</xdr:col>
      <xdr:colOff>50800</xdr:colOff>
      <xdr:row>57</xdr:row>
      <xdr:rowOff>143773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11856"/>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139206</xdr:rowOff>
    </xdr:from>
    <xdr:to>
      <xdr:col>10</xdr:col>
      <xdr:colOff>114300</xdr:colOff>
      <xdr:row>57</xdr:row>
      <xdr:rowOff>152675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11856"/>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99164</xdr:rowOff>
    </xdr:from>
    <xdr:to>
      <xdr:col>24</xdr:col>
      <xdr:colOff>114300</xdr:colOff>
      <xdr:row>58</xdr:row>
      <xdr:rowOff>29314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14091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102804</xdr:rowOff>
    </xdr:from>
    <xdr:to>
      <xdr:col>20</xdr:col>
      <xdr:colOff>38100</xdr:colOff>
      <xdr:row>58</xdr:row>
      <xdr:rowOff>32954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24081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92973</xdr:rowOff>
    </xdr:from>
    <xdr:to>
      <xdr:col>15</xdr:col>
      <xdr:colOff>101600</xdr:colOff>
      <xdr:row>58</xdr:row>
      <xdr:rowOff>23123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88406</xdr:rowOff>
    </xdr:from>
    <xdr:to>
      <xdr:col>10</xdr:col>
      <xdr:colOff>165100</xdr:colOff>
      <xdr:row>58</xdr:row>
      <xdr:rowOff>18556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101875</xdr:rowOff>
    </xdr:from>
    <xdr:to>
      <xdr:col>6</xdr:col>
      <xdr:colOff>38100</xdr:colOff>
      <xdr:row>58</xdr:row>
      <xdr:rowOff>32025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23152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35040</xdr:rowOff>
    </xdr:from>
    <xdr:to>
      <xdr:col>24</xdr:col>
      <xdr:colOff>63500</xdr:colOff>
      <xdr:row>76</xdr:row>
      <xdr:rowOff>64466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65240"/>
          <a:ext cx="8382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35040</xdr:rowOff>
    </xdr:from>
    <xdr:to>
      <xdr:col>19</xdr:col>
      <xdr:colOff>177800</xdr:colOff>
      <xdr:row>76</xdr:row>
      <xdr:rowOff>84429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65240"/>
          <a:ext cx="889000" cy="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84429</xdr:rowOff>
    </xdr:from>
    <xdr:to>
      <xdr:col>15</xdr:col>
      <xdr:colOff>50800</xdr:colOff>
      <xdr:row>76</xdr:row>
      <xdr:rowOff>106832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1462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67272</xdr:rowOff>
    </xdr:from>
    <xdr:to>
      <xdr:col>10</xdr:col>
      <xdr:colOff>114300</xdr:colOff>
      <xdr:row>76</xdr:row>
      <xdr:rowOff>106832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97472"/>
          <a:ext cx="889000" cy="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13666</xdr:rowOff>
    </xdr:from>
    <xdr:to>
      <xdr:col>24</xdr:col>
      <xdr:colOff>114300</xdr:colOff>
      <xdr:row>76</xdr:row>
      <xdr:rowOff>115266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163543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155690</xdr:rowOff>
    </xdr:from>
    <xdr:to>
      <xdr:col>20</xdr:col>
      <xdr:colOff>38100</xdr:colOff>
      <xdr:row>76</xdr:row>
      <xdr:rowOff>85840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76967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0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33629</xdr:rowOff>
    </xdr:from>
    <xdr:to>
      <xdr:col>15</xdr:col>
      <xdr:colOff>101600</xdr:colOff>
      <xdr:row>76</xdr:row>
      <xdr:rowOff>135229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126356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5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56032</xdr:rowOff>
    </xdr:from>
    <xdr:to>
      <xdr:col>10</xdr:col>
      <xdr:colOff>165100</xdr:colOff>
      <xdr:row>76</xdr:row>
      <xdr:rowOff>157632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148759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7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16472</xdr:rowOff>
    </xdr:from>
    <xdr:to>
      <xdr:col>6</xdr:col>
      <xdr:colOff>38100</xdr:colOff>
      <xdr:row>76</xdr:row>
      <xdr:rowOff>118072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3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62243</xdr:rowOff>
    </xdr:from>
    <xdr:to>
      <xdr:col>24</xdr:col>
      <xdr:colOff>63500</xdr:colOff>
      <xdr:row>97</xdr:row>
      <xdr:rowOff>88970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92893"/>
          <a:ext cx="8382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7646</xdr:rowOff>
    </xdr:from>
    <xdr:to>
      <xdr:col>19</xdr:col>
      <xdr:colOff>177800</xdr:colOff>
      <xdr:row>97</xdr:row>
      <xdr:rowOff>88970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38296"/>
          <a:ext cx="889000" cy="8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7646</xdr:rowOff>
    </xdr:from>
    <xdr:to>
      <xdr:col>15</xdr:col>
      <xdr:colOff>50800</xdr:colOff>
      <xdr:row>97</xdr:row>
      <xdr:rowOff>89236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38296"/>
          <a:ext cx="889000" cy="8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89236</xdr:rowOff>
    </xdr:from>
    <xdr:to>
      <xdr:col>10</xdr:col>
      <xdr:colOff>114300</xdr:colOff>
      <xdr:row>97</xdr:row>
      <xdr:rowOff>103333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1988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11443</xdr:rowOff>
    </xdr:from>
    <xdr:to>
      <xdr:col>24</xdr:col>
      <xdr:colOff>114300</xdr:colOff>
      <xdr:row>97</xdr:row>
      <xdr:rowOff>113043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161320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2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38170</xdr:rowOff>
    </xdr:from>
    <xdr:to>
      <xdr:col>20</xdr:col>
      <xdr:colOff>38100</xdr:colOff>
      <xdr:row>97</xdr:row>
      <xdr:rowOff>139770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156297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4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128296</xdr:rowOff>
    </xdr:from>
    <xdr:to>
      <xdr:col>15</xdr:col>
      <xdr:colOff>101600</xdr:colOff>
      <xdr:row>97</xdr:row>
      <xdr:rowOff>58446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74973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38436</xdr:rowOff>
    </xdr:from>
    <xdr:to>
      <xdr:col>10</xdr:col>
      <xdr:colOff>165100</xdr:colOff>
      <xdr:row>97</xdr:row>
      <xdr:rowOff>140036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131163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6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52533</xdr:rowOff>
    </xdr:from>
    <xdr:to>
      <xdr:col>6</xdr:col>
      <xdr:colOff>38100</xdr:colOff>
      <xdr:row>97</xdr:row>
      <xdr:rowOff>154133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145260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95306</xdr:rowOff>
    </xdr:from>
    <xdr:to>
      <xdr:col>55</xdr:col>
      <xdr:colOff>0</xdr:colOff>
      <xdr:row>38</xdr:row>
      <xdr:rowOff>96678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1040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91922</xdr:rowOff>
    </xdr:from>
    <xdr:to>
      <xdr:col>50</xdr:col>
      <xdr:colOff>114300</xdr:colOff>
      <xdr:row>38</xdr:row>
      <xdr:rowOff>95306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0702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91922</xdr:rowOff>
    </xdr:from>
    <xdr:to>
      <xdr:col>45</xdr:col>
      <xdr:colOff>177800</xdr:colOff>
      <xdr:row>38</xdr:row>
      <xdr:rowOff>97683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0702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93797</xdr:rowOff>
    </xdr:from>
    <xdr:to>
      <xdr:col>41</xdr:col>
      <xdr:colOff>50800</xdr:colOff>
      <xdr:row>38</xdr:row>
      <xdr:rowOff>97683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0889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45878</xdr:rowOff>
    </xdr:from>
    <xdr:to>
      <xdr:col>55</xdr:col>
      <xdr:colOff>50800</xdr:colOff>
      <xdr:row>38</xdr:row>
      <xdr:rowOff>147478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44506</xdr:rowOff>
    </xdr:from>
    <xdr:to>
      <xdr:col>50</xdr:col>
      <xdr:colOff>165100</xdr:colOff>
      <xdr:row>38</xdr:row>
      <xdr:rowOff>146106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137233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41122</xdr:rowOff>
    </xdr:from>
    <xdr:to>
      <xdr:col>46</xdr:col>
      <xdr:colOff>38100</xdr:colOff>
      <xdr:row>38</xdr:row>
      <xdr:rowOff>142722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133849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64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46883</xdr:rowOff>
    </xdr:from>
    <xdr:to>
      <xdr:col>41</xdr:col>
      <xdr:colOff>101600</xdr:colOff>
      <xdr:row>38</xdr:row>
      <xdr:rowOff>148483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139610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5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42997</xdr:rowOff>
    </xdr:from>
    <xdr:to>
      <xdr:col>36</xdr:col>
      <xdr:colOff>165100</xdr:colOff>
      <xdr:row>38</xdr:row>
      <xdr:rowOff>144597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5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135724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65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6175</xdr:rowOff>
    </xdr:from>
    <xdr:to>
      <xdr:col>55</xdr:col>
      <xdr:colOff>0</xdr:colOff>
      <xdr:row>59</xdr:row>
      <xdr:rowOff>9078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21725"/>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9078</xdr:rowOff>
    </xdr:from>
    <xdr:to>
      <xdr:col>50</xdr:col>
      <xdr:colOff>114300</xdr:colOff>
      <xdr:row>59</xdr:row>
      <xdr:rowOff>12736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2462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168291</xdr:rowOff>
    </xdr:from>
    <xdr:to>
      <xdr:col>45</xdr:col>
      <xdr:colOff>177800</xdr:colOff>
      <xdr:row>59</xdr:row>
      <xdr:rowOff>12736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12391"/>
          <a:ext cx="8890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168291</xdr:rowOff>
    </xdr:from>
    <xdr:to>
      <xdr:col>41</xdr:col>
      <xdr:colOff>50800</xdr:colOff>
      <xdr:row>59</xdr:row>
      <xdr:rowOff>8941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12391"/>
          <a:ext cx="8890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126825</xdr:rowOff>
    </xdr:from>
    <xdr:to>
      <xdr:col>55</xdr:col>
      <xdr:colOff>50800</xdr:colOff>
      <xdr:row>59</xdr:row>
      <xdr:rowOff>56975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129728</xdr:rowOff>
    </xdr:from>
    <xdr:to>
      <xdr:col>50</xdr:col>
      <xdr:colOff>165100</xdr:colOff>
      <xdr:row>59</xdr:row>
      <xdr:rowOff>59878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51005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1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133386</xdr:rowOff>
    </xdr:from>
    <xdr:to>
      <xdr:col>46</xdr:col>
      <xdr:colOff>38100</xdr:colOff>
      <xdr:row>59</xdr:row>
      <xdr:rowOff>63536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7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54663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117491</xdr:rowOff>
    </xdr:from>
    <xdr:to>
      <xdr:col>41</xdr:col>
      <xdr:colOff>101600</xdr:colOff>
      <xdr:row>59</xdr:row>
      <xdr:rowOff>47641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38768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5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129591</xdr:rowOff>
    </xdr:from>
    <xdr:to>
      <xdr:col>36</xdr:col>
      <xdr:colOff>165100</xdr:colOff>
      <xdr:row>59</xdr:row>
      <xdr:rowOff>59741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50868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6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124098</xdr:rowOff>
    </xdr:from>
    <xdr:to>
      <xdr:col>55</xdr:col>
      <xdr:colOff>0</xdr:colOff>
      <xdr:row>77</xdr:row>
      <xdr:rowOff>169190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25748"/>
          <a:ext cx="838200" cy="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85731</xdr:rowOff>
    </xdr:from>
    <xdr:to>
      <xdr:col>50</xdr:col>
      <xdr:colOff>114300</xdr:colOff>
      <xdr:row>77</xdr:row>
      <xdr:rowOff>124098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87381"/>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32429</xdr:rowOff>
    </xdr:from>
    <xdr:to>
      <xdr:col>45</xdr:col>
      <xdr:colOff>177800</xdr:colOff>
      <xdr:row>77</xdr:row>
      <xdr:rowOff>85731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34079"/>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32429</xdr:rowOff>
    </xdr:from>
    <xdr:to>
      <xdr:col>41</xdr:col>
      <xdr:colOff>50800</xdr:colOff>
      <xdr:row>77</xdr:row>
      <xdr:rowOff>123183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34079"/>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118390</xdr:rowOff>
    </xdr:from>
    <xdr:to>
      <xdr:col>55</xdr:col>
      <xdr:colOff>50800</xdr:colOff>
      <xdr:row>78</xdr:row>
      <xdr:rowOff>48540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96817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73298</xdr:rowOff>
    </xdr:from>
    <xdr:to>
      <xdr:col>50</xdr:col>
      <xdr:colOff>165100</xdr:colOff>
      <xdr:row>78</xdr:row>
      <xdr:rowOff>3448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19975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34931</xdr:rowOff>
    </xdr:from>
    <xdr:to>
      <xdr:col>46</xdr:col>
      <xdr:colOff>38100</xdr:colOff>
      <xdr:row>77</xdr:row>
      <xdr:rowOff>136531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153058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153079</xdr:rowOff>
    </xdr:from>
    <xdr:to>
      <xdr:col>41</xdr:col>
      <xdr:colOff>101600</xdr:colOff>
      <xdr:row>77</xdr:row>
      <xdr:rowOff>83229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99757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72383</xdr:rowOff>
    </xdr:from>
    <xdr:to>
      <xdr:col>36</xdr:col>
      <xdr:colOff>165100</xdr:colOff>
      <xdr:row>78</xdr:row>
      <xdr:rowOff>2533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19060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59744</xdr:rowOff>
    </xdr:from>
    <xdr:to>
      <xdr:col>55</xdr:col>
      <xdr:colOff>0</xdr:colOff>
      <xdr:row>98</xdr:row>
      <xdr:rowOff>74892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61844"/>
          <a:ext cx="8382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59744</xdr:rowOff>
    </xdr:from>
    <xdr:to>
      <xdr:col>50</xdr:col>
      <xdr:colOff>114300</xdr:colOff>
      <xdr:row>98</xdr:row>
      <xdr:rowOff>66883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61844"/>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64391</xdr:rowOff>
    </xdr:from>
    <xdr:to>
      <xdr:col>45</xdr:col>
      <xdr:colOff>177800</xdr:colOff>
      <xdr:row>98</xdr:row>
      <xdr:rowOff>66883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66491"/>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64391</xdr:rowOff>
    </xdr:from>
    <xdr:to>
      <xdr:col>41</xdr:col>
      <xdr:colOff>50800</xdr:colOff>
      <xdr:row>98</xdr:row>
      <xdr:rowOff>65549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66491"/>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24092</xdr:rowOff>
    </xdr:from>
    <xdr:to>
      <xdr:col>55</xdr:col>
      <xdr:colOff>50800</xdr:colOff>
      <xdr:row>98</xdr:row>
      <xdr:rowOff>125692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8944</xdr:rowOff>
    </xdr:from>
    <xdr:to>
      <xdr:col>50</xdr:col>
      <xdr:colOff>165100</xdr:colOff>
      <xdr:row>98</xdr:row>
      <xdr:rowOff>110544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1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101671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0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16083</xdr:rowOff>
    </xdr:from>
    <xdr:to>
      <xdr:col>46</xdr:col>
      <xdr:colOff>38100</xdr:colOff>
      <xdr:row>98</xdr:row>
      <xdr:rowOff>117683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1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108810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1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13591</xdr:rowOff>
    </xdr:from>
    <xdr:to>
      <xdr:col>41</xdr:col>
      <xdr:colOff>101600</xdr:colOff>
      <xdr:row>98</xdr:row>
      <xdr:rowOff>115191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106318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14749</xdr:rowOff>
    </xdr:from>
    <xdr:to>
      <xdr:col>36</xdr:col>
      <xdr:colOff>165100</xdr:colOff>
      <xdr:row>98</xdr:row>
      <xdr:rowOff>116349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107476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0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104358</xdr:rowOff>
    </xdr:from>
    <xdr:to>
      <xdr:col>85</xdr:col>
      <xdr:colOff>127000</xdr:colOff>
      <xdr:row>37</xdr:row>
      <xdr:rowOff>121092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933658"/>
          <a:ext cx="838200" cy="53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121092</xdr:rowOff>
    </xdr:from>
    <xdr:to>
      <xdr:col>81</xdr:col>
      <xdr:colOff>50800</xdr:colOff>
      <xdr:row>37</xdr:row>
      <xdr:rowOff>169098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647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169098</xdr:rowOff>
    </xdr:from>
    <xdr:to>
      <xdr:col>76</xdr:col>
      <xdr:colOff>114300</xdr:colOff>
      <xdr:row>37</xdr:row>
      <xdr:rowOff>170515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12748"/>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170515</xdr:rowOff>
    </xdr:from>
    <xdr:to>
      <xdr:col>71</xdr:col>
      <xdr:colOff>177800</xdr:colOff>
      <xdr:row>38</xdr:row>
      <xdr:rowOff>17170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14165"/>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53558</xdr:rowOff>
    </xdr:from>
    <xdr:to>
      <xdr:col>85</xdr:col>
      <xdr:colOff>177800</xdr:colOff>
      <xdr:row>34</xdr:row>
      <xdr:rowOff>155158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8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76435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7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70292</xdr:rowOff>
    </xdr:from>
    <xdr:to>
      <xdr:col>81</xdr:col>
      <xdr:colOff>101600</xdr:colOff>
      <xdr:row>38</xdr:row>
      <xdr:rowOff>442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163019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118298</xdr:rowOff>
    </xdr:from>
    <xdr:to>
      <xdr:col>76</xdr:col>
      <xdr:colOff>165100</xdr:colOff>
      <xdr:row>38</xdr:row>
      <xdr:rowOff>48448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39575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5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119715</xdr:rowOff>
    </xdr:from>
    <xdr:to>
      <xdr:col>72</xdr:col>
      <xdr:colOff>38100</xdr:colOff>
      <xdr:row>38</xdr:row>
      <xdr:rowOff>49865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137820</xdr:rowOff>
    </xdr:from>
    <xdr:to>
      <xdr:col>67</xdr:col>
      <xdr:colOff>101600</xdr:colOff>
      <xdr:row>38</xdr:row>
      <xdr:rowOff>67970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59097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38583</xdr:rowOff>
    </xdr:from>
    <xdr:to>
      <xdr:col>85</xdr:col>
      <xdr:colOff>127000</xdr:colOff>
      <xdr:row>57</xdr:row>
      <xdr:rowOff>161295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11233"/>
          <a:ext cx="838200" cy="12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161295</xdr:rowOff>
    </xdr:from>
    <xdr:to>
      <xdr:col>81</xdr:col>
      <xdr:colOff>50800</xdr:colOff>
      <xdr:row>58</xdr:row>
      <xdr:rowOff>28707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3394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28615</xdr:rowOff>
    </xdr:from>
    <xdr:to>
      <xdr:col>76</xdr:col>
      <xdr:colOff>114300</xdr:colOff>
      <xdr:row>58</xdr:row>
      <xdr:rowOff>28707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7271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162118</xdr:rowOff>
    </xdr:from>
    <xdr:to>
      <xdr:col>71</xdr:col>
      <xdr:colOff>177800</xdr:colOff>
      <xdr:row>58</xdr:row>
      <xdr:rowOff>28615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63318"/>
          <a:ext cx="889000" cy="2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159233</xdr:rowOff>
    </xdr:from>
    <xdr:to>
      <xdr:col>85</xdr:col>
      <xdr:colOff>177800</xdr:colOff>
      <xdr:row>57</xdr:row>
      <xdr:rowOff>89383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10660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1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110495</xdr:rowOff>
    </xdr:from>
    <xdr:to>
      <xdr:col>81</xdr:col>
      <xdr:colOff>101600</xdr:colOff>
      <xdr:row>58</xdr:row>
      <xdr:rowOff>40645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31772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7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149357</xdr:rowOff>
    </xdr:from>
    <xdr:to>
      <xdr:col>76</xdr:col>
      <xdr:colOff>165100</xdr:colOff>
      <xdr:row>58</xdr:row>
      <xdr:rowOff>79507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70634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149265</xdr:rowOff>
    </xdr:from>
    <xdr:to>
      <xdr:col>72</xdr:col>
      <xdr:colOff>38100</xdr:colOff>
      <xdr:row>58</xdr:row>
      <xdr:rowOff>79415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70542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111318</xdr:rowOff>
    </xdr:from>
    <xdr:to>
      <xdr:col>67</xdr:col>
      <xdr:colOff>101600</xdr:colOff>
      <xdr:row>57</xdr:row>
      <xdr:rowOff>41468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57995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140533</xdr:rowOff>
    </xdr:from>
    <xdr:to>
      <xdr:col>85</xdr:col>
      <xdr:colOff>127000</xdr:colOff>
      <xdr:row>96</xdr:row>
      <xdr:rowOff>146607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99733"/>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146607</xdr:rowOff>
    </xdr:from>
    <xdr:to>
      <xdr:col>81</xdr:col>
      <xdr:colOff>50800</xdr:colOff>
      <xdr:row>96</xdr:row>
      <xdr:rowOff>155277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05807"/>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155277</xdr:rowOff>
    </xdr:from>
    <xdr:to>
      <xdr:col>76</xdr:col>
      <xdr:colOff>114300</xdr:colOff>
      <xdr:row>96</xdr:row>
      <xdr:rowOff>165385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14477"/>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165385</xdr:rowOff>
    </xdr:from>
    <xdr:to>
      <xdr:col>71</xdr:col>
      <xdr:colOff>177800</xdr:colOff>
      <xdr:row>97</xdr:row>
      <xdr:rowOff>11602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24585"/>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89733</xdr:rowOff>
    </xdr:from>
    <xdr:to>
      <xdr:col>85</xdr:col>
      <xdr:colOff>177800</xdr:colOff>
      <xdr:row>97</xdr:row>
      <xdr:rowOff>19883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68160</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2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95807</xdr:rowOff>
    </xdr:from>
    <xdr:to>
      <xdr:col>81</xdr:col>
      <xdr:colOff>101600</xdr:colOff>
      <xdr:row>97</xdr:row>
      <xdr:rowOff>25957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17084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4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104477</xdr:rowOff>
    </xdr:from>
    <xdr:to>
      <xdr:col>76</xdr:col>
      <xdr:colOff>165100</xdr:colOff>
      <xdr:row>97</xdr:row>
      <xdr:rowOff>34627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25754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5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114585</xdr:rowOff>
    </xdr:from>
    <xdr:to>
      <xdr:col>72</xdr:col>
      <xdr:colOff>38100</xdr:colOff>
      <xdr:row>97</xdr:row>
      <xdr:rowOff>44735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35862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6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132252</xdr:rowOff>
    </xdr:from>
    <xdr:to>
      <xdr:col>67</xdr:col>
      <xdr:colOff>101600</xdr:colOff>
      <xdr:row>97</xdr:row>
      <xdr:rowOff>62402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53529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8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112496</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627596"/>
          <a:ext cx="8382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46982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2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115468</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30568"/>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61696</xdr:rowOff>
    </xdr:from>
    <xdr:to>
      <xdr:col>116</xdr:col>
      <xdr:colOff>114300</xdr:colOff>
      <xdr:row>38</xdr:row>
      <xdr:rowOff>163296</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21074</xdr:rowOff>
    </xdr:from>
    <xdr:ext cx="378565"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364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157395</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年度は、消防費の住民一人当たりのコストが</a:t>
          </a:r>
          <a:r>
            <a:rPr kumimoji="1" lang="en-US" altLang="ja-JP" sz="1300">
              <a:latin typeface="ＭＳ Ｐゴシック" panose="020B0600070205080204" pitchFamily="50" charset="-128"/>
              <a:ea typeface="ＭＳ Ｐゴシック" panose="020B0600070205080204" pitchFamily="50" charset="-128"/>
            </a:rPr>
            <a:t>25,773</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11,616</a:t>
          </a:r>
          <a:r>
            <a:rPr kumimoji="1" lang="ja-JP" altLang="en-US" sz="1300">
              <a:latin typeface="ＭＳ Ｐゴシック" panose="020B0600070205080204" pitchFamily="50" charset="-128"/>
              <a:ea typeface="ＭＳ Ｐゴシック" panose="020B0600070205080204" pitchFamily="50" charset="-128"/>
            </a:rPr>
            <a:t>円の増加、類似団体平均を大きく上回った。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増加した主な要因は、消防費において、広域防災拠点整備事業に伴う用地取得の影響により、</a:t>
          </a:r>
          <a:r>
            <a:rPr kumimoji="1" lang="en-US" altLang="ja-JP" sz="1300">
              <a:latin typeface="ＭＳ Ｐゴシック" panose="020B0600070205080204" pitchFamily="50" charset="-128"/>
              <a:ea typeface="ＭＳ Ｐゴシック" panose="020B0600070205080204" pitchFamily="50" charset="-128"/>
            </a:rPr>
            <a:t>880,527</a:t>
          </a:r>
          <a:r>
            <a:rPr kumimoji="1" lang="ja-JP" altLang="en-US" sz="1300">
              <a:latin typeface="ＭＳ Ｐゴシック" panose="020B0600070205080204" pitchFamily="50" charset="-128"/>
              <a:ea typeface="ＭＳ Ｐゴシック" panose="020B0600070205080204" pitchFamily="50" charset="-128"/>
            </a:rPr>
            <a:t>千円増加したことによるものである。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今後も、消防庁舎建設に伴う負担金の増加が見込まれるため、一部事務組合への負担金の精査を更に徹底し、経常経費の抑制に努める。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年度決算における財政調整基金の残高は、前年度より約</a:t>
          </a:r>
          <a:r>
            <a:rPr kumimoji="1" lang="en-US" altLang="ja-JP" sz="1050">
              <a:latin typeface="ＭＳ ゴシック" pitchFamily="49" charset="-128"/>
              <a:ea typeface="ＭＳ ゴシック" pitchFamily="49" charset="-128"/>
            </a:rPr>
            <a:t>388</a:t>
          </a:r>
          <a:r>
            <a:rPr kumimoji="1" lang="ja-JP" altLang="en-US" sz="1050">
              <a:latin typeface="ＭＳ ゴシック" pitchFamily="49" charset="-128"/>
              <a:ea typeface="ＭＳ ゴシック" pitchFamily="49" charset="-128"/>
            </a:rPr>
            <a:t>百万円増加しており、標準財政規模比で、</a:t>
          </a:r>
          <a:r>
            <a:rPr kumimoji="1" lang="en-US" altLang="ja-JP" sz="1050">
              <a:latin typeface="ＭＳ ゴシック" pitchFamily="49" charset="-128"/>
              <a:ea typeface="ＭＳ ゴシック" pitchFamily="49" charset="-128"/>
            </a:rPr>
            <a:t>2.32</a:t>
          </a:r>
          <a:r>
            <a:rPr kumimoji="1" lang="ja-JP" altLang="en-US" sz="1050">
              <a:latin typeface="ＭＳ ゴシック" pitchFamily="49" charset="-128"/>
              <a:ea typeface="ＭＳ ゴシック" pitchFamily="49" charset="-128"/>
            </a:rPr>
            <a:t>ポイントの増加となっている。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実質収支額は、前年度より約</a:t>
          </a:r>
          <a:r>
            <a:rPr kumimoji="1" lang="en-US" altLang="ja-JP" sz="1050">
              <a:latin typeface="ＭＳ ゴシック" pitchFamily="49" charset="-128"/>
              <a:ea typeface="ＭＳ ゴシック" pitchFamily="49" charset="-128"/>
            </a:rPr>
            <a:t>416</a:t>
          </a:r>
          <a:r>
            <a:rPr kumimoji="1" lang="ja-JP" altLang="en-US" sz="1050">
              <a:latin typeface="ＭＳ ゴシック" pitchFamily="49" charset="-128"/>
              <a:ea typeface="ＭＳ ゴシック" pitchFamily="49" charset="-128"/>
            </a:rPr>
            <a:t>百万円増加し、標準財政規模比で、</a:t>
          </a:r>
          <a:r>
            <a:rPr kumimoji="1" lang="en-US" altLang="ja-JP" sz="1050">
              <a:latin typeface="ＭＳ ゴシック" pitchFamily="49" charset="-128"/>
              <a:ea typeface="ＭＳ ゴシック" pitchFamily="49" charset="-128"/>
            </a:rPr>
            <a:t>2.53</a:t>
          </a:r>
          <a:r>
            <a:rPr kumimoji="1" lang="ja-JP" altLang="en-US" sz="1050">
              <a:latin typeface="ＭＳ ゴシック" pitchFamily="49" charset="-128"/>
              <a:ea typeface="ＭＳ ゴシック" pitchFamily="49" charset="-128"/>
            </a:rPr>
            <a:t>ポイント上回った。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また、実質単年度収支は約</a:t>
          </a:r>
          <a:r>
            <a:rPr kumimoji="1" lang="en-US" altLang="ja-JP" sz="1050">
              <a:latin typeface="ＭＳ ゴシック" pitchFamily="49" charset="-128"/>
              <a:ea typeface="ＭＳ ゴシック" pitchFamily="49" charset="-128"/>
            </a:rPr>
            <a:t>791</a:t>
          </a:r>
          <a:r>
            <a:rPr kumimoji="1" lang="ja-JP" altLang="en-US" sz="1050">
              <a:latin typeface="ＭＳ ゴシック" pitchFamily="49" charset="-128"/>
              <a:ea typeface="ＭＳ ゴシック" pitchFamily="49" charset="-128"/>
            </a:rPr>
            <a:t>百万円増加し、標準財政規模比では、</a:t>
          </a:r>
          <a:r>
            <a:rPr kumimoji="1" lang="en-US" altLang="ja-JP" sz="1050">
              <a:latin typeface="ＭＳ ゴシック" pitchFamily="49" charset="-128"/>
              <a:ea typeface="ＭＳ ゴシック" pitchFamily="49" charset="-128"/>
            </a:rPr>
            <a:t>4.94</a:t>
          </a:r>
          <a:r>
            <a:rPr kumimoji="1" lang="ja-JP" altLang="en-US" sz="1050">
              <a:latin typeface="ＭＳ ゴシック" pitchFamily="49" charset="-128"/>
              <a:ea typeface="ＭＳ ゴシック" pitchFamily="49" charset="-128"/>
            </a:rPr>
            <a:t>ポイントの増加となった。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人件費等の増加により歳出総額が増額したが、市税及び各種交付金の増加により歳入総額の増額が歳出の増額を上回り、実質収支は増額となっている。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実質単年度収支については、単年度収支の増加や積立金取崩し額の減少により増額となった。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各会計とも黒字となっており、連結赤字額及び連結実質赤字比率は算出されていない。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年度決算において、一般会計では実質収支額が前年比で、約</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百万円増加しており、標準財政規模比で</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ポイント上回った。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介護保険特別会計では、実質収支額が約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百万円減少し、標準財政規模比で</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ポイント下回った。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下水道事業特別会計では、資金剰余金が約</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百万円増加し、標準財政規模比で約</a:t>
          </a:r>
          <a:r>
            <a:rPr kumimoji="1" lang="en-US" altLang="ja-JP" sz="1400">
              <a:latin typeface="ＭＳ ゴシック" pitchFamily="49" charset="-128"/>
              <a:ea typeface="ＭＳ ゴシック" pitchFamily="49" charset="-128"/>
            </a:rPr>
            <a:t>0.21</a:t>
          </a:r>
          <a:r>
            <a:rPr kumimoji="1" lang="ja-JP" altLang="en-US" sz="1400">
              <a:latin typeface="ＭＳ ゴシック" pitchFamily="49" charset="-128"/>
              <a:ea typeface="ＭＳ ゴシック" pitchFamily="49" charset="-128"/>
            </a:rPr>
            <a:t>ポイント上回った。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国民健康保険特別会計では、実質収支額が約</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百万円減少し、標準財政規模比で</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ポイント下回った。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後期高齢者医療特別会計では、実質収支額が約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百万円減少し、標準財政規模比で</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ポイント下回った。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農業集落排水事業特別会計では、資金剰余金が約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百万円増加したが、標準財政規模比は同率であった。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年度から県が国保の財政運営の責任主体になったことなどに伴い実質収支額が大きく減少となったが、今後も安定的な国保の財政運営を図るため、国民健康保険税の増収や医療費の抑制に努める。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2075_&#39208;&#2651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92.6</v>
          </cell>
          <cell r="CN51">
            <v>90.7</v>
          </cell>
          <cell r="CV51">
            <v>99.1</v>
          </cell>
        </row>
        <row r="53">
          <cell r="CF53">
            <v>57.1</v>
          </cell>
          <cell r="CN53">
            <v>58.4</v>
          </cell>
          <cell r="CV53">
            <v>58.9</v>
          </cell>
        </row>
        <row r="55">
          <cell r="AN55" t="str">
            <v>類似団体内平均値</v>
          </cell>
          <cell r="CF55">
            <v>33.1</v>
          </cell>
          <cell r="CN55">
            <v>31.3</v>
          </cell>
          <cell r="CV55">
            <v>25.3</v>
          </cell>
        </row>
        <row r="57">
          <cell r="CF57">
            <v>57.2</v>
          </cell>
          <cell r="CN57">
            <v>58.5</v>
          </cell>
          <cell r="CV57">
            <v>59.9</v>
          </cell>
        </row>
        <row r="72">
          <cell r="BP72" t="str">
            <v>H26</v>
          </cell>
          <cell r="BX72" t="str">
            <v>H27</v>
          </cell>
          <cell r="CF72" t="str">
            <v>H28</v>
          </cell>
          <cell r="CN72" t="str">
            <v>H29</v>
          </cell>
          <cell r="CV72" t="str">
            <v>H30</v>
          </cell>
        </row>
        <row r="73">
          <cell r="AN73" t="str">
            <v>当該団体値</v>
          </cell>
          <cell r="BP73">
            <v>91.2</v>
          </cell>
          <cell r="BX73">
            <v>91.6</v>
          </cell>
          <cell r="CF73">
            <v>92.6</v>
          </cell>
          <cell r="CN73">
            <v>90.7</v>
          </cell>
          <cell r="CV73">
            <v>99.1</v>
          </cell>
        </row>
        <row r="75">
          <cell r="BP75">
            <v>4.3</v>
          </cell>
          <cell r="BX75">
            <v>4.2</v>
          </cell>
          <cell r="CF75">
            <v>4.5</v>
          </cell>
          <cell r="CN75">
            <v>4.9000000000000004</v>
          </cell>
          <cell r="CV75">
            <v>4.9000000000000004</v>
          </cell>
        </row>
        <row r="77">
          <cell r="AN77" t="str">
            <v>類似団体内平均値</v>
          </cell>
          <cell r="BP77">
            <v>45.9</v>
          </cell>
          <cell r="BX77">
            <v>37.299999999999997</v>
          </cell>
          <cell r="CF77">
            <v>33.1</v>
          </cell>
          <cell r="CN77">
            <v>31.3</v>
          </cell>
          <cell r="CV77">
            <v>25.3</v>
          </cell>
        </row>
        <row r="79">
          <cell r="BP79">
            <v>8.8000000000000007</v>
          </cell>
          <cell r="BX79">
            <v>7.8</v>
          </cell>
          <cell r="CF79">
            <v>7.5</v>
          </cell>
          <cell r="CN79">
            <v>7.2</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topLeftCell="K1" zoomScaleNormal="100" workbookViewId="0">
      <selection activeCell="BN5" sqref="BN5:BU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29650258</v>
      </c>
      <c r="BO4" s="392"/>
      <c r="BP4" s="392"/>
      <c r="BQ4" s="392"/>
      <c r="BR4" s="392"/>
      <c r="BS4" s="392"/>
      <c r="BT4" s="392"/>
      <c r="BU4" s="393"/>
      <c r="BV4" s="391">
        <v>28266648</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12.9</v>
      </c>
      <c r="CU4" s="398"/>
      <c r="CV4" s="398"/>
      <c r="CW4" s="398"/>
      <c r="CX4" s="398"/>
      <c r="CY4" s="398"/>
      <c r="CZ4" s="398"/>
      <c r="DA4" s="399"/>
      <c r="DB4" s="397">
        <v>10.3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27538157</v>
      </c>
      <c r="BO5" s="429"/>
      <c r="BP5" s="429"/>
      <c r="BQ5" s="429"/>
      <c r="BR5" s="429"/>
      <c r="BS5" s="429"/>
      <c r="BT5" s="429"/>
      <c r="BU5" s="430"/>
      <c r="BV5" s="428">
        <v>26600215</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96.8</v>
      </c>
      <c r="CU5" s="426"/>
      <c r="CV5" s="426"/>
      <c r="CW5" s="426"/>
      <c r="CX5" s="426"/>
      <c r="CY5" s="426"/>
      <c r="CZ5" s="426"/>
      <c r="DA5" s="427"/>
      <c r="DB5" s="425">
        <v>97.3</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2112101</v>
      </c>
      <c r="BO6" s="429"/>
      <c r="BP6" s="429"/>
      <c r="BQ6" s="429"/>
      <c r="BR6" s="429"/>
      <c r="BS6" s="429"/>
      <c r="BT6" s="429"/>
      <c r="BU6" s="430"/>
      <c r="BV6" s="428">
        <v>1666433</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104.2</v>
      </c>
      <c r="CU6" s="466"/>
      <c r="CV6" s="466"/>
      <c r="CW6" s="466"/>
      <c r="CX6" s="466"/>
      <c r="CY6" s="466"/>
      <c r="CZ6" s="466"/>
      <c r="DA6" s="467"/>
      <c r="DB6" s="465">
        <v>104.6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38650</v>
      </c>
      <c r="BO7" s="429"/>
      <c r="BP7" s="429"/>
      <c r="BQ7" s="429"/>
      <c r="BR7" s="429"/>
      <c r="BS7" s="429"/>
      <c r="BT7" s="429"/>
      <c r="BU7" s="430"/>
      <c r="BV7" s="428">
        <v>8613</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16124606</v>
      </c>
      <c r="CU7" s="429"/>
      <c r="CV7" s="429"/>
      <c r="CW7" s="429"/>
      <c r="CX7" s="429"/>
      <c r="CY7" s="429"/>
      <c r="CZ7" s="429"/>
      <c r="DA7" s="430"/>
      <c r="DB7" s="428">
        <v>16040843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2073451</v>
      </c>
      <c r="BO8" s="429"/>
      <c r="BP8" s="429"/>
      <c r="BQ8" s="429"/>
      <c r="BR8" s="429"/>
      <c r="BS8" s="429"/>
      <c r="BT8" s="429"/>
      <c r="BU8" s="430"/>
      <c r="BV8" s="428">
        <v>1657820</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0.85</v>
      </c>
      <c r="CU8" s="469"/>
      <c r="CV8" s="469"/>
      <c r="CW8" s="469"/>
      <c r="CX8" s="469"/>
      <c r="CY8" s="469"/>
      <c r="CZ8" s="469"/>
      <c r="DA8" s="470"/>
      <c r="DB8" s="468">
        <v>0.84</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76667</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415631</v>
      </c>
      <c r="BO9" s="429"/>
      <c r="BP9" s="429"/>
      <c r="BQ9" s="429"/>
      <c r="BR9" s="429"/>
      <c r="BS9" s="429"/>
      <c r="BT9" s="429"/>
      <c r="BU9" s="430"/>
      <c r="BV9" s="428">
        <v>-198481</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10.6</v>
      </c>
      <c r="CU9" s="426"/>
      <c r="CV9" s="426"/>
      <c r="CW9" s="426"/>
      <c r="CX9" s="426"/>
      <c r="CY9" s="426"/>
      <c r="CZ9" s="426"/>
      <c r="DA9" s="427"/>
      <c r="DB9" s="425">
        <v>11.1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78608</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952</v>
      </c>
      <c r="BO10" s="429"/>
      <c r="BP10" s="429"/>
      <c r="BQ10" s="429"/>
      <c r="BR10" s="429"/>
      <c r="BS10" s="429"/>
      <c r="BT10" s="429"/>
      <c r="BU10" s="430"/>
      <c r="BV10" s="428">
        <v>711</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108</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76254</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863441</v>
      </c>
      <c r="BO12" s="429"/>
      <c r="BP12" s="429"/>
      <c r="BQ12" s="429"/>
      <c r="BR12" s="429"/>
      <c r="BS12" s="429"/>
      <c r="BT12" s="429"/>
      <c r="BU12" s="430"/>
      <c r="BV12" s="428">
        <v>1039741</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73957</v>
      </c>
      <c r="S13" s="510"/>
      <c r="T13" s="510"/>
      <c r="U13" s="510"/>
      <c r="V13" s="511"/>
      <c r="W13" s="444" t="s">
        <v>137</v>
      </c>
      <c r="X13" s="445"/>
      <c r="Y13" s="445"/>
      <c r="Z13" s="445"/>
      <c r="AA13" s="445"/>
      <c r="AB13" s="435"/>
      <c r="AC13" s="479">
        <v>1541</v>
      </c>
      <c r="AD13" s="480"/>
      <c r="AE13" s="480"/>
      <c r="AF13" s="480"/>
      <c r="AG13" s="519"/>
      <c r="AH13" s="479">
        <v>1714</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-446858</v>
      </c>
      <c r="BO13" s="429"/>
      <c r="BP13" s="429"/>
      <c r="BQ13" s="429"/>
      <c r="BR13" s="429"/>
      <c r="BS13" s="429"/>
      <c r="BT13" s="429"/>
      <c r="BU13" s="430"/>
      <c r="BV13" s="428">
        <v>-1237511</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4.9000000000000004</v>
      </c>
      <c r="CU13" s="426"/>
      <c r="CV13" s="426"/>
      <c r="CW13" s="426"/>
      <c r="CX13" s="426"/>
      <c r="CY13" s="426"/>
      <c r="CZ13" s="426"/>
      <c r="DA13" s="427"/>
      <c r="DB13" s="425">
        <v>4.9000000000000004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76621</v>
      </c>
      <c r="S14" s="510"/>
      <c r="T14" s="510"/>
      <c r="U14" s="510"/>
      <c r="V14" s="511"/>
      <c r="W14" s="418"/>
      <c r="X14" s="419"/>
      <c r="Y14" s="419"/>
      <c r="Z14" s="419"/>
      <c r="AA14" s="419"/>
      <c r="AB14" s="408"/>
      <c r="AC14" s="512">
        <v>4.3</v>
      </c>
      <c r="AD14" s="513"/>
      <c r="AE14" s="513"/>
      <c r="AF14" s="513"/>
      <c r="AG14" s="514"/>
      <c r="AH14" s="512">
        <v>4.7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99.1</v>
      </c>
      <c r="CU14" s="524"/>
      <c r="CV14" s="524"/>
      <c r="CW14" s="524"/>
      <c r="CX14" s="524"/>
      <c r="CY14" s="524"/>
      <c r="CZ14" s="524"/>
      <c r="DA14" s="525"/>
      <c r="DB14" s="523">
        <v>90.7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136</v>
      </c>
      <c r="N15" s="517"/>
      <c r="O15" s="517"/>
      <c r="P15" s="517"/>
      <c r="Q15" s="518"/>
      <c r="R15" s="509">
        <v>74510</v>
      </c>
      <c r="S15" s="510"/>
      <c r="T15" s="510"/>
      <c r="U15" s="510"/>
      <c r="V15" s="511"/>
      <c r="W15" s="444" t="s">
        <v>144</v>
      </c>
      <c r="X15" s="445"/>
      <c r="Y15" s="445"/>
      <c r="Z15" s="445"/>
      <c r="AA15" s="445"/>
      <c r="AB15" s="435"/>
      <c r="AC15" s="479">
        <v>12790</v>
      </c>
      <c r="AD15" s="480"/>
      <c r="AE15" s="480"/>
      <c r="AF15" s="480"/>
      <c r="AG15" s="519"/>
      <c r="AH15" s="479">
        <v>12751</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10294109</v>
      </c>
      <c r="BO15" s="392"/>
      <c r="BP15" s="392"/>
      <c r="BQ15" s="392"/>
      <c r="BR15" s="392"/>
      <c r="BS15" s="392"/>
      <c r="BT15" s="392"/>
      <c r="BU15" s="393"/>
      <c r="BV15" s="391">
        <v>10279331</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35.799999999999997</v>
      </c>
      <c r="AD16" s="513"/>
      <c r="AE16" s="513"/>
      <c r="AF16" s="513"/>
      <c r="AG16" s="514"/>
      <c r="AH16" s="512">
        <v>35.1</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12021274</v>
      </c>
      <c r="BO16" s="429"/>
      <c r="BP16" s="429"/>
      <c r="BQ16" s="429"/>
      <c r="BR16" s="429"/>
      <c r="BS16" s="429"/>
      <c r="BT16" s="429"/>
      <c r="BU16" s="430"/>
      <c r="BV16" s="428">
        <v>12001692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21401</v>
      </c>
      <c r="AD17" s="480"/>
      <c r="AE17" s="480"/>
      <c r="AF17" s="480"/>
      <c r="AG17" s="519"/>
      <c r="AH17" s="479">
        <v>21911</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13201105</v>
      </c>
      <c r="BO17" s="429"/>
      <c r="BP17" s="429"/>
      <c r="BQ17" s="429"/>
      <c r="BR17" s="429"/>
      <c r="BS17" s="429"/>
      <c r="BT17" s="429"/>
      <c r="BU17" s="430"/>
      <c r="BV17" s="428">
        <v>13179654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60.97</v>
      </c>
      <c r="M18" s="541"/>
      <c r="N18" s="541"/>
      <c r="O18" s="541"/>
      <c r="P18" s="541"/>
      <c r="Q18" s="541"/>
      <c r="R18" s="542"/>
      <c r="S18" s="542"/>
      <c r="T18" s="542"/>
      <c r="U18" s="542"/>
      <c r="V18" s="543"/>
      <c r="W18" s="446"/>
      <c r="X18" s="447"/>
      <c r="Y18" s="447"/>
      <c r="Z18" s="447"/>
      <c r="AA18" s="447"/>
      <c r="AB18" s="438"/>
      <c r="AC18" s="544">
        <v>59.9</v>
      </c>
      <c r="AD18" s="545"/>
      <c r="AE18" s="545"/>
      <c r="AF18" s="545"/>
      <c r="AG18" s="546"/>
      <c r="AH18" s="544">
        <v>60.2</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16163532</v>
      </c>
      <c r="BO18" s="429"/>
      <c r="BP18" s="429"/>
      <c r="BQ18" s="429"/>
      <c r="BR18" s="429"/>
      <c r="BS18" s="429"/>
      <c r="BT18" s="429"/>
      <c r="BU18" s="430"/>
      <c r="BV18" s="428">
        <v>15872545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1257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20795024</v>
      </c>
      <c r="BO19" s="429"/>
      <c r="BP19" s="429"/>
      <c r="BQ19" s="429"/>
      <c r="BR19" s="429"/>
      <c r="BS19" s="429"/>
      <c r="BT19" s="429"/>
      <c r="BU19" s="430"/>
      <c r="BV19" s="428">
        <v>19483937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30219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25948152</v>
      </c>
      <c r="BO23" s="429"/>
      <c r="BP23" s="429"/>
      <c r="BQ23" s="429"/>
      <c r="BR23" s="429"/>
      <c r="BS23" s="429"/>
      <c r="BT23" s="429"/>
      <c r="BU23" s="430"/>
      <c r="BV23" s="428">
        <v>25588073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7800</v>
      </c>
      <c r="R24" s="480"/>
      <c r="S24" s="480"/>
      <c r="T24" s="480"/>
      <c r="U24" s="480"/>
      <c r="V24" s="519"/>
      <c r="W24" s="578"/>
      <c r="X24" s="566"/>
      <c r="Y24" s="567"/>
      <c r="Z24" s="478" t="s">
        <v>168</v>
      </c>
      <c r="AA24" s="458"/>
      <c r="AB24" s="458"/>
      <c r="AC24" s="458"/>
      <c r="AD24" s="458"/>
      <c r="AE24" s="458"/>
      <c r="AF24" s="458"/>
      <c r="AG24" s="459"/>
      <c r="AH24" s="479">
        <v>536</v>
      </c>
      <c r="AI24" s="480"/>
      <c r="AJ24" s="480"/>
      <c r="AK24" s="480"/>
      <c r="AL24" s="519"/>
      <c r="AM24" s="479">
        <v>1573696</v>
      </c>
      <c r="AN24" s="480"/>
      <c r="AO24" s="480"/>
      <c r="AP24" s="480"/>
      <c r="AQ24" s="480"/>
      <c r="AR24" s="519"/>
      <c r="AS24" s="479">
        <v>2936</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22084861</v>
      </c>
      <c r="BO24" s="429"/>
      <c r="BP24" s="429"/>
      <c r="BQ24" s="429"/>
      <c r="BR24" s="429"/>
      <c r="BS24" s="429"/>
      <c r="BT24" s="429"/>
      <c r="BU24" s="430"/>
      <c r="BV24" s="428">
        <v>21648451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6930</v>
      </c>
      <c r="R25" s="480"/>
      <c r="S25" s="480"/>
      <c r="T25" s="480"/>
      <c r="U25" s="480"/>
      <c r="V25" s="519"/>
      <c r="W25" s="578"/>
      <c r="X25" s="566"/>
      <c r="Y25" s="567"/>
      <c r="Z25" s="478" t="s">
        <v>171</v>
      </c>
      <c r="AA25" s="458"/>
      <c r="AB25" s="458"/>
      <c r="AC25" s="458"/>
      <c r="AD25" s="458"/>
      <c r="AE25" s="458"/>
      <c r="AF25" s="458"/>
      <c r="AG25" s="459"/>
      <c r="AH25" s="479" t="s">
        <v>127</v>
      </c>
      <c r="AI25" s="480"/>
      <c r="AJ25" s="480"/>
      <c r="AK25" s="480"/>
      <c r="AL25" s="519"/>
      <c r="AM25" s="479" t="s">
        <v>127</v>
      </c>
      <c r="AN25" s="480"/>
      <c r="AO25" s="480"/>
      <c r="AP25" s="480"/>
      <c r="AQ25" s="480"/>
      <c r="AR25" s="519"/>
      <c r="AS25" s="479" t="s">
        <v>172</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8442604</v>
      </c>
      <c r="BO25" s="392"/>
      <c r="BP25" s="392"/>
      <c r="BQ25" s="392"/>
      <c r="BR25" s="392"/>
      <c r="BS25" s="392"/>
      <c r="BT25" s="392"/>
      <c r="BU25" s="393"/>
      <c r="BV25" s="391">
        <v>7765015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174</v>
      </c>
      <c r="F26" s="458"/>
      <c r="G26" s="458"/>
      <c r="H26" s="458"/>
      <c r="I26" s="458"/>
      <c r="J26" s="458"/>
      <c r="K26" s="459"/>
      <c r="L26" s="479">
        <v>1</v>
      </c>
      <c r="M26" s="480"/>
      <c r="N26" s="480"/>
      <c r="O26" s="480"/>
      <c r="P26" s="519"/>
      <c r="Q26" s="479">
        <v>6424</v>
      </c>
      <c r="R26" s="480"/>
      <c r="S26" s="480"/>
      <c r="T26" s="480"/>
      <c r="U26" s="480"/>
      <c r="V26" s="519"/>
      <c r="W26" s="578"/>
      <c r="X26" s="566"/>
      <c r="Y26" s="567"/>
      <c r="Z26" s="478" t="s">
        <v>175</v>
      </c>
      <c r="AA26" s="588"/>
      <c r="AB26" s="588"/>
      <c r="AC26" s="588"/>
      <c r="AD26" s="588"/>
      <c r="AE26" s="588"/>
      <c r="AF26" s="588"/>
      <c r="AG26" s="589"/>
      <c r="AH26" s="479">
        <v>19</v>
      </c>
      <c r="AI26" s="480"/>
      <c r="AJ26" s="480"/>
      <c r="AK26" s="480"/>
      <c r="AL26" s="519"/>
      <c r="AM26" s="479">
        <v>62529</v>
      </c>
      <c r="AN26" s="480"/>
      <c r="AO26" s="480"/>
      <c r="AP26" s="480"/>
      <c r="AQ26" s="480"/>
      <c r="AR26" s="519"/>
      <c r="AS26" s="479">
        <v>3291</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127</v>
      </c>
      <c r="BO26" s="429"/>
      <c r="BP26" s="429"/>
      <c r="BQ26" s="429"/>
      <c r="BR26" s="429"/>
      <c r="BS26" s="429"/>
      <c r="BT26" s="429"/>
      <c r="BU26" s="430"/>
      <c r="BV26" s="428" t="s">
        <v>177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4700</v>
      </c>
      <c r="R27" s="480"/>
      <c r="S27" s="480"/>
      <c r="T27" s="480"/>
      <c r="U27" s="480"/>
      <c r="V27" s="519"/>
      <c r="W27" s="578"/>
      <c r="X27" s="566"/>
      <c r="Y27" s="567"/>
      <c r="Z27" s="478" t="s">
        <v>179</v>
      </c>
      <c r="AA27" s="458"/>
      <c r="AB27" s="458"/>
      <c r="AC27" s="458"/>
      <c r="AD27" s="458"/>
      <c r="AE27" s="458"/>
      <c r="AF27" s="458"/>
      <c r="AG27" s="459"/>
      <c r="AH27" s="479">
        <v>34</v>
      </c>
      <c r="AI27" s="480"/>
      <c r="AJ27" s="480"/>
      <c r="AK27" s="480"/>
      <c r="AL27" s="519"/>
      <c r="AM27" s="479">
        <v>100544</v>
      </c>
      <c r="AN27" s="480"/>
      <c r="AO27" s="480"/>
      <c r="AP27" s="480"/>
      <c r="AQ27" s="480"/>
      <c r="AR27" s="519"/>
      <c r="AS27" s="479">
        <v>2957</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1128617</v>
      </c>
      <c r="BO27" s="602"/>
      <c r="BP27" s="602"/>
      <c r="BQ27" s="602"/>
      <c r="BR27" s="602"/>
      <c r="BS27" s="602"/>
      <c r="BT27" s="602"/>
      <c r="BU27" s="603"/>
      <c r="BV27" s="601">
        <v>1128577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4200</v>
      </c>
      <c r="R28" s="480"/>
      <c r="S28" s="480"/>
      <c r="T28" s="480"/>
      <c r="U28" s="480"/>
      <c r="V28" s="519"/>
      <c r="W28" s="578"/>
      <c r="X28" s="566"/>
      <c r="Y28" s="567"/>
      <c r="Z28" s="478" t="s">
        <v>182</v>
      </c>
      <c r="AA28" s="458"/>
      <c r="AB28" s="458"/>
      <c r="AC28" s="458"/>
      <c r="AD28" s="458"/>
      <c r="AE28" s="458"/>
      <c r="AF28" s="458"/>
      <c r="AG28" s="459"/>
      <c r="AH28" s="479" t="s">
        <v>177</v>
      </c>
      <c r="AI28" s="480"/>
      <c r="AJ28" s="480"/>
      <c r="AK28" s="480"/>
      <c r="AL28" s="519"/>
      <c r="AM28" s="479" t="s">
        <v>172</v>
      </c>
      <c r="AN28" s="480"/>
      <c r="AO28" s="480"/>
      <c r="AP28" s="480"/>
      <c r="AQ28" s="480"/>
      <c r="AR28" s="519"/>
      <c r="AS28" s="479" t="s">
        <v>127</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2873567</v>
      </c>
      <c r="BO28" s="392"/>
      <c r="BP28" s="392"/>
      <c r="BQ28" s="392"/>
      <c r="BR28" s="392"/>
      <c r="BS28" s="392"/>
      <c r="BT28" s="392"/>
      <c r="BU28" s="393"/>
      <c r="BV28" s="391">
        <v>2486056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16</v>
      </c>
      <c r="M29" s="480"/>
      <c r="N29" s="480"/>
      <c r="O29" s="480"/>
      <c r="P29" s="519"/>
      <c r="Q29" s="479">
        <v>3900</v>
      </c>
      <c r="R29" s="480"/>
      <c r="S29" s="480"/>
      <c r="T29" s="480"/>
      <c r="U29" s="480"/>
      <c r="V29" s="519"/>
      <c r="W29" s="579"/>
      <c r="X29" s="580"/>
      <c r="Y29" s="581"/>
      <c r="Z29" s="478" t="s">
        <v>185</v>
      </c>
      <c r="AA29" s="458"/>
      <c r="AB29" s="458"/>
      <c r="AC29" s="458"/>
      <c r="AD29" s="458"/>
      <c r="AE29" s="458"/>
      <c r="AF29" s="458"/>
      <c r="AG29" s="459"/>
      <c r="AH29" s="479">
        <v>570</v>
      </c>
      <c r="AI29" s="480"/>
      <c r="AJ29" s="480"/>
      <c r="AK29" s="480"/>
      <c r="AL29" s="519"/>
      <c r="AM29" s="479">
        <v>1674240</v>
      </c>
      <c r="AN29" s="480"/>
      <c r="AO29" s="480"/>
      <c r="AP29" s="480"/>
      <c r="AQ29" s="480"/>
      <c r="AR29" s="519"/>
      <c r="AS29" s="479">
        <v>2937</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79024</v>
      </c>
      <c r="BO29" s="429"/>
      <c r="BP29" s="429"/>
      <c r="BQ29" s="429"/>
      <c r="BR29" s="429"/>
      <c r="BS29" s="429"/>
      <c r="BT29" s="429"/>
      <c r="BU29" s="430"/>
      <c r="BV29" s="428">
        <v>211893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95.3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498793</v>
      </c>
      <c r="BO30" s="602"/>
      <c r="BP30" s="602"/>
      <c r="BQ30" s="602"/>
      <c r="BR30" s="602"/>
      <c r="BS30" s="602"/>
      <c r="BT30" s="602"/>
      <c r="BU30" s="603"/>
      <c r="BV30" s="601">
        <v>522678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195</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194</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館林地区消防組合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邑楽館林医療事務組合(一般会計）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邑楽館林医療事務組合（病院事業会計）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館林衛生施設組合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群馬県後期高齢者医療広域連合（一般会計）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群馬県後期高齢者医療広域連合（事業会計）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群馬県市町村会館管理組合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群馬東部水道企業団</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8bG45BKOQ/xa3H1pQf5uPDZwdTwSVEeTQMnE4L3ASc8uUsqv1Z6qEd6of/7/JZpRwMk3o2eI/J4KobXgf2wtw==" saltValue="RdMIOWyuAmCu6bnKesKc7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85" zoomScaleNormal="85" zoomScaleSheetLayoutView="100" workbookViewId="0">
      <selection activeCell="P44" sqref="P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6" t="s">
        <v>558</v>
      </c>
      <c r="D34" s="1206"/>
      <c r="E34" s="1207"/>
      <c r="F34" s="32">
        <v>8.4</v>
      </c>
      <c r="G34" s="33">
        <v>13.78</v>
      </c>
      <c r="H34" s="33">
        <v>11.64</v>
      </c>
      <c r="I34" s="33">
        <v>10.33</v>
      </c>
      <c r="J34" s="34">
        <v>12.85</v>
      </c>
      <c r="K34" s="22"/>
      <c r="L34" s="22"/>
      <c r="M34" s="22"/>
      <c r="N34" s="22"/>
      <c r="O34" s="22"/>
      <c r="P34" s="22"/>
    </row>
    <row r="35" spans="1:16" ht="39" customHeight="1" x14ac:dyDescent="0.15">
      <c r="A35" s="22"/>
      <c r="B35" s="35"/>
      <c r="C35" s="1200" t="s">
        <v>559</v>
      </c>
      <c r="D35" s="1201"/>
      <c r="E35" s="1202"/>
      <c r="F35" s="36">
        <v>0.54</v>
      </c>
      <c r="G35" s="37">
        <v>1.27</v>
      </c>
      <c r="H35" s="37">
        <v>1.36</v>
      </c>
      <c r="I35" s="37">
        <v>1.91</v>
      </c>
      <c r="J35" s="38">
        <v>1.74</v>
      </c>
      <c r="K35" s="22"/>
      <c r="L35" s="22"/>
      <c r="M35" s="22"/>
      <c r="N35" s="22"/>
      <c r="O35" s="22"/>
      <c r="P35" s="22"/>
    </row>
    <row r="36" spans="1:16" ht="39" customHeight="1" x14ac:dyDescent="0.15">
      <c r="A36" s="22"/>
      <c r="B36" s="35"/>
      <c r="C36" s="1200" t="s">
        <v>560</v>
      </c>
      <c r="D36" s="1201"/>
      <c r="E36" s="1202"/>
      <c r="F36" s="36">
        <v>0.65</v>
      </c>
      <c r="G36" s="37">
        <v>0.73</v>
      </c>
      <c r="H36" s="37">
        <v>0.73</v>
      </c>
      <c r="I36" s="37">
        <v>0.51</v>
      </c>
      <c r="J36" s="38">
        <v>0.72</v>
      </c>
      <c r="K36" s="22"/>
      <c r="L36" s="22"/>
      <c r="M36" s="22"/>
      <c r="N36" s="22"/>
      <c r="O36" s="22"/>
      <c r="P36" s="22"/>
    </row>
    <row r="37" spans="1:16" ht="39" customHeight="1" x14ac:dyDescent="0.15">
      <c r="A37" s="22"/>
      <c r="B37" s="35"/>
      <c r="C37" s="1200" t="s">
        <v>561</v>
      </c>
      <c r="D37" s="1201"/>
      <c r="E37" s="1202"/>
      <c r="F37" s="36">
        <v>0.44</v>
      </c>
      <c r="G37" s="37">
        <v>0.68</v>
      </c>
      <c r="H37" s="37">
        <v>1.05</v>
      </c>
      <c r="I37" s="37">
        <v>1.75</v>
      </c>
      <c r="J37" s="38">
        <v>0.44</v>
      </c>
      <c r="K37" s="22"/>
      <c r="L37" s="22"/>
      <c r="M37" s="22"/>
      <c r="N37" s="22"/>
      <c r="O37" s="22"/>
      <c r="P37" s="22"/>
    </row>
    <row r="38" spans="1:16" ht="39" customHeight="1" x14ac:dyDescent="0.15">
      <c r="A38" s="22"/>
      <c r="B38" s="35"/>
      <c r="C38" s="1200" t="s">
        <v>562</v>
      </c>
      <c r="D38" s="1201"/>
      <c r="E38" s="1202"/>
      <c r="F38" s="36">
        <v>0.34</v>
      </c>
      <c r="G38" s="37">
        <v>0.37</v>
      </c>
      <c r="H38" s="37">
        <v>0.32</v>
      </c>
      <c r="I38" s="37">
        <v>0.28999999999999998</v>
      </c>
      <c r="J38" s="38">
        <v>0.27</v>
      </c>
      <c r="K38" s="22"/>
      <c r="L38" s="22"/>
      <c r="M38" s="22"/>
      <c r="N38" s="22"/>
      <c r="O38" s="22"/>
      <c r="P38" s="22"/>
    </row>
    <row r="39" spans="1:16" ht="39" customHeight="1" x14ac:dyDescent="0.15">
      <c r="A39" s="22"/>
      <c r="B39" s="35"/>
      <c r="C39" s="1200" t="s">
        <v>563</v>
      </c>
      <c r="D39" s="1201"/>
      <c r="E39" s="1202"/>
      <c r="F39" s="36">
        <v>0.03</v>
      </c>
      <c r="G39" s="37">
        <v>0.03</v>
      </c>
      <c r="H39" s="37">
        <v>0.04</v>
      </c>
      <c r="I39" s="37">
        <v>0.06</v>
      </c>
      <c r="J39" s="38">
        <v>0.06</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564</v>
      </c>
      <c r="D42" s="1201"/>
      <c r="E42" s="1202"/>
      <c r="F42" s="36" t="s">
        <v>506</v>
      </c>
      <c r="G42" s="37" t="s">
        <v>506</v>
      </c>
      <c r="H42" s="37" t="s">
        <v>506</v>
      </c>
      <c r="I42" s="37" t="s">
        <v>506</v>
      </c>
      <c r="J42" s="38" t="s">
        <v>506</v>
      </c>
      <c r="K42" s="22"/>
      <c r="L42" s="22"/>
      <c r="M42" s="22"/>
      <c r="N42" s="22"/>
      <c r="O42" s="22"/>
      <c r="P42" s="22"/>
    </row>
    <row r="43" spans="1:16" ht="39" customHeight="1" thickBot="1" x14ac:dyDescent="0.2">
      <c r="A43" s="22"/>
      <c r="B43" s="40"/>
      <c r="C43" s="1203" t="s">
        <v>565</v>
      </c>
      <c r="D43" s="1204"/>
      <c r="E43" s="1205"/>
      <c r="F43" s="41">
        <v>8.32</v>
      </c>
      <c r="G43" s="42">
        <v>7.23</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PtgGLNlPfcmNwTXb7LVQn+CAZp2KukJR7YYXhVpgn8PvQ5Hc6+VmxUfuHVgvp96HjpdiC3Bsz6dgyLuqHswhg==" saltValue="+whgkHe1NljWfgGXxDjc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2057</v>
      </c>
      <c r="L45" s="60">
        <v>2134</v>
      </c>
      <c r="M45" s="60">
        <v>2166</v>
      </c>
      <c r="N45" s="60">
        <v>2189</v>
      </c>
      <c r="O45" s="61">
        <v>2207</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x14ac:dyDescent="0.15">
      <c r="A48" s="48"/>
      <c r="B48" s="1210"/>
      <c r="C48" s="1211"/>
      <c r="D48" s="62"/>
      <c r="E48" s="1216" t="s">
        <v>14</v>
      </c>
      <c r="F48" s="1216"/>
      <c r="G48" s="1216"/>
      <c r="H48" s="1216"/>
      <c r="I48" s="1216"/>
      <c r="J48" s="1217"/>
      <c r="K48" s="63">
        <v>562</v>
      </c>
      <c r="L48" s="64">
        <v>549</v>
      </c>
      <c r="M48" s="64">
        <v>504</v>
      </c>
      <c r="N48" s="64">
        <v>485</v>
      </c>
      <c r="O48" s="65">
        <v>442</v>
      </c>
      <c r="P48" s="48"/>
      <c r="Q48" s="48"/>
      <c r="R48" s="48"/>
      <c r="S48" s="48"/>
      <c r="T48" s="48"/>
      <c r="U48" s="48"/>
    </row>
    <row r="49" spans="1:21" ht="30.75" customHeight="1" x14ac:dyDescent="0.15">
      <c r="A49" s="48"/>
      <c r="B49" s="1210"/>
      <c r="C49" s="1211"/>
      <c r="D49" s="62"/>
      <c r="E49" s="1216" t="s">
        <v>15</v>
      </c>
      <c r="F49" s="1216"/>
      <c r="G49" s="1216"/>
      <c r="H49" s="1216"/>
      <c r="I49" s="1216"/>
      <c r="J49" s="1217"/>
      <c r="K49" s="63">
        <v>235</v>
      </c>
      <c r="L49" s="64">
        <v>304</v>
      </c>
      <c r="M49" s="64">
        <v>377</v>
      </c>
      <c r="N49" s="64">
        <v>373</v>
      </c>
      <c r="O49" s="65">
        <v>366</v>
      </c>
      <c r="P49" s="48"/>
      <c r="Q49" s="48"/>
      <c r="R49" s="48"/>
      <c r="S49" s="48"/>
      <c r="T49" s="48"/>
      <c r="U49" s="48"/>
    </row>
    <row r="50" spans="1:21" ht="30.75" customHeight="1" x14ac:dyDescent="0.15">
      <c r="A50" s="48"/>
      <c r="B50" s="1210"/>
      <c r="C50" s="1211"/>
      <c r="D50" s="62"/>
      <c r="E50" s="1216" t="s">
        <v>16</v>
      </c>
      <c r="F50" s="1216"/>
      <c r="G50" s="1216"/>
      <c r="H50" s="1216"/>
      <c r="I50" s="1216"/>
      <c r="J50" s="1217"/>
      <c r="K50" s="63">
        <v>1</v>
      </c>
      <c r="L50" s="64">
        <v>1</v>
      </c>
      <c r="M50" s="64">
        <v>1</v>
      </c>
      <c r="N50" s="64">
        <v>1</v>
      </c>
      <c r="O50" s="65">
        <v>80</v>
      </c>
      <c r="P50" s="48"/>
      <c r="Q50" s="48"/>
      <c r="R50" s="48"/>
      <c r="S50" s="48"/>
      <c r="T50" s="48"/>
      <c r="U50" s="48"/>
    </row>
    <row r="51" spans="1:21" ht="30.75" customHeight="1" x14ac:dyDescent="0.15">
      <c r="A51" s="48"/>
      <c r="B51" s="1212"/>
      <c r="C51" s="1213"/>
      <c r="D51" s="66"/>
      <c r="E51" s="1216" t="s">
        <v>17</v>
      </c>
      <c r="F51" s="1216"/>
      <c r="G51" s="1216"/>
      <c r="H51" s="1216"/>
      <c r="I51" s="1216"/>
      <c r="J51" s="1217"/>
      <c r="K51" s="63">
        <v>1</v>
      </c>
      <c r="L51" s="64">
        <v>1</v>
      </c>
      <c r="M51" s="64">
        <v>1</v>
      </c>
      <c r="N51" s="64">
        <v>1</v>
      </c>
      <c r="O51" s="65">
        <v>1</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2376</v>
      </c>
      <c r="L52" s="64">
        <v>2263</v>
      </c>
      <c r="M52" s="64">
        <v>2325</v>
      </c>
      <c r="N52" s="64">
        <v>2390</v>
      </c>
      <c r="O52" s="65">
        <v>2376</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480</v>
      </c>
      <c r="L53" s="69">
        <v>726</v>
      </c>
      <c r="M53" s="69">
        <v>724</v>
      </c>
      <c r="N53" s="69">
        <v>659</v>
      </c>
      <c r="O53" s="70">
        <v>720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586</v>
      </c>
      <c r="L57" s="83" t="s">
        <v>587</v>
      </c>
      <c r="M57" s="83" t="s">
        <v>586</v>
      </c>
      <c r="N57" s="83" t="s">
        <v>586</v>
      </c>
      <c r="O57" s="84" t="s">
        <v>588</v>
      </c>
    </row>
    <row r="58" spans="1:21" ht="31.5" customHeight="1" thickBot="1" x14ac:dyDescent="0.2">
      <c r="B58" s="1226"/>
      <c r="C58" s="1227"/>
      <c r="D58" s="1231" t="s">
        <v>26</v>
      </c>
      <c r="E58" s="1232"/>
      <c r="F58" s="1232"/>
      <c r="G58" s="1232"/>
      <c r="H58" s="1232"/>
      <c r="I58" s="1232"/>
      <c r="J58" s="1233"/>
      <c r="K58" s="85" t="s">
        <v>587</v>
      </c>
      <c r="L58" s="86" t="s">
        <v>587</v>
      </c>
      <c r="M58" s="86" t="s">
        <v>586</v>
      </c>
      <c r="N58" s="86" t="s">
        <v>587</v>
      </c>
      <c r="O58" s="87" t="s">
        <v>586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ynDEWAdBC8l2TXgteYVLe3omKnClVkz47cH1C1mKnlyQpjg13pPmk3W2lgiMptty6uo/NECa0Du45/FgItlA==" saltValue="6kJEVXZGPGjMxYP8TJOe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election activeCell="R54" sqref="R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34" t="s">
        <v>29</v>
      </c>
      <c r="C41" s="1235"/>
      <c r="D41" s="101"/>
      <c r="E41" s="1240" t="s">
        <v>30</v>
      </c>
      <c r="F41" s="1240"/>
      <c r="G41" s="1240"/>
      <c r="H41" s="1241"/>
      <c r="I41" s="102">
        <v>24797</v>
      </c>
      <c r="J41" s="103">
        <v>25191</v>
      </c>
      <c r="K41" s="103">
        <v>25350</v>
      </c>
      <c r="L41" s="103">
        <v>25588</v>
      </c>
      <c r="M41" s="104">
        <v>25948</v>
      </c>
    </row>
    <row r="42" spans="2:13" ht="27.75" customHeight="1" x14ac:dyDescent="0.15">
      <c r="B42" s="1236"/>
      <c r="C42" s="1237"/>
      <c r="D42" s="105"/>
      <c r="E42" s="1242" t="s">
        <v>31</v>
      </c>
      <c r="F42" s="1242"/>
      <c r="G42" s="1242"/>
      <c r="H42" s="1243"/>
      <c r="I42" s="106">
        <v>5</v>
      </c>
      <c r="J42" s="107">
        <v>4</v>
      </c>
      <c r="K42" s="107">
        <v>3</v>
      </c>
      <c r="L42" s="107">
        <v>1</v>
      </c>
      <c r="M42" s="108">
        <v>1834</v>
      </c>
    </row>
    <row r="43" spans="2:13" ht="27.75" customHeight="1" x14ac:dyDescent="0.15">
      <c r="B43" s="1236"/>
      <c r="C43" s="1237"/>
      <c r="D43" s="105"/>
      <c r="E43" s="1242" t="s">
        <v>32</v>
      </c>
      <c r="F43" s="1242"/>
      <c r="G43" s="1242"/>
      <c r="H43" s="1243"/>
      <c r="I43" s="106">
        <v>5816</v>
      </c>
      <c r="J43" s="107">
        <v>5341</v>
      </c>
      <c r="K43" s="107">
        <v>4712</v>
      </c>
      <c r="L43" s="107">
        <v>4449</v>
      </c>
      <c r="M43" s="108">
        <v>4195</v>
      </c>
    </row>
    <row r="44" spans="2:13" ht="27.75" customHeight="1" x14ac:dyDescent="0.15">
      <c r="B44" s="1236"/>
      <c r="C44" s="1237"/>
      <c r="D44" s="105"/>
      <c r="E44" s="1242" t="s">
        <v>33</v>
      </c>
      <c r="F44" s="1242"/>
      <c r="G44" s="1242"/>
      <c r="H44" s="1243"/>
      <c r="I44" s="106">
        <v>4238</v>
      </c>
      <c r="J44" s="107">
        <v>4803</v>
      </c>
      <c r="K44" s="107">
        <v>7204</v>
      </c>
      <c r="L44" s="107">
        <v>7693</v>
      </c>
      <c r="M44" s="108">
        <v>7441</v>
      </c>
    </row>
    <row r="45" spans="2:13" ht="27.75" customHeight="1" x14ac:dyDescent="0.15">
      <c r="B45" s="1236"/>
      <c r="C45" s="1237"/>
      <c r="D45" s="105"/>
      <c r="E45" s="1242" t="s">
        <v>34</v>
      </c>
      <c r="F45" s="1242"/>
      <c r="G45" s="1242"/>
      <c r="H45" s="1243"/>
      <c r="I45" s="106">
        <v>4066</v>
      </c>
      <c r="J45" s="107">
        <v>4002</v>
      </c>
      <c r="K45" s="107">
        <v>4014</v>
      </c>
      <c r="L45" s="107">
        <v>3878</v>
      </c>
      <c r="M45" s="108">
        <v>3739</v>
      </c>
    </row>
    <row r="46" spans="2:13" ht="27.75" customHeight="1" x14ac:dyDescent="0.15">
      <c r="B46" s="1236"/>
      <c r="C46" s="1237"/>
      <c r="D46" s="109"/>
      <c r="E46" s="1242" t="s">
        <v>35</v>
      </c>
      <c r="F46" s="1242"/>
      <c r="G46" s="1242"/>
      <c r="H46" s="1243"/>
      <c r="I46" s="106">
        <v>18</v>
      </c>
      <c r="J46" s="107">
        <v>45</v>
      </c>
      <c r="K46" s="107">
        <v>15</v>
      </c>
      <c r="L46" s="107">
        <v>10</v>
      </c>
      <c r="M46" s="108">
        <v>15</v>
      </c>
    </row>
    <row r="47" spans="2:13" ht="27.75" customHeight="1" x14ac:dyDescent="0.15">
      <c r="B47" s="1236"/>
      <c r="C47" s="1237"/>
      <c r="D47" s="110"/>
      <c r="E47" s="1244" t="s">
        <v>36</v>
      </c>
      <c r="F47" s="1245"/>
      <c r="G47" s="1245"/>
      <c r="H47" s="1246"/>
      <c r="I47" s="106" t="s">
        <v>506</v>
      </c>
      <c r="J47" s="107" t="s">
        <v>506</v>
      </c>
      <c r="K47" s="107" t="s">
        <v>506</v>
      </c>
      <c r="L47" s="107" t="s">
        <v>506</v>
      </c>
      <c r="M47" s="108" t="s">
        <v>506</v>
      </c>
    </row>
    <row r="48" spans="2:13" ht="27.75" customHeight="1" x14ac:dyDescent="0.15">
      <c r="B48" s="1236"/>
      <c r="C48" s="1237"/>
      <c r="D48" s="105"/>
      <c r="E48" s="1242" t="s">
        <v>37</v>
      </c>
      <c r="F48" s="1242"/>
      <c r="G48" s="1242"/>
      <c r="H48" s="1243"/>
      <c r="I48" s="106" t="s">
        <v>506</v>
      </c>
      <c r="J48" s="107" t="s">
        <v>506</v>
      </c>
      <c r="K48" s="107" t="s">
        <v>506</v>
      </c>
      <c r="L48" s="107" t="s">
        <v>506</v>
      </c>
      <c r="M48" s="108" t="s">
        <v>506</v>
      </c>
    </row>
    <row r="49" spans="2:13" ht="27.75" customHeight="1" x14ac:dyDescent="0.15">
      <c r="B49" s="1238"/>
      <c r="C49" s="1239"/>
      <c r="D49" s="105"/>
      <c r="E49" s="1242" t="s">
        <v>38</v>
      </c>
      <c r="F49" s="1242"/>
      <c r="G49" s="1242"/>
      <c r="H49" s="1243"/>
      <c r="I49" s="106" t="s">
        <v>506</v>
      </c>
      <c r="J49" s="107" t="s">
        <v>506</v>
      </c>
      <c r="K49" s="107" t="s">
        <v>506</v>
      </c>
      <c r="L49" s="107" t="s">
        <v>506</v>
      </c>
      <c r="M49" s="108" t="s">
        <v>506</v>
      </c>
    </row>
    <row r="50" spans="2:13" ht="27.75" customHeight="1" x14ac:dyDescent="0.15">
      <c r="B50" s="1247" t="s">
        <v>39</v>
      </c>
      <c r="C50" s="1248"/>
      <c r="D50" s="111"/>
      <c r="E50" s="1242" t="s">
        <v>40</v>
      </c>
      <c r="F50" s="1242"/>
      <c r="G50" s="1242"/>
      <c r="H50" s="1243"/>
      <c r="I50" s="106">
        <v>2968</v>
      </c>
      <c r="J50" s="107">
        <v>2953</v>
      </c>
      <c r="K50" s="107">
        <v>3338</v>
      </c>
      <c r="L50" s="107">
        <v>3778</v>
      </c>
      <c r="M50" s="108">
        <v>4234</v>
      </c>
    </row>
    <row r="51" spans="2:13" ht="27.75" customHeight="1" x14ac:dyDescent="0.15">
      <c r="B51" s="1236"/>
      <c r="C51" s="1237"/>
      <c r="D51" s="105"/>
      <c r="E51" s="1242" t="s">
        <v>41</v>
      </c>
      <c r="F51" s="1242"/>
      <c r="G51" s="1242"/>
      <c r="H51" s="1243"/>
      <c r="I51" s="106">
        <v>1992</v>
      </c>
      <c r="J51" s="107">
        <v>1781</v>
      </c>
      <c r="K51" s="107">
        <v>1650</v>
      </c>
      <c r="L51" s="107">
        <v>1538</v>
      </c>
      <c r="M51" s="108">
        <v>1464</v>
      </c>
    </row>
    <row r="52" spans="2:13" ht="27.75" customHeight="1" x14ac:dyDescent="0.15">
      <c r="B52" s="1238"/>
      <c r="C52" s="1239"/>
      <c r="D52" s="105"/>
      <c r="E52" s="1242" t="s">
        <v>42</v>
      </c>
      <c r="F52" s="1242"/>
      <c r="G52" s="1242"/>
      <c r="H52" s="1243"/>
      <c r="I52" s="106">
        <v>21282</v>
      </c>
      <c r="J52" s="107">
        <v>21529</v>
      </c>
      <c r="K52" s="107">
        <v>23185</v>
      </c>
      <c r="L52" s="107">
        <v>23389</v>
      </c>
      <c r="M52" s="108">
        <v>23295</v>
      </c>
    </row>
    <row r="53" spans="2:13" ht="27.75" customHeight="1" thickBot="1" x14ac:dyDescent="0.2">
      <c r="B53" s="1249" t="s">
        <v>43</v>
      </c>
      <c r="C53" s="1250"/>
      <c r="D53" s="112"/>
      <c r="E53" s="1251" t="s">
        <v>44</v>
      </c>
      <c r="F53" s="1251"/>
      <c r="G53" s="1251"/>
      <c r="H53" s="1252"/>
      <c r="I53" s="113">
        <v>12698</v>
      </c>
      <c r="J53" s="114">
        <v>13123</v>
      </c>
      <c r="K53" s="114">
        <v>13124</v>
      </c>
      <c r="L53" s="114">
        <v>12915</v>
      </c>
      <c r="M53" s="115">
        <v>14179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M+ImiOkhJCOtyYzDFtY/vxD1UEZ3JMF+pq1OyWMIdg8phvzanL2rBQEUtv6yVOJ126G9kW+T4VvoDD7WDwm2A==" saltValue="RFR16Vh+oMBp2ya//CDB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1" t="s">
        <v>47</v>
      </c>
      <c r="D55" s="1261"/>
      <c r="E55" s="1262"/>
      <c r="F55" s="127">
        <v>2125</v>
      </c>
      <c r="G55" s="127">
        <v>2486</v>
      </c>
      <c r="H55" s="128">
        <v>2874</v>
      </c>
    </row>
    <row r="56" spans="2:8" ht="52.5" customHeight="1" x14ac:dyDescent="0.15">
      <c r="B56" s="129"/>
      <c r="C56" s="1263" t="s">
        <v>48</v>
      </c>
      <c r="D56" s="1263"/>
      <c r="E56" s="1264"/>
      <c r="F56" s="130">
        <v>390</v>
      </c>
      <c r="G56" s="130">
        <v>212</v>
      </c>
      <c r="H56" s="131">
        <v>79</v>
      </c>
    </row>
    <row r="57" spans="2:8" ht="53.25" customHeight="1" x14ac:dyDescent="0.15">
      <c r="B57" s="129"/>
      <c r="C57" s="1265" t="s">
        <v>49</v>
      </c>
      <c r="D57" s="1265"/>
      <c r="E57" s="1266"/>
      <c r="F57" s="132">
        <v>423</v>
      </c>
      <c r="G57" s="132">
        <v>523</v>
      </c>
      <c r="H57" s="133">
        <v>499</v>
      </c>
    </row>
    <row r="58" spans="2:8" ht="45.75" customHeight="1" x14ac:dyDescent="0.15">
      <c r="B58" s="134"/>
      <c r="C58" s="1253" t="s">
        <v>571</v>
      </c>
      <c r="D58" s="1254"/>
      <c r="E58" s="1255"/>
      <c r="F58" s="135">
        <v>142</v>
      </c>
      <c r="G58" s="135">
        <v>187</v>
      </c>
      <c r="H58" s="136">
        <v>228</v>
      </c>
    </row>
    <row r="59" spans="2:8" ht="45.75" customHeight="1" x14ac:dyDescent="0.15">
      <c r="B59" s="134"/>
      <c r="C59" s="1253" t="s">
        <v>572</v>
      </c>
      <c r="D59" s="1254"/>
      <c r="E59" s="1255"/>
      <c r="F59" s="135">
        <v>75</v>
      </c>
      <c r="G59" s="135">
        <v>105</v>
      </c>
      <c r="H59" s="136">
        <v>85</v>
      </c>
    </row>
    <row r="60" spans="2:8" ht="45.75" customHeight="1" x14ac:dyDescent="0.15">
      <c r="B60" s="134"/>
      <c r="C60" s="1253" t="s">
        <v>573</v>
      </c>
      <c r="D60" s="1254"/>
      <c r="E60" s="1255"/>
      <c r="F60" s="135">
        <v>110</v>
      </c>
      <c r="G60" s="135">
        <v>120</v>
      </c>
      <c r="H60" s="136">
        <v>70</v>
      </c>
    </row>
    <row r="61" spans="2:8" ht="45.75" customHeight="1" x14ac:dyDescent="0.15">
      <c r="B61" s="134"/>
      <c r="C61" s="1253" t="s">
        <v>574</v>
      </c>
      <c r="D61" s="1254"/>
      <c r="E61" s="1255"/>
      <c r="F61" s="135">
        <v>50</v>
      </c>
      <c r="G61" s="135">
        <v>50</v>
      </c>
      <c r="H61" s="136">
        <v>38</v>
      </c>
    </row>
    <row r="62" spans="2:8" ht="45.75" customHeight="1" thickBot="1" x14ac:dyDescent="0.2">
      <c r="B62" s="137"/>
      <c r="C62" s="1256" t="s">
        <v>575</v>
      </c>
      <c r="D62" s="1257"/>
      <c r="E62" s="1258"/>
      <c r="F62" s="138">
        <v>22</v>
      </c>
      <c r="G62" s="138">
        <v>26</v>
      </c>
      <c r="H62" s="139">
        <v>31</v>
      </c>
    </row>
    <row r="63" spans="2:8" ht="52.5" customHeight="1" thickBot="1" x14ac:dyDescent="0.2">
      <c r="B63" s="140"/>
      <c r="C63" s="1259" t="s">
        <v>50</v>
      </c>
      <c r="D63" s="1259"/>
      <c r="E63" s="1260"/>
      <c r="F63" s="141">
        <v>2938</v>
      </c>
      <c r="G63" s="141">
        <v>3221</v>
      </c>
      <c r="H63" s="142">
        <v>3451</v>
      </c>
    </row>
    <row r="64" spans="2:8" ht="15" customHeight="1" x14ac:dyDescent="0.15"/>
    <row r="65" ht="0" hidden="1" customHeight="1" x14ac:dyDescent="0.15"/>
    <row r="66" ht="0" hidden="1" customHeight="1" x14ac:dyDescent="0.15"/>
  </sheetData>
  <sheetProtection algorithmName="SHA-512" hashValue="Xw+YCcUa85chUNRfI32r0ThaeMA6V+2PIfYehp8dfoDMwMbVCNGG6SxxydyHGN0MqPqC0ch9g7FyukuIwLmzng==" saltValue="5jBLR5zXUA6IGe18MPQY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B7D6F-BDAC-44B8-AA5A-E5924736F9CC}">
  <sheetPr>
    <pageSetUpPr fitToPage="1"/>
  </sheetPr>
  <dimension ref="A1:WZM191"/>
  <sheetViews>
    <sheetView showGridLines="0" zoomScaleNormal="100" zoomScaleSheetLayoutView="55" workbookViewId="0">
      <selection activeCell="AO39" sqref="AO3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595</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548</v>
      </c>
      <c r="BQ50" s="1301"/>
      <c r="BR50" s="1301"/>
      <c r="BS50" s="1301"/>
      <c r="BT50" s="1301"/>
      <c r="BU50" s="1301"/>
      <c r="BV50" s="1301"/>
      <c r="BW50" s="1301"/>
      <c r="BX50" s="1301" t="s">
        <v>549</v>
      </c>
      <c r="BY50" s="1301"/>
      <c r="BZ50" s="1301"/>
      <c r="CA50" s="1301"/>
      <c r="CB50" s="1301"/>
      <c r="CC50" s="1301"/>
      <c r="CD50" s="1301"/>
      <c r="CE50" s="1301"/>
      <c r="CF50" s="1301" t="s">
        <v>550</v>
      </c>
      <c r="CG50" s="1301"/>
      <c r="CH50" s="1301"/>
      <c r="CI50" s="1301"/>
      <c r="CJ50" s="1301"/>
      <c r="CK50" s="1301"/>
      <c r="CL50" s="1301"/>
      <c r="CM50" s="1301"/>
      <c r="CN50" s="1301" t="s">
        <v>551</v>
      </c>
      <c r="CO50" s="1301"/>
      <c r="CP50" s="1301"/>
      <c r="CQ50" s="1301"/>
      <c r="CR50" s="1301"/>
      <c r="CS50" s="1301"/>
      <c r="CT50" s="1301"/>
      <c r="CU50" s="1301"/>
      <c r="CV50" s="1301" t="s">
        <v>552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596</v>
      </c>
      <c r="AO51" s="1305"/>
      <c r="AP51" s="1305"/>
      <c r="AQ51" s="1305"/>
      <c r="AR51" s="1305"/>
      <c r="AS51" s="1305"/>
      <c r="AT51" s="1305"/>
      <c r="AU51" s="1305"/>
      <c r="AV51" s="1305"/>
      <c r="AW51" s="1305"/>
      <c r="AX51" s="1305"/>
      <c r="AY51" s="1305"/>
      <c r="AZ51" s="1305"/>
      <c r="BA51" s="1305"/>
      <c r="BB51" s="1305" t="s">
        <v>597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92.6</v>
      </c>
      <c r="CG51" s="1307"/>
      <c r="CH51" s="1307"/>
      <c r="CI51" s="1307"/>
      <c r="CJ51" s="1307"/>
      <c r="CK51" s="1307"/>
      <c r="CL51" s="1307"/>
      <c r="CM51" s="1307"/>
      <c r="CN51" s="1307">
        <v>90.7</v>
      </c>
      <c r="CO51" s="1307"/>
      <c r="CP51" s="1307"/>
      <c r="CQ51" s="1307"/>
      <c r="CR51" s="1307"/>
      <c r="CS51" s="1307"/>
      <c r="CT51" s="1307"/>
      <c r="CU51" s="1307"/>
      <c r="CV51" s="1307">
        <v>99.1</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57.1</v>
      </c>
      <c r="CG53" s="1307"/>
      <c r="CH53" s="1307"/>
      <c r="CI53" s="1307"/>
      <c r="CJ53" s="1307"/>
      <c r="CK53" s="1307"/>
      <c r="CL53" s="1307"/>
      <c r="CM53" s="1307"/>
      <c r="CN53" s="1307">
        <v>58.4</v>
      </c>
      <c r="CO53" s="1307"/>
      <c r="CP53" s="1307"/>
      <c r="CQ53" s="1307"/>
      <c r="CR53" s="1307"/>
      <c r="CS53" s="1307"/>
      <c r="CT53" s="1307"/>
      <c r="CU53" s="1307"/>
      <c r="CV53" s="1307">
        <v>58.9</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599</v>
      </c>
      <c r="AO55" s="1301"/>
      <c r="AP55" s="1301"/>
      <c r="AQ55" s="1301"/>
      <c r="AR55" s="1301"/>
      <c r="AS55" s="1301"/>
      <c r="AT55" s="1301"/>
      <c r="AU55" s="1301"/>
      <c r="AV55" s="1301"/>
      <c r="AW55" s="1301"/>
      <c r="AX55" s="1301"/>
      <c r="AY55" s="1301"/>
      <c r="AZ55" s="1301"/>
      <c r="BA55" s="1301"/>
      <c r="BB55" s="1305" t="s">
        <v>597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600</v>
      </c>
    </row>
    <row r="64" spans="1:109" x14ac:dyDescent="0.15">
      <c r="B64" s="1276"/>
      <c r="G64" s="1283"/>
      <c r="I64" s="1317"/>
      <c r="J64" s="1317"/>
      <c r="K64" s="1317"/>
      <c r="L64" s="1317"/>
      <c r="M64" s="1317"/>
      <c r="N64" s="1318"/>
      <c r="AM64" s="1283"/>
      <c r="AN64" s="1283" t="s">
        <v>593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595</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548</v>
      </c>
      <c r="BQ72" s="1301"/>
      <c r="BR72" s="1301"/>
      <c r="BS72" s="1301"/>
      <c r="BT72" s="1301"/>
      <c r="BU72" s="1301"/>
      <c r="BV72" s="1301"/>
      <c r="BW72" s="1301"/>
      <c r="BX72" s="1301" t="s">
        <v>549</v>
      </c>
      <c r="BY72" s="1301"/>
      <c r="BZ72" s="1301"/>
      <c r="CA72" s="1301"/>
      <c r="CB72" s="1301"/>
      <c r="CC72" s="1301"/>
      <c r="CD72" s="1301"/>
      <c r="CE72" s="1301"/>
      <c r="CF72" s="1301" t="s">
        <v>550</v>
      </c>
      <c r="CG72" s="1301"/>
      <c r="CH72" s="1301"/>
      <c r="CI72" s="1301"/>
      <c r="CJ72" s="1301"/>
      <c r="CK72" s="1301"/>
      <c r="CL72" s="1301"/>
      <c r="CM72" s="1301"/>
      <c r="CN72" s="1301" t="s">
        <v>551</v>
      </c>
      <c r="CO72" s="1301"/>
      <c r="CP72" s="1301"/>
      <c r="CQ72" s="1301"/>
      <c r="CR72" s="1301"/>
      <c r="CS72" s="1301"/>
      <c r="CT72" s="1301"/>
      <c r="CU72" s="1301"/>
      <c r="CV72" s="1301" t="s">
        <v>552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596</v>
      </c>
      <c r="AO73" s="1305"/>
      <c r="AP73" s="1305"/>
      <c r="AQ73" s="1305"/>
      <c r="AR73" s="1305"/>
      <c r="AS73" s="1305"/>
      <c r="AT73" s="1305"/>
      <c r="AU73" s="1305"/>
      <c r="AV73" s="1305"/>
      <c r="AW73" s="1305"/>
      <c r="AX73" s="1305"/>
      <c r="AY73" s="1305"/>
      <c r="AZ73" s="1305"/>
      <c r="BA73" s="1305"/>
      <c r="BB73" s="1305" t="s">
        <v>597</v>
      </c>
      <c r="BC73" s="1305"/>
      <c r="BD73" s="1305"/>
      <c r="BE73" s="1305"/>
      <c r="BF73" s="1305"/>
      <c r="BG73" s="1305"/>
      <c r="BH73" s="1305"/>
      <c r="BI73" s="1305"/>
      <c r="BJ73" s="1305"/>
      <c r="BK73" s="1305"/>
      <c r="BL73" s="1305"/>
      <c r="BM73" s="1305"/>
      <c r="BN73" s="1305"/>
      <c r="BO73" s="1305"/>
      <c r="BP73" s="1307">
        <v>91.2</v>
      </c>
      <c r="BQ73" s="1307"/>
      <c r="BR73" s="1307"/>
      <c r="BS73" s="1307"/>
      <c r="BT73" s="1307"/>
      <c r="BU73" s="1307"/>
      <c r="BV73" s="1307"/>
      <c r="BW73" s="1307"/>
      <c r="BX73" s="1307">
        <v>91.6</v>
      </c>
      <c r="BY73" s="1307"/>
      <c r="BZ73" s="1307"/>
      <c r="CA73" s="1307"/>
      <c r="CB73" s="1307"/>
      <c r="CC73" s="1307"/>
      <c r="CD73" s="1307"/>
      <c r="CE73" s="1307"/>
      <c r="CF73" s="1307">
        <v>92.6</v>
      </c>
      <c r="CG73" s="1307"/>
      <c r="CH73" s="1307"/>
      <c r="CI73" s="1307"/>
      <c r="CJ73" s="1307"/>
      <c r="CK73" s="1307"/>
      <c r="CL73" s="1307"/>
      <c r="CM73" s="1307"/>
      <c r="CN73" s="1307">
        <v>90.7</v>
      </c>
      <c r="CO73" s="1307"/>
      <c r="CP73" s="1307"/>
      <c r="CQ73" s="1307"/>
      <c r="CR73" s="1307"/>
      <c r="CS73" s="1307"/>
      <c r="CT73" s="1307"/>
      <c r="CU73" s="1307"/>
      <c r="CV73" s="1307">
        <v>99.1</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602</v>
      </c>
      <c r="BC75" s="1305"/>
      <c r="BD75" s="1305"/>
      <c r="BE75" s="1305"/>
      <c r="BF75" s="1305"/>
      <c r="BG75" s="1305"/>
      <c r="BH75" s="1305"/>
      <c r="BI75" s="1305"/>
      <c r="BJ75" s="1305"/>
      <c r="BK75" s="1305"/>
      <c r="BL75" s="1305"/>
      <c r="BM75" s="1305"/>
      <c r="BN75" s="1305"/>
      <c r="BO75" s="1305"/>
      <c r="BP75" s="1307">
        <v>4.3</v>
      </c>
      <c r="BQ75" s="1307"/>
      <c r="BR75" s="1307"/>
      <c r="BS75" s="1307"/>
      <c r="BT75" s="1307"/>
      <c r="BU75" s="1307"/>
      <c r="BV75" s="1307"/>
      <c r="BW75" s="1307"/>
      <c r="BX75" s="1307">
        <v>4.2</v>
      </c>
      <c r="BY75" s="1307"/>
      <c r="BZ75" s="1307"/>
      <c r="CA75" s="1307"/>
      <c r="CB75" s="1307"/>
      <c r="CC75" s="1307"/>
      <c r="CD75" s="1307"/>
      <c r="CE75" s="1307"/>
      <c r="CF75" s="1307">
        <v>4.5</v>
      </c>
      <c r="CG75" s="1307"/>
      <c r="CH75" s="1307"/>
      <c r="CI75" s="1307"/>
      <c r="CJ75" s="1307"/>
      <c r="CK75" s="1307"/>
      <c r="CL75" s="1307"/>
      <c r="CM75" s="1307"/>
      <c r="CN75" s="1307">
        <v>4.9000000000000004</v>
      </c>
      <c r="CO75" s="1307"/>
      <c r="CP75" s="1307"/>
      <c r="CQ75" s="1307"/>
      <c r="CR75" s="1307"/>
      <c r="CS75" s="1307"/>
      <c r="CT75" s="1307"/>
      <c r="CU75" s="1307"/>
      <c r="CV75" s="1307">
        <v>4.9000000000000004</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599</v>
      </c>
      <c r="AO77" s="1301"/>
      <c r="AP77" s="1301"/>
      <c r="AQ77" s="1301"/>
      <c r="AR77" s="1301"/>
      <c r="AS77" s="1301"/>
      <c r="AT77" s="1301"/>
      <c r="AU77" s="1301"/>
      <c r="AV77" s="1301"/>
      <c r="AW77" s="1301"/>
      <c r="AX77" s="1301"/>
      <c r="AY77" s="1301"/>
      <c r="AZ77" s="1301"/>
      <c r="BA77" s="1301"/>
      <c r="BB77" s="1305" t="s">
        <v>597</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602</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mIoCXPDzD9RktAUa71Z9c49nnhj0taDl5D+nwKvCOR+EPE80B6vKIpGuuiI9jWcgqZgfa/iD1o2sfjOsCPEOg==" saltValue="OQgK5uUhFKWQEVKGHRyR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CBE1B-2526-4E64-A1E2-DB664B670287}">
  <sheetPr>
    <pageSetUpPr fitToPage="1"/>
  </sheetPr>
  <dimension ref="A1:DR135"/>
  <sheetViews>
    <sheetView showGridLines="0" topLeftCell="A57"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QThK0a3mwBiyrnP7FxZ9x/BR0ccs7koXOz2uGv7PgxrA2Z1eAvZUuORsA24SaHoH4jMeX+KN53XD/Qpt+y8mA==" saltValue="33YsNzKALorEUSv9+Jt6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23FC0-EC7A-47AA-B30E-340317AC889D}">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Vt8HUMAgYBWboNfYOXNf2F+1XAh4VqUBdnLlW/wyhEf294hCLZXPi28BJXrmz19szbXomxe5RuZUOFoeHtMrw==" saltValue="nLhnLcnnYSsTsoz9X9qg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50260</v>
      </c>
      <c r="E3" s="161"/>
      <c r="F3" s="162">
        <v>66255</v>
      </c>
      <c r="G3" s="163"/>
      <c r="H3" s="164"/>
    </row>
    <row r="4" spans="1:8" x14ac:dyDescent="0.15">
      <c r="A4" s="165"/>
      <c r="B4" s="166"/>
      <c r="C4" s="167"/>
      <c r="D4" s="168">
        <v>26396</v>
      </c>
      <c r="E4" s="169"/>
      <c r="F4" s="170">
        <v>31822</v>
      </c>
      <c r="G4" s="171"/>
      <c r="H4" s="172"/>
    </row>
    <row r="5" spans="1:8" x14ac:dyDescent="0.15">
      <c r="A5" s="153" t="s">
        <v>540</v>
      </c>
      <c r="B5" s="158"/>
      <c r="C5" s="159"/>
      <c r="D5" s="160">
        <v>34732</v>
      </c>
      <c r="E5" s="161"/>
      <c r="F5" s="162">
        <v>54227</v>
      </c>
      <c r="G5" s="163"/>
      <c r="H5" s="164"/>
    </row>
    <row r="6" spans="1:8" x14ac:dyDescent="0.15">
      <c r="A6" s="165"/>
      <c r="B6" s="166"/>
      <c r="C6" s="167"/>
      <c r="D6" s="168">
        <v>22223</v>
      </c>
      <c r="E6" s="169"/>
      <c r="F6" s="170">
        <v>29694</v>
      </c>
      <c r="G6" s="171"/>
      <c r="H6" s="172"/>
    </row>
    <row r="7" spans="1:8" x14ac:dyDescent="0.15">
      <c r="A7" s="153" t="s">
        <v>541</v>
      </c>
      <c r="B7" s="158"/>
      <c r="C7" s="159"/>
      <c r="D7" s="160">
        <v>31472</v>
      </c>
      <c r="E7" s="161"/>
      <c r="F7" s="162">
        <v>57295</v>
      </c>
      <c r="G7" s="163"/>
      <c r="H7" s="164"/>
    </row>
    <row r="8" spans="1:8" x14ac:dyDescent="0.15">
      <c r="A8" s="165"/>
      <c r="B8" s="166"/>
      <c r="C8" s="167"/>
      <c r="D8" s="168">
        <v>21465</v>
      </c>
      <c r="E8" s="169"/>
      <c r="F8" s="170">
        <v>32771</v>
      </c>
      <c r="G8" s="171"/>
      <c r="H8" s="172"/>
    </row>
    <row r="9" spans="1:8" x14ac:dyDescent="0.15">
      <c r="A9" s="153" t="s">
        <v>542</v>
      </c>
      <c r="B9" s="158"/>
      <c r="C9" s="159"/>
      <c r="D9" s="160">
        <v>34879</v>
      </c>
      <c r="E9" s="161"/>
      <c r="F9" s="162">
        <v>54110</v>
      </c>
      <c r="G9" s="163"/>
      <c r="H9" s="164"/>
    </row>
    <row r="10" spans="1:8" x14ac:dyDescent="0.15">
      <c r="A10" s="165"/>
      <c r="B10" s="166"/>
      <c r="C10" s="167"/>
      <c r="D10" s="168">
        <v>20481</v>
      </c>
      <c r="E10" s="169"/>
      <c r="F10" s="170">
        <v>30620</v>
      </c>
      <c r="G10" s="171"/>
      <c r="H10" s="172"/>
    </row>
    <row r="11" spans="1:8" x14ac:dyDescent="0.15">
      <c r="A11" s="153" t="s">
        <v>543</v>
      </c>
      <c r="B11" s="158"/>
      <c r="C11" s="159"/>
      <c r="D11" s="160">
        <v>50387</v>
      </c>
      <c r="E11" s="161"/>
      <c r="F11" s="162">
        <v>54684</v>
      </c>
      <c r="G11" s="163"/>
      <c r="H11" s="164"/>
    </row>
    <row r="12" spans="1:8" x14ac:dyDescent="0.15">
      <c r="A12" s="165"/>
      <c r="B12" s="166"/>
      <c r="C12" s="173"/>
      <c r="D12" s="168">
        <v>30863</v>
      </c>
      <c r="E12" s="169"/>
      <c r="F12" s="170">
        <v>32829</v>
      </c>
      <c r="G12" s="171"/>
      <c r="H12" s="172"/>
    </row>
    <row r="13" spans="1:8" x14ac:dyDescent="0.15">
      <c r="A13" s="153"/>
      <c r="B13" s="158"/>
      <c r="C13" s="174"/>
      <c r="D13" s="175">
        <v>40346</v>
      </c>
      <c r="E13" s="176"/>
      <c r="F13" s="177">
        <v>57314</v>
      </c>
      <c r="G13" s="178"/>
      <c r="H13" s="164"/>
    </row>
    <row r="14" spans="1:8" x14ac:dyDescent="0.15">
      <c r="A14" s="165"/>
      <c r="B14" s="166"/>
      <c r="C14" s="167"/>
      <c r="D14" s="168">
        <v>24286</v>
      </c>
      <c r="E14" s="169"/>
      <c r="F14" s="170">
        <v>31547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8.23</v>
      </c>
      <c r="C19" s="179">
        <f>ROUND(VALUE(SUBSTITUTE(実質収支比率等に係る経年分析!G$48,"▲","-")),2)</f>
        <v>13.63</v>
      </c>
      <c r="D19" s="179">
        <f>ROUND(VALUE(SUBSTITUTE(実質収支比率等に係る経年分析!H$48,"▲","-")),2)</f>
        <v>11.65</v>
      </c>
      <c r="E19" s="179">
        <f>ROUND(VALUE(SUBSTITUTE(実質収支比率等に係る経年分析!I$48,"▲","-")),2)</f>
        <v>10.33</v>
      </c>
      <c r="F19" s="179">
        <f>ROUND(VALUE(SUBSTITUTE(実質収支比率等に係る経年分析!J$48,"▲","-")),2)</f>
        <v>12.86</v>
      </c>
    </row>
    <row r="20" spans="1:11" x14ac:dyDescent="0.15">
      <c r="A20" s="179" t="s">
        <v>54</v>
      </c>
      <c r="B20" s="179">
        <f>ROUND(VALUE(SUBSTITUTE(実質収支比率等に係る経年分析!F$47,"▲","-")),2)</f>
        <v>10.07</v>
      </c>
      <c r="C20" s="179">
        <f>ROUND(VALUE(SUBSTITUTE(実質収支比率等に係る経年分析!G$47,"▲","-")),2)</f>
        <v>9.9499999999999993</v>
      </c>
      <c r="D20" s="179">
        <f>ROUND(VALUE(SUBSTITUTE(実質収支比率等に係る経年分析!H$47,"▲","-")),2)</f>
        <v>13.34</v>
      </c>
      <c r="E20" s="179">
        <f>ROUND(VALUE(SUBSTITUTE(実質収支比率等に係る経年分析!I$47,"▲","-")),2)</f>
        <v>15.5</v>
      </c>
      <c r="F20" s="179">
        <f>ROUND(VALUE(SUBSTITUTE(実質収支比率等に係る経年分析!J$47,"▲","-")),2)</f>
        <v>17.82</v>
      </c>
    </row>
    <row r="21" spans="1:11" x14ac:dyDescent="0.15">
      <c r="A21" s="179" t="s">
        <v>55</v>
      </c>
      <c r="B21" s="179">
        <f>IF(ISNUMBER(VALUE(SUBSTITUTE(実質収支比率等に係る経年分析!F$49,"▲","-"))),ROUND(VALUE(SUBSTITUTE(実質収支比率等に係る経年分析!F$49,"▲","-")),2),NA())</f>
        <v>-11.16</v>
      </c>
      <c r="C21" s="179">
        <f>IF(ISNUMBER(VALUE(SUBSTITUTE(実質収支比率等に係る経年分析!G$49,"▲","-"))),ROUND(VALUE(SUBSTITUTE(実質収支比率等に係る経年分析!G$49,"▲","-")),2),NA())</f>
        <v>-0.56999999999999995</v>
      </c>
      <c r="D21" s="179">
        <f>IF(ISNUMBER(VALUE(SUBSTITUTE(実質収支比率等に係る経年分析!H$49,"▲","-"))),ROUND(VALUE(SUBSTITUTE(実質収支比率等に係る経年分析!H$49,"▲","-")),2),NA())</f>
        <v>-8.7899999999999991</v>
      </c>
      <c r="E21" s="179">
        <f>IF(ISNUMBER(VALUE(SUBSTITUTE(実質収支比率等に係る経年分析!I$49,"▲","-"))),ROUND(VALUE(SUBSTITUTE(実質収支比率等に係る経年分析!I$49,"▲","-")),2),NA())</f>
        <v>-7.71</v>
      </c>
      <c r="F21" s="179">
        <f>IF(ISNUMBER(VALUE(SUBSTITUTE(実質収支比率等に係る経年分析!J$49,"▲","-"))),ROUND(VALUE(SUBSTITUTE(実質収支比率等に係る経年分析!J$49,"▲","-")),2),NA())</f>
        <v>-2.77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8.32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7.23</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0.72</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10.33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12.85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2376</v>
      </c>
      <c r="E42" s="181"/>
      <c r="F42" s="181"/>
      <c r="G42" s="181">
        <f>'実質公債費比率（分子）の構造'!L$52</f>
        <v>2263</v>
      </c>
      <c r="H42" s="181"/>
      <c r="I42" s="181"/>
      <c r="J42" s="181">
        <f>'実質公債費比率（分子）の構造'!M$52</f>
        <v>2325</v>
      </c>
      <c r="K42" s="181"/>
      <c r="L42" s="181"/>
      <c r="M42" s="181">
        <f>'実質公債費比率（分子）の構造'!N$52</f>
        <v>2390</v>
      </c>
      <c r="N42" s="181"/>
      <c r="O42" s="181"/>
      <c r="P42" s="181">
        <f>'実質公債費比率（分子）の構造'!O$52</f>
        <v>2376</v>
      </c>
    </row>
    <row r="43" spans="1:16" x14ac:dyDescent="0.15">
      <c r="A43" s="181" t="s">
        <v>63</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80</v>
      </c>
      <c r="O44" s="181"/>
      <c r="P44" s="181"/>
    </row>
    <row r="45" spans="1:16" x14ac:dyDescent="0.15">
      <c r="A45" s="181" t="s">
        <v>65</v>
      </c>
      <c r="B45" s="181">
        <f>'実質公債費比率（分子）の構造'!K$49</f>
        <v>235</v>
      </c>
      <c r="C45" s="181"/>
      <c r="D45" s="181"/>
      <c r="E45" s="181">
        <f>'実質公債費比率（分子）の構造'!L$49</f>
        <v>304</v>
      </c>
      <c r="F45" s="181"/>
      <c r="G45" s="181"/>
      <c r="H45" s="181">
        <f>'実質公債費比率（分子）の構造'!M$49</f>
        <v>377</v>
      </c>
      <c r="I45" s="181"/>
      <c r="J45" s="181"/>
      <c r="K45" s="181">
        <f>'実質公債費比率（分子）の構造'!N$49</f>
        <v>373</v>
      </c>
      <c r="L45" s="181"/>
      <c r="M45" s="181"/>
      <c r="N45" s="181">
        <f>'実質公債費比率（分子）の構造'!O$49</f>
        <v>366</v>
      </c>
      <c r="O45" s="181"/>
      <c r="P45" s="181"/>
    </row>
    <row r="46" spans="1:16" x14ac:dyDescent="0.15">
      <c r="A46" s="181" t="s">
        <v>66</v>
      </c>
      <c r="B46" s="181">
        <f>'実質公債費比率（分子）の構造'!K$48</f>
        <v>562</v>
      </c>
      <c r="C46" s="181"/>
      <c r="D46" s="181"/>
      <c r="E46" s="181">
        <f>'実質公債費比率（分子）の構造'!L$48</f>
        <v>549</v>
      </c>
      <c r="F46" s="181"/>
      <c r="G46" s="181"/>
      <c r="H46" s="181">
        <f>'実質公債費比率（分子）の構造'!M$48</f>
        <v>504</v>
      </c>
      <c r="I46" s="181"/>
      <c r="J46" s="181"/>
      <c r="K46" s="181">
        <f>'実質公債費比率（分子）の構造'!N$48</f>
        <v>485</v>
      </c>
      <c r="L46" s="181"/>
      <c r="M46" s="181"/>
      <c r="N46" s="181">
        <f>'実質公債費比率（分子）の構造'!O$48</f>
        <v>442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2057</v>
      </c>
      <c r="C49" s="181"/>
      <c r="D49" s="181"/>
      <c r="E49" s="181">
        <f>'実質公債費比率（分子）の構造'!L$45</f>
        <v>2134</v>
      </c>
      <c r="F49" s="181"/>
      <c r="G49" s="181"/>
      <c r="H49" s="181">
        <f>'実質公債費比率（分子）の構造'!M$45</f>
        <v>2166</v>
      </c>
      <c r="I49" s="181"/>
      <c r="J49" s="181"/>
      <c r="K49" s="181">
        <f>'実質公債費比率（分子）の構造'!N$45</f>
        <v>2189</v>
      </c>
      <c r="L49" s="181"/>
      <c r="M49" s="181"/>
      <c r="N49" s="181">
        <f>'実質公債費比率（分子）の構造'!O$45</f>
        <v>2207</v>
      </c>
      <c r="O49" s="181"/>
      <c r="P49" s="181"/>
    </row>
    <row r="50" spans="1:16" x14ac:dyDescent="0.15">
      <c r="A50" s="181" t="s">
        <v>70</v>
      </c>
      <c r="B50" s="181" t="e">
        <f>NA()</f>
        <v>#N/A</v>
      </c>
      <c r="C50" s="181">
        <f>IF(ISNUMBER('実質公債費比率（分子）の構造'!K$53),'実質公債費比率（分子）の構造'!K$53,NA())</f>
        <v>480</v>
      </c>
      <c r="D50" s="181" t="e">
        <f>NA()</f>
        <v>#N/A</v>
      </c>
      <c r="E50" s="181" t="e">
        <f>NA()</f>
        <v>#N/A</v>
      </c>
      <c r="F50" s="181">
        <f>IF(ISNUMBER('実質公債費比率（分子）の構造'!L$53),'実質公債費比率（分子）の構造'!L$53,NA())</f>
        <v>726</v>
      </c>
      <c r="G50" s="181" t="e">
        <f>NA()</f>
        <v>#N/A</v>
      </c>
      <c r="H50" s="181" t="e">
        <f>NA()</f>
        <v>#N/A</v>
      </c>
      <c r="I50" s="181">
        <f>IF(ISNUMBER('実質公債費比率（分子）の構造'!M$53),'実質公債費比率（分子）の構造'!M$53,NA())</f>
        <v>724</v>
      </c>
      <c r="J50" s="181" t="e">
        <f>NA()</f>
        <v>#N/A</v>
      </c>
      <c r="K50" s="181" t="e">
        <f>NA()</f>
        <v>#N/A</v>
      </c>
      <c r="L50" s="181">
        <f>IF(ISNUMBER('実質公債費比率（分子）の構造'!N$53),'実質公債費比率（分子）の構造'!N$53,NA())</f>
        <v>659</v>
      </c>
      <c r="M50" s="181" t="e">
        <f>NA()</f>
        <v>#N/A</v>
      </c>
      <c r="N50" s="181" t="e">
        <f>NA()</f>
        <v>#N/A</v>
      </c>
      <c r="O50" s="181">
        <f>IF(ISNUMBER('実質公債費比率（分子）の構造'!O$53),'実質公債費比率（分子）の構造'!O$53,NA())</f>
        <v>720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21282</v>
      </c>
      <c r="E56" s="180"/>
      <c r="F56" s="180"/>
      <c r="G56" s="180">
        <f>'将来負担比率（分子）の構造'!J$52</f>
        <v>21529</v>
      </c>
      <c r="H56" s="180"/>
      <c r="I56" s="180"/>
      <c r="J56" s="180">
        <f>'将来負担比率（分子）の構造'!K$52</f>
        <v>23185</v>
      </c>
      <c r="K56" s="180"/>
      <c r="L56" s="180"/>
      <c r="M56" s="180">
        <f>'将来負担比率（分子）の構造'!L$52</f>
        <v>23389</v>
      </c>
      <c r="N56" s="180"/>
      <c r="O56" s="180"/>
      <c r="P56" s="180">
        <f>'将来負担比率（分子）の構造'!M$52</f>
        <v>23295</v>
      </c>
    </row>
    <row r="57" spans="1:16" x14ac:dyDescent="0.15">
      <c r="A57" s="180" t="s">
        <v>41</v>
      </c>
      <c r="B57" s="180"/>
      <c r="C57" s="180"/>
      <c r="D57" s="180">
        <f>'将来負担比率（分子）の構造'!I$51</f>
        <v>1992</v>
      </c>
      <c r="E57" s="180"/>
      <c r="F57" s="180"/>
      <c r="G57" s="180">
        <f>'将来負担比率（分子）の構造'!J$51</f>
        <v>1781</v>
      </c>
      <c r="H57" s="180"/>
      <c r="I57" s="180"/>
      <c r="J57" s="180">
        <f>'将来負担比率（分子）の構造'!K$51</f>
        <v>1650</v>
      </c>
      <c r="K57" s="180"/>
      <c r="L57" s="180"/>
      <c r="M57" s="180">
        <f>'将来負担比率（分子）の構造'!L$51</f>
        <v>1538</v>
      </c>
      <c r="N57" s="180"/>
      <c r="O57" s="180"/>
      <c r="P57" s="180">
        <f>'将来負担比率（分子）の構造'!M$51</f>
        <v>1464</v>
      </c>
    </row>
    <row r="58" spans="1:16" x14ac:dyDescent="0.15">
      <c r="A58" s="180" t="s">
        <v>40</v>
      </c>
      <c r="B58" s="180"/>
      <c r="C58" s="180"/>
      <c r="D58" s="180">
        <f>'将来負担比率（分子）の構造'!I$50</f>
        <v>2968</v>
      </c>
      <c r="E58" s="180"/>
      <c r="F58" s="180"/>
      <c r="G58" s="180">
        <f>'将来負担比率（分子）の構造'!J$50</f>
        <v>2953</v>
      </c>
      <c r="H58" s="180"/>
      <c r="I58" s="180"/>
      <c r="J58" s="180">
        <f>'将来負担比率（分子）の構造'!K$50</f>
        <v>3338</v>
      </c>
      <c r="K58" s="180"/>
      <c r="L58" s="180"/>
      <c r="M58" s="180">
        <f>'将来負担比率（分子）の構造'!L$50</f>
        <v>3778</v>
      </c>
      <c r="N58" s="180"/>
      <c r="O58" s="180"/>
      <c r="P58" s="180">
        <f>'将来負担比率（分子）の構造'!M$50</f>
        <v>4234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18</v>
      </c>
      <c r="C61" s="180"/>
      <c r="D61" s="180"/>
      <c r="E61" s="180">
        <f>'将来負担比率（分子）の構造'!J$46</f>
        <v>45</v>
      </c>
      <c r="F61" s="180"/>
      <c r="G61" s="180"/>
      <c r="H61" s="180">
        <f>'将来負担比率（分子）の構造'!K$46</f>
        <v>15</v>
      </c>
      <c r="I61" s="180"/>
      <c r="J61" s="180"/>
      <c r="K61" s="180">
        <f>'将来負担比率（分子）の構造'!L$46</f>
        <v>10</v>
      </c>
      <c r="L61" s="180"/>
      <c r="M61" s="180"/>
      <c r="N61" s="180">
        <f>'将来負担比率（分子）の構造'!M$46</f>
        <v>15</v>
      </c>
      <c r="O61" s="180"/>
      <c r="P61" s="180"/>
    </row>
    <row r="62" spans="1:16" x14ac:dyDescent="0.15">
      <c r="A62" s="180" t="s">
        <v>34</v>
      </c>
      <c r="B62" s="180">
        <f>'将来負担比率（分子）の構造'!I$45</f>
        <v>4066</v>
      </c>
      <c r="C62" s="180"/>
      <c r="D62" s="180"/>
      <c r="E62" s="180">
        <f>'将来負担比率（分子）の構造'!J$45</f>
        <v>4002</v>
      </c>
      <c r="F62" s="180"/>
      <c r="G62" s="180"/>
      <c r="H62" s="180">
        <f>'将来負担比率（分子）の構造'!K$45</f>
        <v>4014</v>
      </c>
      <c r="I62" s="180"/>
      <c r="J62" s="180"/>
      <c r="K62" s="180">
        <f>'将来負担比率（分子）の構造'!L$45</f>
        <v>3878</v>
      </c>
      <c r="L62" s="180"/>
      <c r="M62" s="180"/>
      <c r="N62" s="180">
        <f>'将来負担比率（分子）の構造'!M$45</f>
        <v>3739</v>
      </c>
      <c r="O62" s="180"/>
      <c r="P62" s="180"/>
    </row>
    <row r="63" spans="1:16" x14ac:dyDescent="0.15">
      <c r="A63" s="180" t="s">
        <v>33</v>
      </c>
      <c r="B63" s="180">
        <f>'将来負担比率（分子）の構造'!I$44</f>
        <v>4238</v>
      </c>
      <c r="C63" s="180"/>
      <c r="D63" s="180"/>
      <c r="E63" s="180">
        <f>'将来負担比率（分子）の構造'!J$44</f>
        <v>4803</v>
      </c>
      <c r="F63" s="180"/>
      <c r="G63" s="180"/>
      <c r="H63" s="180">
        <f>'将来負担比率（分子）の構造'!K$44</f>
        <v>7204</v>
      </c>
      <c r="I63" s="180"/>
      <c r="J63" s="180"/>
      <c r="K63" s="180">
        <f>'将来負担比率（分子）の構造'!L$44</f>
        <v>7693</v>
      </c>
      <c r="L63" s="180"/>
      <c r="M63" s="180"/>
      <c r="N63" s="180">
        <f>'将来負担比率（分子）の構造'!M$44</f>
        <v>7441</v>
      </c>
      <c r="O63" s="180"/>
      <c r="P63" s="180"/>
    </row>
    <row r="64" spans="1:16" x14ac:dyDescent="0.15">
      <c r="A64" s="180" t="s">
        <v>32</v>
      </c>
      <c r="B64" s="180">
        <f>'将来負担比率（分子）の構造'!I$43</f>
        <v>5816</v>
      </c>
      <c r="C64" s="180"/>
      <c r="D64" s="180"/>
      <c r="E64" s="180">
        <f>'将来負担比率（分子）の構造'!J$43</f>
        <v>5341</v>
      </c>
      <c r="F64" s="180"/>
      <c r="G64" s="180"/>
      <c r="H64" s="180">
        <f>'将来負担比率（分子）の構造'!K$43</f>
        <v>4712</v>
      </c>
      <c r="I64" s="180"/>
      <c r="J64" s="180"/>
      <c r="K64" s="180">
        <f>'将来負担比率（分子）の構造'!L$43</f>
        <v>4449</v>
      </c>
      <c r="L64" s="180"/>
      <c r="M64" s="180"/>
      <c r="N64" s="180">
        <f>'将来負担比率（分子）の構造'!M$43</f>
        <v>4195</v>
      </c>
      <c r="O64" s="180"/>
      <c r="P64" s="180"/>
    </row>
    <row r="65" spans="1:16" x14ac:dyDescent="0.15">
      <c r="A65" s="180" t="s">
        <v>31</v>
      </c>
      <c r="B65" s="180">
        <f>'将来負担比率（分子）の構造'!I$42</f>
        <v>5</v>
      </c>
      <c r="C65" s="180"/>
      <c r="D65" s="180"/>
      <c r="E65" s="180">
        <f>'将来負担比率（分子）の構造'!J$42</f>
        <v>4</v>
      </c>
      <c r="F65" s="180"/>
      <c r="G65" s="180"/>
      <c r="H65" s="180">
        <f>'将来負担比率（分子）の構造'!K$42</f>
        <v>3</v>
      </c>
      <c r="I65" s="180"/>
      <c r="J65" s="180"/>
      <c r="K65" s="180">
        <f>'将来負担比率（分子）の構造'!L$42</f>
        <v>1</v>
      </c>
      <c r="L65" s="180"/>
      <c r="M65" s="180"/>
      <c r="N65" s="180">
        <f>'将来負担比率（分子）の構造'!M$42</f>
        <v>1834</v>
      </c>
      <c r="O65" s="180"/>
      <c r="P65" s="180"/>
    </row>
    <row r="66" spans="1:16" x14ac:dyDescent="0.15">
      <c r="A66" s="180" t="s">
        <v>30</v>
      </c>
      <c r="B66" s="180">
        <f>'将来負担比率（分子）の構造'!I$41</f>
        <v>24797</v>
      </c>
      <c r="C66" s="180"/>
      <c r="D66" s="180"/>
      <c r="E66" s="180">
        <f>'将来負担比率（分子）の構造'!J$41</f>
        <v>25191</v>
      </c>
      <c r="F66" s="180"/>
      <c r="G66" s="180"/>
      <c r="H66" s="180">
        <f>'将来負担比率（分子）の構造'!K$41</f>
        <v>25350</v>
      </c>
      <c r="I66" s="180"/>
      <c r="J66" s="180"/>
      <c r="K66" s="180">
        <f>'将来負担比率（分子）の構造'!L$41</f>
        <v>25588</v>
      </c>
      <c r="L66" s="180"/>
      <c r="M66" s="180"/>
      <c r="N66" s="180">
        <f>'将来負担比率（分子）の構造'!M$41</f>
        <v>25948</v>
      </c>
      <c r="O66" s="180"/>
      <c r="P66" s="180"/>
    </row>
    <row r="67" spans="1:16" x14ac:dyDescent="0.15">
      <c r="A67" s="180" t="s">
        <v>74</v>
      </c>
      <c r="B67" s="180" t="e">
        <f>NA()</f>
        <v>#N/A</v>
      </c>
      <c r="C67" s="180">
        <f>IF(ISNUMBER('将来負担比率（分子）の構造'!I$53), IF('将来負担比率（分子）の構造'!I$53 &lt; 0, 0, '将来負担比率（分子）の構造'!I$53), NA())</f>
        <v>12698</v>
      </c>
      <c r="D67" s="180" t="e">
        <f>NA()</f>
        <v>#N/A</v>
      </c>
      <c r="E67" s="180" t="e">
        <f>NA()</f>
        <v>#N/A</v>
      </c>
      <c r="F67" s="180">
        <f>IF(ISNUMBER('将来負担比率（分子）の構造'!J$53), IF('将来負担比率（分子）の構造'!J$53 &lt; 0, 0, '将来負担比率（分子）の構造'!J$53), NA())</f>
        <v>13123</v>
      </c>
      <c r="G67" s="180" t="e">
        <f>NA()</f>
        <v>#N/A</v>
      </c>
      <c r="H67" s="180" t="e">
        <f>NA()</f>
        <v>#N/A</v>
      </c>
      <c r="I67" s="180">
        <f>IF(ISNUMBER('将来負担比率（分子）の構造'!K$53), IF('将来負担比率（分子）の構造'!K$53 &lt; 0, 0, '将来負担比率（分子）の構造'!K$53), NA())</f>
        <v>13124</v>
      </c>
      <c r="J67" s="180" t="e">
        <f>NA()</f>
        <v>#N/A</v>
      </c>
      <c r="K67" s="180" t="e">
        <f>NA()</f>
        <v>#N/A</v>
      </c>
      <c r="L67" s="180">
        <f>IF(ISNUMBER('将来負担比率（分子）の構造'!L$53), IF('将来負担比率（分子）の構造'!L$53 &lt; 0, 0, '将来負担比率（分子）の構造'!L$53), NA())</f>
        <v>12915</v>
      </c>
      <c r="M67" s="180" t="e">
        <f>NA()</f>
        <v>#N/A</v>
      </c>
      <c r="N67" s="180" t="e">
        <f>NA()</f>
        <v>#N/A</v>
      </c>
      <c r="O67" s="180">
        <f>IF(ISNUMBER('将来負担比率（分子）の構造'!M$53), IF('将来負担比率（分子）の構造'!M$53 &lt; 0, 0, '将来負担比率（分子）の構造'!M$53), NA())</f>
        <v>14179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2125</v>
      </c>
      <c r="C72" s="184">
        <f>基金残高に係る経年分析!G55</f>
        <v>2486</v>
      </c>
      <c r="D72" s="184">
        <f>基金残高に係る経年分析!H55</f>
        <v>2874</v>
      </c>
    </row>
    <row r="73" spans="1:16" x14ac:dyDescent="0.15">
      <c r="A73" s="183" t="s">
        <v>77</v>
      </c>
      <c r="B73" s="184">
        <f>基金残高に係る経年分析!F56</f>
        <v>390</v>
      </c>
      <c r="C73" s="184">
        <f>基金残高に係る経年分析!G56</f>
        <v>212</v>
      </c>
      <c r="D73" s="184">
        <f>基金残高に係る経年分析!H56</f>
        <v>79</v>
      </c>
    </row>
    <row r="74" spans="1:16" x14ac:dyDescent="0.15">
      <c r="A74" s="183" t="s">
        <v>78</v>
      </c>
      <c r="B74" s="184">
        <f>基金残高に係る経年分析!F57</f>
        <v>423</v>
      </c>
      <c r="C74" s="184">
        <f>基金残高に係る経年分析!G57</f>
        <v>523</v>
      </c>
      <c r="D74" s="184">
        <f>基金残高に係る経年分析!H57</f>
        <v>499</v>
      </c>
    </row>
  </sheetData>
  <sheetProtection algorithmName="SHA-512" hashValue="+2RLsHzalsTMcRgyjMRUGFm9ec4ygQZ7qDATeFa0Rntx22bKglmn8JAYLWG7VchdjOfqO9gVKl0dAF5Qd5G/xg==" saltValue="cYX/ezQIIRNOL050Knl2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R32" sqref="R32:Y32"/>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12526240</v>
      </c>
      <c r="S5" s="631"/>
      <c r="T5" s="631"/>
      <c r="U5" s="631"/>
      <c r="V5" s="631"/>
      <c r="W5" s="631"/>
      <c r="X5" s="631"/>
      <c r="Y5" s="632"/>
      <c r="Z5" s="633">
        <v>42.2</v>
      </c>
      <c r="AA5" s="633"/>
      <c r="AB5" s="633"/>
      <c r="AC5" s="633"/>
      <c r="AD5" s="634">
        <v>11801278</v>
      </c>
      <c r="AE5" s="634"/>
      <c r="AF5" s="634"/>
      <c r="AG5" s="634"/>
      <c r="AH5" s="634"/>
      <c r="AI5" s="634"/>
      <c r="AJ5" s="634"/>
      <c r="AK5" s="634"/>
      <c r="AL5" s="635">
        <v>76.099999999999994</v>
      </c>
      <c r="AM5" s="636"/>
      <c r="AN5" s="636"/>
      <c r="AO5" s="637"/>
      <c r="AP5" s="627" t="s">
        <v>225</v>
      </c>
      <c r="AQ5" s="628"/>
      <c r="AR5" s="628"/>
      <c r="AS5" s="628"/>
      <c r="AT5" s="628"/>
      <c r="AU5" s="628"/>
      <c r="AV5" s="628"/>
      <c r="AW5" s="628"/>
      <c r="AX5" s="628"/>
      <c r="AY5" s="628"/>
      <c r="AZ5" s="628"/>
      <c r="BA5" s="628"/>
      <c r="BB5" s="628"/>
      <c r="BC5" s="628"/>
      <c r="BD5" s="628"/>
      <c r="BE5" s="628"/>
      <c r="BF5" s="629"/>
      <c r="BG5" s="641">
        <v>11801278</v>
      </c>
      <c r="BH5" s="642"/>
      <c r="BI5" s="642"/>
      <c r="BJ5" s="642"/>
      <c r="BK5" s="642"/>
      <c r="BL5" s="642"/>
      <c r="BM5" s="642"/>
      <c r="BN5" s="643"/>
      <c r="BO5" s="644">
        <v>94.2</v>
      </c>
      <c r="BP5" s="644"/>
      <c r="BQ5" s="644"/>
      <c r="BR5" s="644"/>
      <c r="BS5" s="645">
        <v>248209</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250138</v>
      </c>
      <c r="S6" s="642"/>
      <c r="T6" s="642"/>
      <c r="U6" s="642"/>
      <c r="V6" s="642"/>
      <c r="W6" s="642"/>
      <c r="X6" s="642"/>
      <c r="Y6" s="643"/>
      <c r="Z6" s="644">
        <v>0.8</v>
      </c>
      <c r="AA6" s="644"/>
      <c r="AB6" s="644"/>
      <c r="AC6" s="644"/>
      <c r="AD6" s="645">
        <v>250138</v>
      </c>
      <c r="AE6" s="645"/>
      <c r="AF6" s="645"/>
      <c r="AG6" s="645"/>
      <c r="AH6" s="645"/>
      <c r="AI6" s="645"/>
      <c r="AJ6" s="645"/>
      <c r="AK6" s="645"/>
      <c r="AL6" s="646">
        <v>1.6</v>
      </c>
      <c r="AM6" s="647"/>
      <c r="AN6" s="647"/>
      <c r="AO6" s="648"/>
      <c r="AP6" s="638" t="s">
        <v>230</v>
      </c>
      <c r="AQ6" s="639"/>
      <c r="AR6" s="639"/>
      <c r="AS6" s="639"/>
      <c r="AT6" s="639"/>
      <c r="AU6" s="639"/>
      <c r="AV6" s="639"/>
      <c r="AW6" s="639"/>
      <c r="AX6" s="639"/>
      <c r="AY6" s="639"/>
      <c r="AZ6" s="639"/>
      <c r="BA6" s="639"/>
      <c r="BB6" s="639"/>
      <c r="BC6" s="639"/>
      <c r="BD6" s="639"/>
      <c r="BE6" s="639"/>
      <c r="BF6" s="640"/>
      <c r="BG6" s="641">
        <v>11801278</v>
      </c>
      <c r="BH6" s="642"/>
      <c r="BI6" s="642"/>
      <c r="BJ6" s="642"/>
      <c r="BK6" s="642"/>
      <c r="BL6" s="642"/>
      <c r="BM6" s="642"/>
      <c r="BN6" s="643"/>
      <c r="BO6" s="644">
        <v>94.2</v>
      </c>
      <c r="BP6" s="644"/>
      <c r="BQ6" s="644"/>
      <c r="BR6" s="644"/>
      <c r="BS6" s="645">
        <v>248209</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208971</v>
      </c>
      <c r="CS6" s="642"/>
      <c r="CT6" s="642"/>
      <c r="CU6" s="642"/>
      <c r="CV6" s="642"/>
      <c r="CW6" s="642"/>
      <c r="CX6" s="642"/>
      <c r="CY6" s="643"/>
      <c r="CZ6" s="635">
        <v>0.8</v>
      </c>
      <c r="DA6" s="636"/>
      <c r="DB6" s="636"/>
      <c r="DC6" s="655"/>
      <c r="DD6" s="650" t="s">
        <v>127</v>
      </c>
      <c r="DE6" s="642"/>
      <c r="DF6" s="642"/>
      <c r="DG6" s="642"/>
      <c r="DH6" s="642"/>
      <c r="DI6" s="642"/>
      <c r="DJ6" s="642"/>
      <c r="DK6" s="642"/>
      <c r="DL6" s="642"/>
      <c r="DM6" s="642"/>
      <c r="DN6" s="642"/>
      <c r="DO6" s="642"/>
      <c r="DP6" s="643"/>
      <c r="DQ6" s="650">
        <v>208971</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16668</v>
      </c>
      <c r="S7" s="642"/>
      <c r="T7" s="642"/>
      <c r="U7" s="642"/>
      <c r="V7" s="642"/>
      <c r="W7" s="642"/>
      <c r="X7" s="642"/>
      <c r="Y7" s="643"/>
      <c r="Z7" s="644">
        <v>0.1</v>
      </c>
      <c r="AA7" s="644"/>
      <c r="AB7" s="644"/>
      <c r="AC7" s="644"/>
      <c r="AD7" s="645">
        <v>16668</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5305611</v>
      </c>
      <c r="BH7" s="642"/>
      <c r="BI7" s="642"/>
      <c r="BJ7" s="642"/>
      <c r="BK7" s="642"/>
      <c r="BL7" s="642"/>
      <c r="BM7" s="642"/>
      <c r="BN7" s="643"/>
      <c r="BO7" s="644">
        <v>42.4</v>
      </c>
      <c r="BP7" s="644"/>
      <c r="BQ7" s="644"/>
      <c r="BR7" s="644"/>
      <c r="BS7" s="645">
        <v>248209</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2688324</v>
      </c>
      <c r="CS7" s="642"/>
      <c r="CT7" s="642"/>
      <c r="CU7" s="642"/>
      <c r="CV7" s="642"/>
      <c r="CW7" s="642"/>
      <c r="CX7" s="642"/>
      <c r="CY7" s="643"/>
      <c r="CZ7" s="644">
        <v>9.8000000000000007</v>
      </c>
      <c r="DA7" s="644"/>
      <c r="DB7" s="644"/>
      <c r="DC7" s="644"/>
      <c r="DD7" s="650">
        <v>185665</v>
      </c>
      <c r="DE7" s="642"/>
      <c r="DF7" s="642"/>
      <c r="DG7" s="642"/>
      <c r="DH7" s="642"/>
      <c r="DI7" s="642"/>
      <c r="DJ7" s="642"/>
      <c r="DK7" s="642"/>
      <c r="DL7" s="642"/>
      <c r="DM7" s="642"/>
      <c r="DN7" s="642"/>
      <c r="DO7" s="642"/>
      <c r="DP7" s="643"/>
      <c r="DQ7" s="650">
        <v>2078752</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36156</v>
      </c>
      <c r="S8" s="642"/>
      <c r="T8" s="642"/>
      <c r="U8" s="642"/>
      <c r="V8" s="642"/>
      <c r="W8" s="642"/>
      <c r="X8" s="642"/>
      <c r="Y8" s="643"/>
      <c r="Z8" s="644">
        <v>0.1</v>
      </c>
      <c r="AA8" s="644"/>
      <c r="AB8" s="644"/>
      <c r="AC8" s="644"/>
      <c r="AD8" s="645">
        <v>36156</v>
      </c>
      <c r="AE8" s="645"/>
      <c r="AF8" s="645"/>
      <c r="AG8" s="645"/>
      <c r="AH8" s="645"/>
      <c r="AI8" s="645"/>
      <c r="AJ8" s="645"/>
      <c r="AK8" s="645"/>
      <c r="AL8" s="646">
        <v>0.2</v>
      </c>
      <c r="AM8" s="647"/>
      <c r="AN8" s="647"/>
      <c r="AO8" s="648"/>
      <c r="AP8" s="638" t="s">
        <v>236</v>
      </c>
      <c r="AQ8" s="639"/>
      <c r="AR8" s="639"/>
      <c r="AS8" s="639"/>
      <c r="AT8" s="639"/>
      <c r="AU8" s="639"/>
      <c r="AV8" s="639"/>
      <c r="AW8" s="639"/>
      <c r="AX8" s="639"/>
      <c r="AY8" s="639"/>
      <c r="AZ8" s="639"/>
      <c r="BA8" s="639"/>
      <c r="BB8" s="639"/>
      <c r="BC8" s="639"/>
      <c r="BD8" s="639"/>
      <c r="BE8" s="639"/>
      <c r="BF8" s="640"/>
      <c r="BG8" s="641">
        <v>136215</v>
      </c>
      <c r="BH8" s="642"/>
      <c r="BI8" s="642"/>
      <c r="BJ8" s="642"/>
      <c r="BK8" s="642"/>
      <c r="BL8" s="642"/>
      <c r="BM8" s="642"/>
      <c r="BN8" s="643"/>
      <c r="BO8" s="644">
        <v>1.1000000000000001</v>
      </c>
      <c r="BP8" s="644"/>
      <c r="BQ8" s="644"/>
      <c r="BR8" s="644"/>
      <c r="BS8" s="650" t="s">
        <v>237</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9831003</v>
      </c>
      <c r="CS8" s="642"/>
      <c r="CT8" s="642"/>
      <c r="CU8" s="642"/>
      <c r="CV8" s="642"/>
      <c r="CW8" s="642"/>
      <c r="CX8" s="642"/>
      <c r="CY8" s="643"/>
      <c r="CZ8" s="644">
        <v>35.700000000000003</v>
      </c>
      <c r="DA8" s="644"/>
      <c r="DB8" s="644"/>
      <c r="DC8" s="644"/>
      <c r="DD8" s="650">
        <v>32952</v>
      </c>
      <c r="DE8" s="642"/>
      <c r="DF8" s="642"/>
      <c r="DG8" s="642"/>
      <c r="DH8" s="642"/>
      <c r="DI8" s="642"/>
      <c r="DJ8" s="642"/>
      <c r="DK8" s="642"/>
      <c r="DL8" s="642"/>
      <c r="DM8" s="642"/>
      <c r="DN8" s="642"/>
      <c r="DO8" s="642"/>
      <c r="DP8" s="643"/>
      <c r="DQ8" s="650">
        <v>5138252</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30098</v>
      </c>
      <c r="S9" s="642"/>
      <c r="T9" s="642"/>
      <c r="U9" s="642"/>
      <c r="V9" s="642"/>
      <c r="W9" s="642"/>
      <c r="X9" s="642"/>
      <c r="Y9" s="643"/>
      <c r="Z9" s="644">
        <v>0.1</v>
      </c>
      <c r="AA9" s="644"/>
      <c r="AB9" s="644"/>
      <c r="AC9" s="644"/>
      <c r="AD9" s="645">
        <v>30098</v>
      </c>
      <c r="AE9" s="645"/>
      <c r="AF9" s="645"/>
      <c r="AG9" s="645"/>
      <c r="AH9" s="645"/>
      <c r="AI9" s="645"/>
      <c r="AJ9" s="645"/>
      <c r="AK9" s="645"/>
      <c r="AL9" s="646">
        <v>0.2</v>
      </c>
      <c r="AM9" s="647"/>
      <c r="AN9" s="647"/>
      <c r="AO9" s="648"/>
      <c r="AP9" s="638" t="s">
        <v>240</v>
      </c>
      <c r="AQ9" s="639"/>
      <c r="AR9" s="639"/>
      <c r="AS9" s="639"/>
      <c r="AT9" s="639"/>
      <c r="AU9" s="639"/>
      <c r="AV9" s="639"/>
      <c r="AW9" s="639"/>
      <c r="AX9" s="639"/>
      <c r="AY9" s="639"/>
      <c r="AZ9" s="639"/>
      <c r="BA9" s="639"/>
      <c r="BB9" s="639"/>
      <c r="BC9" s="639"/>
      <c r="BD9" s="639"/>
      <c r="BE9" s="639"/>
      <c r="BF9" s="640"/>
      <c r="BG9" s="641">
        <v>3870112</v>
      </c>
      <c r="BH9" s="642"/>
      <c r="BI9" s="642"/>
      <c r="BJ9" s="642"/>
      <c r="BK9" s="642"/>
      <c r="BL9" s="642"/>
      <c r="BM9" s="642"/>
      <c r="BN9" s="643"/>
      <c r="BO9" s="644">
        <v>30.9</v>
      </c>
      <c r="BP9" s="644"/>
      <c r="BQ9" s="644"/>
      <c r="BR9" s="644"/>
      <c r="BS9" s="650" t="s">
        <v>127</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2826417</v>
      </c>
      <c r="CS9" s="642"/>
      <c r="CT9" s="642"/>
      <c r="CU9" s="642"/>
      <c r="CV9" s="642"/>
      <c r="CW9" s="642"/>
      <c r="CX9" s="642"/>
      <c r="CY9" s="643"/>
      <c r="CZ9" s="644">
        <v>10.3</v>
      </c>
      <c r="DA9" s="644"/>
      <c r="DB9" s="644"/>
      <c r="DC9" s="644"/>
      <c r="DD9" s="650">
        <v>196734</v>
      </c>
      <c r="DE9" s="642"/>
      <c r="DF9" s="642"/>
      <c r="DG9" s="642"/>
      <c r="DH9" s="642"/>
      <c r="DI9" s="642"/>
      <c r="DJ9" s="642"/>
      <c r="DK9" s="642"/>
      <c r="DL9" s="642"/>
      <c r="DM9" s="642"/>
      <c r="DN9" s="642"/>
      <c r="DO9" s="642"/>
      <c r="DP9" s="643"/>
      <c r="DQ9" s="650">
        <v>2522667</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172</v>
      </c>
      <c r="S10" s="642"/>
      <c r="T10" s="642"/>
      <c r="U10" s="642"/>
      <c r="V10" s="642"/>
      <c r="W10" s="642"/>
      <c r="X10" s="642"/>
      <c r="Y10" s="643"/>
      <c r="Z10" s="644" t="s">
        <v>127</v>
      </c>
      <c r="AA10" s="644"/>
      <c r="AB10" s="644"/>
      <c r="AC10" s="644"/>
      <c r="AD10" s="645" t="s">
        <v>127</v>
      </c>
      <c r="AE10" s="645"/>
      <c r="AF10" s="645"/>
      <c r="AG10" s="645"/>
      <c r="AH10" s="645"/>
      <c r="AI10" s="645"/>
      <c r="AJ10" s="645"/>
      <c r="AK10" s="645"/>
      <c r="AL10" s="646" t="s">
        <v>237</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289740</v>
      </c>
      <c r="BH10" s="642"/>
      <c r="BI10" s="642"/>
      <c r="BJ10" s="642"/>
      <c r="BK10" s="642"/>
      <c r="BL10" s="642"/>
      <c r="BM10" s="642"/>
      <c r="BN10" s="643"/>
      <c r="BO10" s="644">
        <v>2.2999999999999998</v>
      </c>
      <c r="BP10" s="644"/>
      <c r="BQ10" s="644"/>
      <c r="BR10" s="644"/>
      <c r="BS10" s="650">
        <v>48246</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71786</v>
      </c>
      <c r="CS10" s="642"/>
      <c r="CT10" s="642"/>
      <c r="CU10" s="642"/>
      <c r="CV10" s="642"/>
      <c r="CW10" s="642"/>
      <c r="CX10" s="642"/>
      <c r="CY10" s="643"/>
      <c r="CZ10" s="644">
        <v>0.3</v>
      </c>
      <c r="DA10" s="644"/>
      <c r="DB10" s="644"/>
      <c r="DC10" s="644"/>
      <c r="DD10" s="650" t="s">
        <v>127</v>
      </c>
      <c r="DE10" s="642"/>
      <c r="DF10" s="642"/>
      <c r="DG10" s="642"/>
      <c r="DH10" s="642"/>
      <c r="DI10" s="642"/>
      <c r="DJ10" s="642"/>
      <c r="DK10" s="642"/>
      <c r="DL10" s="642"/>
      <c r="DM10" s="642"/>
      <c r="DN10" s="642"/>
      <c r="DO10" s="642"/>
      <c r="DP10" s="643"/>
      <c r="DQ10" s="650">
        <v>53274</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237</v>
      </c>
      <c r="AA11" s="644"/>
      <c r="AB11" s="644"/>
      <c r="AC11" s="644"/>
      <c r="AD11" s="645" t="s">
        <v>172</v>
      </c>
      <c r="AE11" s="645"/>
      <c r="AF11" s="645"/>
      <c r="AG11" s="645"/>
      <c r="AH11" s="645"/>
      <c r="AI11" s="645"/>
      <c r="AJ11" s="645"/>
      <c r="AK11" s="645"/>
      <c r="AL11" s="646" t="s">
        <v>127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1009544</v>
      </c>
      <c r="BH11" s="642"/>
      <c r="BI11" s="642"/>
      <c r="BJ11" s="642"/>
      <c r="BK11" s="642"/>
      <c r="BL11" s="642"/>
      <c r="BM11" s="642"/>
      <c r="BN11" s="643"/>
      <c r="BO11" s="644">
        <v>8.1</v>
      </c>
      <c r="BP11" s="644"/>
      <c r="BQ11" s="644"/>
      <c r="BR11" s="644"/>
      <c r="BS11" s="650">
        <v>199963</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383006</v>
      </c>
      <c r="CS11" s="642"/>
      <c r="CT11" s="642"/>
      <c r="CU11" s="642"/>
      <c r="CV11" s="642"/>
      <c r="CW11" s="642"/>
      <c r="CX11" s="642"/>
      <c r="CY11" s="643"/>
      <c r="CZ11" s="644">
        <v>1.4</v>
      </c>
      <c r="DA11" s="644"/>
      <c r="DB11" s="644"/>
      <c r="DC11" s="644"/>
      <c r="DD11" s="650">
        <v>82835</v>
      </c>
      <c r="DE11" s="642"/>
      <c r="DF11" s="642"/>
      <c r="DG11" s="642"/>
      <c r="DH11" s="642"/>
      <c r="DI11" s="642"/>
      <c r="DJ11" s="642"/>
      <c r="DK11" s="642"/>
      <c r="DL11" s="642"/>
      <c r="DM11" s="642"/>
      <c r="DN11" s="642"/>
      <c r="DO11" s="642"/>
      <c r="DP11" s="643"/>
      <c r="DQ11" s="650">
        <v>280546</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1485145</v>
      </c>
      <c r="S12" s="642"/>
      <c r="T12" s="642"/>
      <c r="U12" s="642"/>
      <c r="V12" s="642"/>
      <c r="W12" s="642"/>
      <c r="X12" s="642"/>
      <c r="Y12" s="643"/>
      <c r="Z12" s="644">
        <v>5</v>
      </c>
      <c r="AA12" s="644"/>
      <c r="AB12" s="644"/>
      <c r="AC12" s="644"/>
      <c r="AD12" s="645">
        <v>1485145</v>
      </c>
      <c r="AE12" s="645"/>
      <c r="AF12" s="645"/>
      <c r="AG12" s="645"/>
      <c r="AH12" s="645"/>
      <c r="AI12" s="645"/>
      <c r="AJ12" s="645"/>
      <c r="AK12" s="645"/>
      <c r="AL12" s="646">
        <v>9.6</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5715106</v>
      </c>
      <c r="BH12" s="642"/>
      <c r="BI12" s="642"/>
      <c r="BJ12" s="642"/>
      <c r="BK12" s="642"/>
      <c r="BL12" s="642"/>
      <c r="BM12" s="642"/>
      <c r="BN12" s="643"/>
      <c r="BO12" s="644">
        <v>45.6</v>
      </c>
      <c r="BP12" s="644"/>
      <c r="BQ12" s="644"/>
      <c r="BR12" s="644"/>
      <c r="BS12" s="650" t="s">
        <v>172</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873223</v>
      </c>
      <c r="CS12" s="642"/>
      <c r="CT12" s="642"/>
      <c r="CU12" s="642"/>
      <c r="CV12" s="642"/>
      <c r="CW12" s="642"/>
      <c r="CX12" s="642"/>
      <c r="CY12" s="643"/>
      <c r="CZ12" s="644">
        <v>3.2</v>
      </c>
      <c r="DA12" s="644"/>
      <c r="DB12" s="644"/>
      <c r="DC12" s="644"/>
      <c r="DD12" s="650" t="s">
        <v>127</v>
      </c>
      <c r="DE12" s="642"/>
      <c r="DF12" s="642"/>
      <c r="DG12" s="642"/>
      <c r="DH12" s="642"/>
      <c r="DI12" s="642"/>
      <c r="DJ12" s="642"/>
      <c r="DK12" s="642"/>
      <c r="DL12" s="642"/>
      <c r="DM12" s="642"/>
      <c r="DN12" s="642"/>
      <c r="DO12" s="642"/>
      <c r="DP12" s="643"/>
      <c r="DQ12" s="650">
        <v>263450</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127</v>
      </c>
      <c r="S13" s="642"/>
      <c r="T13" s="642"/>
      <c r="U13" s="642"/>
      <c r="V13" s="642"/>
      <c r="W13" s="642"/>
      <c r="X13" s="642"/>
      <c r="Y13" s="643"/>
      <c r="Z13" s="644" t="s">
        <v>252</v>
      </c>
      <c r="AA13" s="644"/>
      <c r="AB13" s="644"/>
      <c r="AC13" s="644"/>
      <c r="AD13" s="645" t="s">
        <v>237</v>
      </c>
      <c r="AE13" s="645"/>
      <c r="AF13" s="645"/>
      <c r="AG13" s="645"/>
      <c r="AH13" s="645"/>
      <c r="AI13" s="645"/>
      <c r="AJ13" s="645"/>
      <c r="AK13" s="645"/>
      <c r="AL13" s="646" t="s">
        <v>253</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5700295</v>
      </c>
      <c r="BH13" s="642"/>
      <c r="BI13" s="642"/>
      <c r="BJ13" s="642"/>
      <c r="BK13" s="642"/>
      <c r="BL13" s="642"/>
      <c r="BM13" s="642"/>
      <c r="BN13" s="643"/>
      <c r="BO13" s="644">
        <v>45.5</v>
      </c>
      <c r="BP13" s="644"/>
      <c r="BQ13" s="644"/>
      <c r="BR13" s="644"/>
      <c r="BS13" s="650" t="s">
        <v>127</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2822139</v>
      </c>
      <c r="CS13" s="642"/>
      <c r="CT13" s="642"/>
      <c r="CU13" s="642"/>
      <c r="CV13" s="642"/>
      <c r="CW13" s="642"/>
      <c r="CX13" s="642"/>
      <c r="CY13" s="643"/>
      <c r="CZ13" s="644">
        <v>10.199999999999999</v>
      </c>
      <c r="DA13" s="644"/>
      <c r="DB13" s="644"/>
      <c r="DC13" s="644"/>
      <c r="DD13" s="650">
        <v>1329618</v>
      </c>
      <c r="DE13" s="642"/>
      <c r="DF13" s="642"/>
      <c r="DG13" s="642"/>
      <c r="DH13" s="642"/>
      <c r="DI13" s="642"/>
      <c r="DJ13" s="642"/>
      <c r="DK13" s="642"/>
      <c r="DL13" s="642"/>
      <c r="DM13" s="642"/>
      <c r="DN13" s="642"/>
      <c r="DO13" s="642"/>
      <c r="DP13" s="643"/>
      <c r="DQ13" s="650">
        <v>1737581</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172</v>
      </c>
      <c r="S14" s="642"/>
      <c r="T14" s="642"/>
      <c r="U14" s="642"/>
      <c r="V14" s="642"/>
      <c r="W14" s="642"/>
      <c r="X14" s="642"/>
      <c r="Y14" s="643"/>
      <c r="Z14" s="644" t="s">
        <v>237</v>
      </c>
      <c r="AA14" s="644"/>
      <c r="AB14" s="644"/>
      <c r="AC14" s="644"/>
      <c r="AD14" s="645" t="s">
        <v>237</v>
      </c>
      <c r="AE14" s="645"/>
      <c r="AF14" s="645"/>
      <c r="AG14" s="645"/>
      <c r="AH14" s="645"/>
      <c r="AI14" s="645"/>
      <c r="AJ14" s="645"/>
      <c r="AK14" s="645"/>
      <c r="AL14" s="646" t="s">
        <v>252</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208708</v>
      </c>
      <c r="BH14" s="642"/>
      <c r="BI14" s="642"/>
      <c r="BJ14" s="642"/>
      <c r="BK14" s="642"/>
      <c r="BL14" s="642"/>
      <c r="BM14" s="642"/>
      <c r="BN14" s="643"/>
      <c r="BO14" s="644">
        <v>1.7</v>
      </c>
      <c r="BP14" s="644"/>
      <c r="BQ14" s="644"/>
      <c r="BR14" s="644"/>
      <c r="BS14" s="650" t="s">
        <v>127</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1965270</v>
      </c>
      <c r="CS14" s="642"/>
      <c r="CT14" s="642"/>
      <c r="CU14" s="642"/>
      <c r="CV14" s="642"/>
      <c r="CW14" s="642"/>
      <c r="CX14" s="642"/>
      <c r="CY14" s="643"/>
      <c r="CZ14" s="644">
        <v>7.1</v>
      </c>
      <c r="DA14" s="644"/>
      <c r="DB14" s="644"/>
      <c r="DC14" s="644"/>
      <c r="DD14" s="650">
        <v>973858</v>
      </c>
      <c r="DE14" s="642"/>
      <c r="DF14" s="642"/>
      <c r="DG14" s="642"/>
      <c r="DH14" s="642"/>
      <c r="DI14" s="642"/>
      <c r="DJ14" s="642"/>
      <c r="DK14" s="642"/>
      <c r="DL14" s="642"/>
      <c r="DM14" s="642"/>
      <c r="DN14" s="642"/>
      <c r="DO14" s="642"/>
      <c r="DP14" s="643"/>
      <c r="DQ14" s="650">
        <v>1958356</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79319</v>
      </c>
      <c r="S15" s="642"/>
      <c r="T15" s="642"/>
      <c r="U15" s="642"/>
      <c r="V15" s="642"/>
      <c r="W15" s="642"/>
      <c r="X15" s="642"/>
      <c r="Y15" s="643"/>
      <c r="Z15" s="644">
        <v>0.3</v>
      </c>
      <c r="AA15" s="644"/>
      <c r="AB15" s="644"/>
      <c r="AC15" s="644"/>
      <c r="AD15" s="645">
        <v>79319</v>
      </c>
      <c r="AE15" s="645"/>
      <c r="AF15" s="645"/>
      <c r="AG15" s="645"/>
      <c r="AH15" s="645"/>
      <c r="AI15" s="645"/>
      <c r="AJ15" s="645"/>
      <c r="AK15" s="645"/>
      <c r="AL15" s="646">
        <v>0.5</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571853</v>
      </c>
      <c r="BH15" s="642"/>
      <c r="BI15" s="642"/>
      <c r="BJ15" s="642"/>
      <c r="BK15" s="642"/>
      <c r="BL15" s="642"/>
      <c r="BM15" s="642"/>
      <c r="BN15" s="643"/>
      <c r="BO15" s="644">
        <v>4.5999999999999996</v>
      </c>
      <c r="BP15" s="644"/>
      <c r="BQ15" s="644"/>
      <c r="BR15" s="644"/>
      <c r="BS15" s="650" t="s">
        <v>127</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3651459</v>
      </c>
      <c r="CS15" s="642"/>
      <c r="CT15" s="642"/>
      <c r="CU15" s="642"/>
      <c r="CV15" s="642"/>
      <c r="CW15" s="642"/>
      <c r="CX15" s="642"/>
      <c r="CY15" s="643"/>
      <c r="CZ15" s="644">
        <v>13.3</v>
      </c>
      <c r="DA15" s="644"/>
      <c r="DB15" s="644"/>
      <c r="DC15" s="644"/>
      <c r="DD15" s="650">
        <v>1031482</v>
      </c>
      <c r="DE15" s="642"/>
      <c r="DF15" s="642"/>
      <c r="DG15" s="642"/>
      <c r="DH15" s="642"/>
      <c r="DI15" s="642"/>
      <c r="DJ15" s="642"/>
      <c r="DK15" s="642"/>
      <c r="DL15" s="642"/>
      <c r="DM15" s="642"/>
      <c r="DN15" s="642"/>
      <c r="DO15" s="642"/>
      <c r="DP15" s="643"/>
      <c r="DQ15" s="650">
        <v>2234025</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237</v>
      </c>
      <c r="AA16" s="644"/>
      <c r="AB16" s="644"/>
      <c r="AC16" s="644"/>
      <c r="AD16" s="645" t="s">
        <v>253</v>
      </c>
      <c r="AE16" s="645"/>
      <c r="AF16" s="645"/>
      <c r="AG16" s="645"/>
      <c r="AH16" s="645"/>
      <c r="AI16" s="645"/>
      <c r="AJ16" s="645"/>
      <c r="AK16" s="645"/>
      <c r="AL16" s="646" t="s">
        <v>127</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237</v>
      </c>
      <c r="BH16" s="642"/>
      <c r="BI16" s="642"/>
      <c r="BJ16" s="642"/>
      <c r="BK16" s="642"/>
      <c r="BL16" s="642"/>
      <c r="BM16" s="642"/>
      <c r="BN16" s="643"/>
      <c r="BO16" s="644" t="s">
        <v>127</v>
      </c>
      <c r="BP16" s="644"/>
      <c r="BQ16" s="644"/>
      <c r="BR16" s="644"/>
      <c r="BS16" s="650" t="s">
        <v>237</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t="s">
        <v>253</v>
      </c>
      <c r="CS16" s="642"/>
      <c r="CT16" s="642"/>
      <c r="CU16" s="642"/>
      <c r="CV16" s="642"/>
      <c r="CW16" s="642"/>
      <c r="CX16" s="642"/>
      <c r="CY16" s="643"/>
      <c r="CZ16" s="644" t="s">
        <v>237</v>
      </c>
      <c r="DA16" s="644"/>
      <c r="DB16" s="644"/>
      <c r="DC16" s="644"/>
      <c r="DD16" s="650" t="s">
        <v>237</v>
      </c>
      <c r="DE16" s="642"/>
      <c r="DF16" s="642"/>
      <c r="DG16" s="642"/>
      <c r="DH16" s="642"/>
      <c r="DI16" s="642"/>
      <c r="DJ16" s="642"/>
      <c r="DK16" s="642"/>
      <c r="DL16" s="642"/>
      <c r="DM16" s="642"/>
      <c r="DN16" s="642"/>
      <c r="DO16" s="642"/>
      <c r="DP16" s="643"/>
      <c r="DQ16" s="650" t="s">
        <v>127</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63915</v>
      </c>
      <c r="S17" s="642"/>
      <c r="T17" s="642"/>
      <c r="U17" s="642"/>
      <c r="V17" s="642"/>
      <c r="W17" s="642"/>
      <c r="X17" s="642"/>
      <c r="Y17" s="643"/>
      <c r="Z17" s="644">
        <v>0.2</v>
      </c>
      <c r="AA17" s="644"/>
      <c r="AB17" s="644"/>
      <c r="AC17" s="644"/>
      <c r="AD17" s="645">
        <v>63915</v>
      </c>
      <c r="AE17" s="645"/>
      <c r="AF17" s="645"/>
      <c r="AG17" s="645"/>
      <c r="AH17" s="645"/>
      <c r="AI17" s="645"/>
      <c r="AJ17" s="645"/>
      <c r="AK17" s="645"/>
      <c r="AL17" s="646">
        <v>0.4</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127</v>
      </c>
      <c r="BH17" s="642"/>
      <c r="BI17" s="642"/>
      <c r="BJ17" s="642"/>
      <c r="BK17" s="642"/>
      <c r="BL17" s="642"/>
      <c r="BM17" s="642"/>
      <c r="BN17" s="643"/>
      <c r="BO17" s="644" t="s">
        <v>237</v>
      </c>
      <c r="BP17" s="644"/>
      <c r="BQ17" s="644"/>
      <c r="BR17" s="644"/>
      <c r="BS17" s="650" t="s">
        <v>127</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2207480</v>
      </c>
      <c r="CS17" s="642"/>
      <c r="CT17" s="642"/>
      <c r="CU17" s="642"/>
      <c r="CV17" s="642"/>
      <c r="CW17" s="642"/>
      <c r="CX17" s="642"/>
      <c r="CY17" s="643"/>
      <c r="CZ17" s="644">
        <v>8</v>
      </c>
      <c r="DA17" s="644"/>
      <c r="DB17" s="644"/>
      <c r="DC17" s="644"/>
      <c r="DD17" s="650" t="s">
        <v>237</v>
      </c>
      <c r="DE17" s="642"/>
      <c r="DF17" s="642"/>
      <c r="DG17" s="642"/>
      <c r="DH17" s="642"/>
      <c r="DI17" s="642"/>
      <c r="DJ17" s="642"/>
      <c r="DK17" s="642"/>
      <c r="DL17" s="642"/>
      <c r="DM17" s="642"/>
      <c r="DN17" s="642"/>
      <c r="DO17" s="642"/>
      <c r="DP17" s="643"/>
      <c r="DQ17" s="650">
        <v>2197970</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2154925</v>
      </c>
      <c r="S18" s="642"/>
      <c r="T18" s="642"/>
      <c r="U18" s="642"/>
      <c r="V18" s="642"/>
      <c r="W18" s="642"/>
      <c r="X18" s="642"/>
      <c r="Y18" s="643"/>
      <c r="Z18" s="644">
        <v>7.3</v>
      </c>
      <c r="AA18" s="644"/>
      <c r="AB18" s="644"/>
      <c r="AC18" s="644"/>
      <c r="AD18" s="645">
        <v>1727165</v>
      </c>
      <c r="AE18" s="645"/>
      <c r="AF18" s="645"/>
      <c r="AG18" s="645"/>
      <c r="AH18" s="645"/>
      <c r="AI18" s="645"/>
      <c r="AJ18" s="645"/>
      <c r="AK18" s="645"/>
      <c r="AL18" s="646">
        <v>11.1</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237</v>
      </c>
      <c r="BH18" s="642"/>
      <c r="BI18" s="642"/>
      <c r="BJ18" s="642"/>
      <c r="BK18" s="642"/>
      <c r="BL18" s="642"/>
      <c r="BM18" s="642"/>
      <c r="BN18" s="643"/>
      <c r="BO18" s="644" t="s">
        <v>127</v>
      </c>
      <c r="BP18" s="644"/>
      <c r="BQ18" s="644"/>
      <c r="BR18" s="644"/>
      <c r="BS18" s="650" t="s">
        <v>127</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v>9079</v>
      </c>
      <c r="CS18" s="642"/>
      <c r="CT18" s="642"/>
      <c r="CU18" s="642"/>
      <c r="CV18" s="642"/>
      <c r="CW18" s="642"/>
      <c r="CX18" s="642"/>
      <c r="CY18" s="643"/>
      <c r="CZ18" s="644">
        <v>0</v>
      </c>
      <c r="DA18" s="644"/>
      <c r="DB18" s="644"/>
      <c r="DC18" s="644"/>
      <c r="DD18" s="650">
        <v>9079</v>
      </c>
      <c r="DE18" s="642"/>
      <c r="DF18" s="642"/>
      <c r="DG18" s="642"/>
      <c r="DH18" s="642"/>
      <c r="DI18" s="642"/>
      <c r="DJ18" s="642"/>
      <c r="DK18" s="642"/>
      <c r="DL18" s="642"/>
      <c r="DM18" s="642"/>
      <c r="DN18" s="642"/>
      <c r="DO18" s="642"/>
      <c r="DP18" s="643"/>
      <c r="DQ18" s="650">
        <v>9079</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1727165</v>
      </c>
      <c r="S19" s="642"/>
      <c r="T19" s="642"/>
      <c r="U19" s="642"/>
      <c r="V19" s="642"/>
      <c r="W19" s="642"/>
      <c r="X19" s="642"/>
      <c r="Y19" s="643"/>
      <c r="Z19" s="644">
        <v>5.8</v>
      </c>
      <c r="AA19" s="644"/>
      <c r="AB19" s="644"/>
      <c r="AC19" s="644"/>
      <c r="AD19" s="645">
        <v>1727165</v>
      </c>
      <c r="AE19" s="645"/>
      <c r="AF19" s="645"/>
      <c r="AG19" s="645"/>
      <c r="AH19" s="645"/>
      <c r="AI19" s="645"/>
      <c r="AJ19" s="645"/>
      <c r="AK19" s="645"/>
      <c r="AL19" s="646">
        <v>11.1</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724962</v>
      </c>
      <c r="BH19" s="642"/>
      <c r="BI19" s="642"/>
      <c r="BJ19" s="642"/>
      <c r="BK19" s="642"/>
      <c r="BL19" s="642"/>
      <c r="BM19" s="642"/>
      <c r="BN19" s="643"/>
      <c r="BO19" s="644">
        <v>5.8</v>
      </c>
      <c r="BP19" s="644"/>
      <c r="BQ19" s="644"/>
      <c r="BR19" s="644"/>
      <c r="BS19" s="650" t="s">
        <v>253</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172</v>
      </c>
      <c r="CS19" s="642"/>
      <c r="CT19" s="642"/>
      <c r="CU19" s="642"/>
      <c r="CV19" s="642"/>
      <c r="CW19" s="642"/>
      <c r="CX19" s="642"/>
      <c r="CY19" s="643"/>
      <c r="CZ19" s="644" t="s">
        <v>237</v>
      </c>
      <c r="DA19" s="644"/>
      <c r="DB19" s="644"/>
      <c r="DC19" s="644"/>
      <c r="DD19" s="650" t="s">
        <v>237</v>
      </c>
      <c r="DE19" s="642"/>
      <c r="DF19" s="642"/>
      <c r="DG19" s="642"/>
      <c r="DH19" s="642"/>
      <c r="DI19" s="642"/>
      <c r="DJ19" s="642"/>
      <c r="DK19" s="642"/>
      <c r="DL19" s="642"/>
      <c r="DM19" s="642"/>
      <c r="DN19" s="642"/>
      <c r="DO19" s="642"/>
      <c r="DP19" s="643"/>
      <c r="DQ19" s="650" t="s">
        <v>237</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427559</v>
      </c>
      <c r="S20" s="642"/>
      <c r="T20" s="642"/>
      <c r="U20" s="642"/>
      <c r="V20" s="642"/>
      <c r="W20" s="642"/>
      <c r="X20" s="642"/>
      <c r="Y20" s="643"/>
      <c r="Z20" s="644">
        <v>1.4</v>
      </c>
      <c r="AA20" s="644"/>
      <c r="AB20" s="644"/>
      <c r="AC20" s="644"/>
      <c r="AD20" s="645" t="s">
        <v>127</v>
      </c>
      <c r="AE20" s="645"/>
      <c r="AF20" s="645"/>
      <c r="AG20" s="645"/>
      <c r="AH20" s="645"/>
      <c r="AI20" s="645"/>
      <c r="AJ20" s="645"/>
      <c r="AK20" s="645"/>
      <c r="AL20" s="646" t="s">
        <v>237</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724962</v>
      </c>
      <c r="BH20" s="642"/>
      <c r="BI20" s="642"/>
      <c r="BJ20" s="642"/>
      <c r="BK20" s="642"/>
      <c r="BL20" s="642"/>
      <c r="BM20" s="642"/>
      <c r="BN20" s="643"/>
      <c r="BO20" s="644">
        <v>5.8</v>
      </c>
      <c r="BP20" s="644"/>
      <c r="BQ20" s="644"/>
      <c r="BR20" s="644"/>
      <c r="BS20" s="650" t="s">
        <v>172</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27538157</v>
      </c>
      <c r="CS20" s="642"/>
      <c r="CT20" s="642"/>
      <c r="CU20" s="642"/>
      <c r="CV20" s="642"/>
      <c r="CW20" s="642"/>
      <c r="CX20" s="642"/>
      <c r="CY20" s="643"/>
      <c r="CZ20" s="644">
        <v>100</v>
      </c>
      <c r="DA20" s="644"/>
      <c r="DB20" s="644"/>
      <c r="DC20" s="644"/>
      <c r="DD20" s="650">
        <v>3842223</v>
      </c>
      <c r="DE20" s="642"/>
      <c r="DF20" s="642"/>
      <c r="DG20" s="642"/>
      <c r="DH20" s="642"/>
      <c r="DI20" s="642"/>
      <c r="DJ20" s="642"/>
      <c r="DK20" s="642"/>
      <c r="DL20" s="642"/>
      <c r="DM20" s="642"/>
      <c r="DN20" s="642"/>
      <c r="DO20" s="642"/>
      <c r="DP20" s="643"/>
      <c r="DQ20" s="650">
        <v>18682923</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v>201</v>
      </c>
      <c r="S21" s="642"/>
      <c r="T21" s="642"/>
      <c r="U21" s="642"/>
      <c r="V21" s="642"/>
      <c r="W21" s="642"/>
      <c r="X21" s="642"/>
      <c r="Y21" s="643"/>
      <c r="Z21" s="644">
        <v>0</v>
      </c>
      <c r="AA21" s="644"/>
      <c r="AB21" s="644"/>
      <c r="AC21" s="644"/>
      <c r="AD21" s="645" t="s">
        <v>127</v>
      </c>
      <c r="AE21" s="645"/>
      <c r="AF21" s="645"/>
      <c r="AG21" s="645"/>
      <c r="AH21" s="645"/>
      <c r="AI21" s="645"/>
      <c r="AJ21" s="645"/>
      <c r="AK21" s="645"/>
      <c r="AL21" s="646" t="s">
        <v>127</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127</v>
      </c>
      <c r="BH21" s="642"/>
      <c r="BI21" s="642"/>
      <c r="BJ21" s="642"/>
      <c r="BK21" s="642"/>
      <c r="BL21" s="642"/>
      <c r="BM21" s="642"/>
      <c r="BN21" s="643"/>
      <c r="BO21" s="644" t="s">
        <v>252</v>
      </c>
      <c r="BP21" s="644"/>
      <c r="BQ21" s="644"/>
      <c r="BR21" s="644"/>
      <c r="BS21" s="650" t="s">
        <v>127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16642604</v>
      </c>
      <c r="S22" s="642"/>
      <c r="T22" s="642"/>
      <c r="U22" s="642"/>
      <c r="V22" s="642"/>
      <c r="W22" s="642"/>
      <c r="X22" s="642"/>
      <c r="Y22" s="643"/>
      <c r="Z22" s="644">
        <v>56.1</v>
      </c>
      <c r="AA22" s="644"/>
      <c r="AB22" s="644"/>
      <c r="AC22" s="644"/>
      <c r="AD22" s="645">
        <v>15489882</v>
      </c>
      <c r="AE22" s="645"/>
      <c r="AF22" s="645"/>
      <c r="AG22" s="645"/>
      <c r="AH22" s="645"/>
      <c r="AI22" s="645"/>
      <c r="AJ22" s="645"/>
      <c r="AK22" s="645"/>
      <c r="AL22" s="646">
        <v>99.9</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172</v>
      </c>
      <c r="BH22" s="642"/>
      <c r="BI22" s="642"/>
      <c r="BJ22" s="642"/>
      <c r="BK22" s="642"/>
      <c r="BL22" s="642"/>
      <c r="BM22" s="642"/>
      <c r="BN22" s="643"/>
      <c r="BO22" s="644" t="s">
        <v>127</v>
      </c>
      <c r="BP22" s="644"/>
      <c r="BQ22" s="644"/>
      <c r="BR22" s="644"/>
      <c r="BS22" s="650" t="s">
        <v>237</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11429</v>
      </c>
      <c r="S23" s="642"/>
      <c r="T23" s="642"/>
      <c r="U23" s="642"/>
      <c r="V23" s="642"/>
      <c r="W23" s="642"/>
      <c r="X23" s="642"/>
      <c r="Y23" s="643"/>
      <c r="Z23" s="644">
        <v>0</v>
      </c>
      <c r="AA23" s="644"/>
      <c r="AB23" s="644"/>
      <c r="AC23" s="644"/>
      <c r="AD23" s="645">
        <v>11429</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724962</v>
      </c>
      <c r="BH23" s="642"/>
      <c r="BI23" s="642"/>
      <c r="BJ23" s="642"/>
      <c r="BK23" s="642"/>
      <c r="BL23" s="642"/>
      <c r="BM23" s="642"/>
      <c r="BN23" s="643"/>
      <c r="BO23" s="644">
        <v>5.8</v>
      </c>
      <c r="BP23" s="644"/>
      <c r="BQ23" s="644"/>
      <c r="BR23" s="644"/>
      <c r="BS23" s="650" t="s">
        <v>253</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232182</v>
      </c>
      <c r="S24" s="642"/>
      <c r="T24" s="642"/>
      <c r="U24" s="642"/>
      <c r="V24" s="642"/>
      <c r="W24" s="642"/>
      <c r="X24" s="642"/>
      <c r="Y24" s="643"/>
      <c r="Z24" s="644">
        <v>0.8</v>
      </c>
      <c r="AA24" s="644"/>
      <c r="AB24" s="644"/>
      <c r="AC24" s="644"/>
      <c r="AD24" s="645" t="s">
        <v>127</v>
      </c>
      <c r="AE24" s="645"/>
      <c r="AF24" s="645"/>
      <c r="AG24" s="645"/>
      <c r="AH24" s="645"/>
      <c r="AI24" s="645"/>
      <c r="AJ24" s="645"/>
      <c r="AK24" s="645"/>
      <c r="AL24" s="646" t="s">
        <v>172</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127</v>
      </c>
      <c r="BH24" s="642"/>
      <c r="BI24" s="642"/>
      <c r="BJ24" s="642"/>
      <c r="BK24" s="642"/>
      <c r="BL24" s="642"/>
      <c r="BM24" s="642"/>
      <c r="BN24" s="643"/>
      <c r="BO24" s="644" t="s">
        <v>237</v>
      </c>
      <c r="BP24" s="644"/>
      <c r="BQ24" s="644"/>
      <c r="BR24" s="644"/>
      <c r="BS24" s="650" t="s">
        <v>253</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12228245</v>
      </c>
      <c r="CS24" s="631"/>
      <c r="CT24" s="631"/>
      <c r="CU24" s="631"/>
      <c r="CV24" s="631"/>
      <c r="CW24" s="631"/>
      <c r="CX24" s="631"/>
      <c r="CY24" s="632"/>
      <c r="CZ24" s="635">
        <v>44.4</v>
      </c>
      <c r="DA24" s="636"/>
      <c r="DB24" s="636"/>
      <c r="DC24" s="655"/>
      <c r="DD24" s="674">
        <v>8032544</v>
      </c>
      <c r="DE24" s="631"/>
      <c r="DF24" s="631"/>
      <c r="DG24" s="631"/>
      <c r="DH24" s="631"/>
      <c r="DI24" s="631"/>
      <c r="DJ24" s="631"/>
      <c r="DK24" s="632"/>
      <c r="DL24" s="674">
        <v>8015198</v>
      </c>
      <c r="DM24" s="631"/>
      <c r="DN24" s="631"/>
      <c r="DO24" s="631"/>
      <c r="DP24" s="631"/>
      <c r="DQ24" s="631"/>
      <c r="DR24" s="631"/>
      <c r="DS24" s="631"/>
      <c r="DT24" s="631"/>
      <c r="DU24" s="631"/>
      <c r="DV24" s="632"/>
      <c r="DW24" s="635">
        <v>48</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546511</v>
      </c>
      <c r="S25" s="642"/>
      <c r="T25" s="642"/>
      <c r="U25" s="642"/>
      <c r="V25" s="642"/>
      <c r="W25" s="642"/>
      <c r="X25" s="642"/>
      <c r="Y25" s="643"/>
      <c r="Z25" s="644">
        <v>1.8</v>
      </c>
      <c r="AA25" s="644"/>
      <c r="AB25" s="644"/>
      <c r="AC25" s="644"/>
      <c r="AD25" s="645">
        <v>3004</v>
      </c>
      <c r="AE25" s="645"/>
      <c r="AF25" s="645"/>
      <c r="AG25" s="645"/>
      <c r="AH25" s="645"/>
      <c r="AI25" s="645"/>
      <c r="AJ25" s="645"/>
      <c r="AK25" s="645"/>
      <c r="AL25" s="646">
        <v>0</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237</v>
      </c>
      <c r="BH25" s="642"/>
      <c r="BI25" s="642"/>
      <c r="BJ25" s="642"/>
      <c r="BK25" s="642"/>
      <c r="BL25" s="642"/>
      <c r="BM25" s="642"/>
      <c r="BN25" s="643"/>
      <c r="BO25" s="644" t="s">
        <v>237</v>
      </c>
      <c r="BP25" s="644"/>
      <c r="BQ25" s="644"/>
      <c r="BR25" s="644"/>
      <c r="BS25" s="650" t="s">
        <v>127</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4349951</v>
      </c>
      <c r="CS25" s="677"/>
      <c r="CT25" s="677"/>
      <c r="CU25" s="677"/>
      <c r="CV25" s="677"/>
      <c r="CW25" s="677"/>
      <c r="CX25" s="677"/>
      <c r="CY25" s="678"/>
      <c r="CZ25" s="646">
        <v>15.8</v>
      </c>
      <c r="DA25" s="675"/>
      <c r="DB25" s="675"/>
      <c r="DC25" s="679"/>
      <c r="DD25" s="650">
        <v>4007164</v>
      </c>
      <c r="DE25" s="677"/>
      <c r="DF25" s="677"/>
      <c r="DG25" s="677"/>
      <c r="DH25" s="677"/>
      <c r="DI25" s="677"/>
      <c r="DJ25" s="677"/>
      <c r="DK25" s="678"/>
      <c r="DL25" s="650">
        <v>3990156</v>
      </c>
      <c r="DM25" s="677"/>
      <c r="DN25" s="677"/>
      <c r="DO25" s="677"/>
      <c r="DP25" s="677"/>
      <c r="DQ25" s="677"/>
      <c r="DR25" s="677"/>
      <c r="DS25" s="677"/>
      <c r="DT25" s="677"/>
      <c r="DU25" s="677"/>
      <c r="DV25" s="678"/>
      <c r="DW25" s="646">
        <v>23.9</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47971</v>
      </c>
      <c r="S26" s="642"/>
      <c r="T26" s="642"/>
      <c r="U26" s="642"/>
      <c r="V26" s="642"/>
      <c r="W26" s="642"/>
      <c r="X26" s="642"/>
      <c r="Y26" s="643"/>
      <c r="Z26" s="644">
        <v>0.2</v>
      </c>
      <c r="AA26" s="644"/>
      <c r="AB26" s="644"/>
      <c r="AC26" s="644"/>
      <c r="AD26" s="645" t="s">
        <v>237</v>
      </c>
      <c r="AE26" s="645"/>
      <c r="AF26" s="645"/>
      <c r="AG26" s="645"/>
      <c r="AH26" s="645"/>
      <c r="AI26" s="645"/>
      <c r="AJ26" s="645"/>
      <c r="AK26" s="645"/>
      <c r="AL26" s="646" t="s">
        <v>172</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127</v>
      </c>
      <c r="BP26" s="644"/>
      <c r="BQ26" s="644"/>
      <c r="BR26" s="644"/>
      <c r="BS26" s="650" t="s">
        <v>172</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3002127</v>
      </c>
      <c r="CS26" s="642"/>
      <c r="CT26" s="642"/>
      <c r="CU26" s="642"/>
      <c r="CV26" s="642"/>
      <c r="CW26" s="642"/>
      <c r="CX26" s="642"/>
      <c r="CY26" s="643"/>
      <c r="CZ26" s="646">
        <v>10.9</v>
      </c>
      <c r="DA26" s="675"/>
      <c r="DB26" s="675"/>
      <c r="DC26" s="679"/>
      <c r="DD26" s="650">
        <v>2713272</v>
      </c>
      <c r="DE26" s="642"/>
      <c r="DF26" s="642"/>
      <c r="DG26" s="642"/>
      <c r="DH26" s="642"/>
      <c r="DI26" s="642"/>
      <c r="DJ26" s="642"/>
      <c r="DK26" s="643"/>
      <c r="DL26" s="650" t="s">
        <v>127</v>
      </c>
      <c r="DM26" s="642"/>
      <c r="DN26" s="642"/>
      <c r="DO26" s="642"/>
      <c r="DP26" s="642"/>
      <c r="DQ26" s="642"/>
      <c r="DR26" s="642"/>
      <c r="DS26" s="642"/>
      <c r="DT26" s="642"/>
      <c r="DU26" s="642"/>
      <c r="DV26" s="643"/>
      <c r="DW26" s="646" t="s">
        <v>237</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3517444</v>
      </c>
      <c r="S27" s="642"/>
      <c r="T27" s="642"/>
      <c r="U27" s="642"/>
      <c r="V27" s="642"/>
      <c r="W27" s="642"/>
      <c r="X27" s="642"/>
      <c r="Y27" s="643"/>
      <c r="Z27" s="644">
        <v>11.9</v>
      </c>
      <c r="AA27" s="644"/>
      <c r="AB27" s="644"/>
      <c r="AC27" s="644"/>
      <c r="AD27" s="645" t="s">
        <v>127</v>
      </c>
      <c r="AE27" s="645"/>
      <c r="AF27" s="645"/>
      <c r="AG27" s="645"/>
      <c r="AH27" s="645"/>
      <c r="AI27" s="645"/>
      <c r="AJ27" s="645"/>
      <c r="AK27" s="645"/>
      <c r="AL27" s="646" t="s">
        <v>127</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12526240</v>
      </c>
      <c r="BH27" s="642"/>
      <c r="BI27" s="642"/>
      <c r="BJ27" s="642"/>
      <c r="BK27" s="642"/>
      <c r="BL27" s="642"/>
      <c r="BM27" s="642"/>
      <c r="BN27" s="643"/>
      <c r="BO27" s="644">
        <v>100</v>
      </c>
      <c r="BP27" s="644"/>
      <c r="BQ27" s="644"/>
      <c r="BR27" s="644"/>
      <c r="BS27" s="650">
        <v>248209</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5670814</v>
      </c>
      <c r="CS27" s="677"/>
      <c r="CT27" s="677"/>
      <c r="CU27" s="677"/>
      <c r="CV27" s="677"/>
      <c r="CW27" s="677"/>
      <c r="CX27" s="677"/>
      <c r="CY27" s="678"/>
      <c r="CZ27" s="646">
        <v>20.6</v>
      </c>
      <c r="DA27" s="675"/>
      <c r="DB27" s="675"/>
      <c r="DC27" s="679"/>
      <c r="DD27" s="650">
        <v>1827410</v>
      </c>
      <c r="DE27" s="677"/>
      <c r="DF27" s="677"/>
      <c r="DG27" s="677"/>
      <c r="DH27" s="677"/>
      <c r="DI27" s="677"/>
      <c r="DJ27" s="677"/>
      <c r="DK27" s="678"/>
      <c r="DL27" s="650">
        <v>1827072</v>
      </c>
      <c r="DM27" s="677"/>
      <c r="DN27" s="677"/>
      <c r="DO27" s="677"/>
      <c r="DP27" s="677"/>
      <c r="DQ27" s="677"/>
      <c r="DR27" s="677"/>
      <c r="DS27" s="677"/>
      <c r="DT27" s="677"/>
      <c r="DU27" s="677"/>
      <c r="DV27" s="678"/>
      <c r="DW27" s="646">
        <v>10.9</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127</v>
      </c>
      <c r="AA28" s="644"/>
      <c r="AB28" s="644"/>
      <c r="AC28" s="644"/>
      <c r="AD28" s="645" t="s">
        <v>127</v>
      </c>
      <c r="AE28" s="645"/>
      <c r="AF28" s="645"/>
      <c r="AG28" s="645"/>
      <c r="AH28" s="645"/>
      <c r="AI28" s="645"/>
      <c r="AJ28" s="645"/>
      <c r="AK28" s="645"/>
      <c r="AL28" s="646" t="s">
        <v>237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2207480</v>
      </c>
      <c r="CS28" s="642"/>
      <c r="CT28" s="642"/>
      <c r="CU28" s="642"/>
      <c r="CV28" s="642"/>
      <c r="CW28" s="642"/>
      <c r="CX28" s="642"/>
      <c r="CY28" s="643"/>
      <c r="CZ28" s="646">
        <v>8</v>
      </c>
      <c r="DA28" s="675"/>
      <c r="DB28" s="675"/>
      <c r="DC28" s="679"/>
      <c r="DD28" s="650">
        <v>2197970</v>
      </c>
      <c r="DE28" s="642"/>
      <c r="DF28" s="642"/>
      <c r="DG28" s="642"/>
      <c r="DH28" s="642"/>
      <c r="DI28" s="642"/>
      <c r="DJ28" s="642"/>
      <c r="DK28" s="643"/>
      <c r="DL28" s="650">
        <v>2197970</v>
      </c>
      <c r="DM28" s="642"/>
      <c r="DN28" s="642"/>
      <c r="DO28" s="642"/>
      <c r="DP28" s="642"/>
      <c r="DQ28" s="642"/>
      <c r="DR28" s="642"/>
      <c r="DS28" s="642"/>
      <c r="DT28" s="642"/>
      <c r="DU28" s="642"/>
      <c r="DV28" s="643"/>
      <c r="DW28" s="646">
        <v>13.2</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1838423</v>
      </c>
      <c r="S29" s="642"/>
      <c r="T29" s="642"/>
      <c r="U29" s="642"/>
      <c r="V29" s="642"/>
      <c r="W29" s="642"/>
      <c r="X29" s="642"/>
      <c r="Y29" s="643"/>
      <c r="Z29" s="644">
        <v>6.2</v>
      </c>
      <c r="AA29" s="644"/>
      <c r="AB29" s="644"/>
      <c r="AC29" s="644"/>
      <c r="AD29" s="645" t="s">
        <v>127</v>
      </c>
      <c r="AE29" s="645"/>
      <c r="AF29" s="645"/>
      <c r="AG29" s="645"/>
      <c r="AH29" s="645"/>
      <c r="AI29" s="645"/>
      <c r="AJ29" s="645"/>
      <c r="AK29" s="645"/>
      <c r="AL29" s="646" t="s">
        <v>127</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2207052</v>
      </c>
      <c r="CS29" s="677"/>
      <c r="CT29" s="677"/>
      <c r="CU29" s="677"/>
      <c r="CV29" s="677"/>
      <c r="CW29" s="677"/>
      <c r="CX29" s="677"/>
      <c r="CY29" s="678"/>
      <c r="CZ29" s="646">
        <v>8</v>
      </c>
      <c r="DA29" s="675"/>
      <c r="DB29" s="675"/>
      <c r="DC29" s="679"/>
      <c r="DD29" s="650">
        <v>2197542</v>
      </c>
      <c r="DE29" s="677"/>
      <c r="DF29" s="677"/>
      <c r="DG29" s="677"/>
      <c r="DH29" s="677"/>
      <c r="DI29" s="677"/>
      <c r="DJ29" s="677"/>
      <c r="DK29" s="678"/>
      <c r="DL29" s="650">
        <v>2197542</v>
      </c>
      <c r="DM29" s="677"/>
      <c r="DN29" s="677"/>
      <c r="DO29" s="677"/>
      <c r="DP29" s="677"/>
      <c r="DQ29" s="677"/>
      <c r="DR29" s="677"/>
      <c r="DS29" s="677"/>
      <c r="DT29" s="677"/>
      <c r="DU29" s="677"/>
      <c r="DV29" s="678"/>
      <c r="DW29" s="646">
        <v>13.2</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1291915</v>
      </c>
      <c r="S30" s="642"/>
      <c r="T30" s="642"/>
      <c r="U30" s="642"/>
      <c r="V30" s="642"/>
      <c r="W30" s="642"/>
      <c r="X30" s="642"/>
      <c r="Y30" s="643"/>
      <c r="Z30" s="644">
        <v>4.4000000000000004</v>
      </c>
      <c r="AA30" s="644"/>
      <c r="AB30" s="644"/>
      <c r="AC30" s="644"/>
      <c r="AD30" s="645" t="s">
        <v>237</v>
      </c>
      <c r="AE30" s="645"/>
      <c r="AF30" s="645"/>
      <c r="AG30" s="645"/>
      <c r="AH30" s="645"/>
      <c r="AI30" s="645"/>
      <c r="AJ30" s="645"/>
      <c r="AK30" s="645"/>
      <c r="AL30" s="646" t="s">
        <v>252</v>
      </c>
      <c r="AM30" s="647"/>
      <c r="AN30" s="647"/>
      <c r="AO30" s="648"/>
      <c r="AP30" s="689" t="s">
        <v>309</v>
      </c>
      <c r="AQ30" s="690"/>
      <c r="AR30" s="690"/>
      <c r="AS30" s="690"/>
      <c r="AT30" s="695" t="s">
        <v>310</v>
      </c>
      <c r="AU30" s="230"/>
      <c r="AV30" s="230"/>
      <c r="AW30" s="230"/>
      <c r="AX30" s="627" t="s">
        <v>185</v>
      </c>
      <c r="AY30" s="628"/>
      <c r="AZ30" s="628"/>
      <c r="BA30" s="628"/>
      <c r="BB30" s="628"/>
      <c r="BC30" s="628"/>
      <c r="BD30" s="628"/>
      <c r="BE30" s="628"/>
      <c r="BF30" s="629"/>
      <c r="BG30" s="701">
        <v>99</v>
      </c>
      <c r="BH30" s="702"/>
      <c r="BI30" s="702"/>
      <c r="BJ30" s="702"/>
      <c r="BK30" s="702"/>
      <c r="BL30" s="702"/>
      <c r="BM30" s="636">
        <v>96.8</v>
      </c>
      <c r="BN30" s="702"/>
      <c r="BO30" s="702"/>
      <c r="BP30" s="702"/>
      <c r="BQ30" s="703"/>
      <c r="BR30" s="701">
        <v>98.9</v>
      </c>
      <c r="BS30" s="702"/>
      <c r="BT30" s="702"/>
      <c r="BU30" s="702"/>
      <c r="BV30" s="702"/>
      <c r="BW30" s="702"/>
      <c r="BX30" s="636">
        <v>96.8</v>
      </c>
      <c r="BY30" s="702"/>
      <c r="BZ30" s="702"/>
      <c r="CA30" s="702"/>
      <c r="CB30" s="703"/>
      <c r="CD30" s="706"/>
      <c r="CE30" s="707"/>
      <c r="CF30" s="656" t="s">
        <v>311</v>
      </c>
      <c r="CG30" s="657"/>
      <c r="CH30" s="657"/>
      <c r="CI30" s="657"/>
      <c r="CJ30" s="657"/>
      <c r="CK30" s="657"/>
      <c r="CL30" s="657"/>
      <c r="CM30" s="657"/>
      <c r="CN30" s="657"/>
      <c r="CO30" s="657"/>
      <c r="CP30" s="657"/>
      <c r="CQ30" s="658"/>
      <c r="CR30" s="641">
        <v>2045721</v>
      </c>
      <c r="CS30" s="642"/>
      <c r="CT30" s="642"/>
      <c r="CU30" s="642"/>
      <c r="CV30" s="642"/>
      <c r="CW30" s="642"/>
      <c r="CX30" s="642"/>
      <c r="CY30" s="643"/>
      <c r="CZ30" s="646">
        <v>7.4</v>
      </c>
      <c r="DA30" s="675"/>
      <c r="DB30" s="675"/>
      <c r="DC30" s="679"/>
      <c r="DD30" s="650">
        <v>2037221</v>
      </c>
      <c r="DE30" s="642"/>
      <c r="DF30" s="642"/>
      <c r="DG30" s="642"/>
      <c r="DH30" s="642"/>
      <c r="DI30" s="642"/>
      <c r="DJ30" s="642"/>
      <c r="DK30" s="643"/>
      <c r="DL30" s="650">
        <v>2037221</v>
      </c>
      <c r="DM30" s="642"/>
      <c r="DN30" s="642"/>
      <c r="DO30" s="642"/>
      <c r="DP30" s="642"/>
      <c r="DQ30" s="642"/>
      <c r="DR30" s="642"/>
      <c r="DS30" s="642"/>
      <c r="DT30" s="642"/>
      <c r="DU30" s="642"/>
      <c r="DV30" s="643"/>
      <c r="DW30" s="646">
        <v>12.2</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164220</v>
      </c>
      <c r="S31" s="642"/>
      <c r="T31" s="642"/>
      <c r="U31" s="642"/>
      <c r="V31" s="642"/>
      <c r="W31" s="642"/>
      <c r="X31" s="642"/>
      <c r="Y31" s="643"/>
      <c r="Z31" s="644">
        <v>0.6</v>
      </c>
      <c r="AA31" s="644"/>
      <c r="AB31" s="644"/>
      <c r="AC31" s="644"/>
      <c r="AD31" s="645" t="s">
        <v>127</v>
      </c>
      <c r="AE31" s="645"/>
      <c r="AF31" s="645"/>
      <c r="AG31" s="645"/>
      <c r="AH31" s="645"/>
      <c r="AI31" s="645"/>
      <c r="AJ31" s="645"/>
      <c r="AK31" s="645"/>
      <c r="AL31" s="646" t="s">
        <v>127</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98.9</v>
      </c>
      <c r="BH31" s="677"/>
      <c r="BI31" s="677"/>
      <c r="BJ31" s="677"/>
      <c r="BK31" s="677"/>
      <c r="BL31" s="677"/>
      <c r="BM31" s="647">
        <v>96.6</v>
      </c>
      <c r="BN31" s="699"/>
      <c r="BO31" s="699"/>
      <c r="BP31" s="699"/>
      <c r="BQ31" s="700"/>
      <c r="BR31" s="698">
        <v>98.6</v>
      </c>
      <c r="BS31" s="677"/>
      <c r="BT31" s="677"/>
      <c r="BU31" s="677"/>
      <c r="BV31" s="677"/>
      <c r="BW31" s="677"/>
      <c r="BX31" s="647">
        <v>96.2</v>
      </c>
      <c r="BY31" s="699"/>
      <c r="BZ31" s="699"/>
      <c r="CA31" s="699"/>
      <c r="CB31" s="700"/>
      <c r="CD31" s="706"/>
      <c r="CE31" s="707"/>
      <c r="CF31" s="656" t="s">
        <v>315</v>
      </c>
      <c r="CG31" s="657"/>
      <c r="CH31" s="657"/>
      <c r="CI31" s="657"/>
      <c r="CJ31" s="657"/>
      <c r="CK31" s="657"/>
      <c r="CL31" s="657"/>
      <c r="CM31" s="657"/>
      <c r="CN31" s="657"/>
      <c r="CO31" s="657"/>
      <c r="CP31" s="657"/>
      <c r="CQ31" s="658"/>
      <c r="CR31" s="641">
        <v>161331</v>
      </c>
      <c r="CS31" s="677"/>
      <c r="CT31" s="677"/>
      <c r="CU31" s="677"/>
      <c r="CV31" s="677"/>
      <c r="CW31" s="677"/>
      <c r="CX31" s="677"/>
      <c r="CY31" s="678"/>
      <c r="CZ31" s="646">
        <v>0.6</v>
      </c>
      <c r="DA31" s="675"/>
      <c r="DB31" s="675"/>
      <c r="DC31" s="679"/>
      <c r="DD31" s="650">
        <v>160321</v>
      </c>
      <c r="DE31" s="677"/>
      <c r="DF31" s="677"/>
      <c r="DG31" s="677"/>
      <c r="DH31" s="677"/>
      <c r="DI31" s="677"/>
      <c r="DJ31" s="677"/>
      <c r="DK31" s="678"/>
      <c r="DL31" s="650">
        <v>160321</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1325511</v>
      </c>
      <c r="S32" s="642"/>
      <c r="T32" s="642"/>
      <c r="U32" s="642"/>
      <c r="V32" s="642"/>
      <c r="W32" s="642"/>
      <c r="X32" s="642"/>
      <c r="Y32" s="643"/>
      <c r="Z32" s="644">
        <v>4.5</v>
      </c>
      <c r="AA32" s="644"/>
      <c r="AB32" s="644"/>
      <c r="AC32" s="644"/>
      <c r="AD32" s="645" t="s">
        <v>172</v>
      </c>
      <c r="AE32" s="645"/>
      <c r="AF32" s="645"/>
      <c r="AG32" s="645"/>
      <c r="AH32" s="645"/>
      <c r="AI32" s="645"/>
      <c r="AJ32" s="645"/>
      <c r="AK32" s="645"/>
      <c r="AL32" s="646" t="s">
        <v>237</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98.9</v>
      </c>
      <c r="BH32" s="711"/>
      <c r="BI32" s="711"/>
      <c r="BJ32" s="711"/>
      <c r="BK32" s="711"/>
      <c r="BL32" s="711"/>
      <c r="BM32" s="712">
        <v>96.9</v>
      </c>
      <c r="BN32" s="711"/>
      <c r="BO32" s="711"/>
      <c r="BP32" s="711"/>
      <c r="BQ32" s="713"/>
      <c r="BR32" s="710">
        <v>99</v>
      </c>
      <c r="BS32" s="711"/>
      <c r="BT32" s="711"/>
      <c r="BU32" s="711"/>
      <c r="BV32" s="711"/>
      <c r="BW32" s="711"/>
      <c r="BX32" s="712">
        <v>97</v>
      </c>
      <c r="BY32" s="711"/>
      <c r="BZ32" s="711"/>
      <c r="CA32" s="711"/>
      <c r="CB32" s="713"/>
      <c r="CD32" s="708"/>
      <c r="CE32" s="709"/>
      <c r="CF32" s="656" t="s">
        <v>318</v>
      </c>
      <c r="CG32" s="657"/>
      <c r="CH32" s="657"/>
      <c r="CI32" s="657"/>
      <c r="CJ32" s="657"/>
      <c r="CK32" s="657"/>
      <c r="CL32" s="657"/>
      <c r="CM32" s="657"/>
      <c r="CN32" s="657"/>
      <c r="CO32" s="657"/>
      <c r="CP32" s="657"/>
      <c r="CQ32" s="658"/>
      <c r="CR32" s="641">
        <v>428</v>
      </c>
      <c r="CS32" s="642"/>
      <c r="CT32" s="642"/>
      <c r="CU32" s="642"/>
      <c r="CV32" s="642"/>
      <c r="CW32" s="642"/>
      <c r="CX32" s="642"/>
      <c r="CY32" s="643"/>
      <c r="CZ32" s="646">
        <v>0</v>
      </c>
      <c r="DA32" s="675"/>
      <c r="DB32" s="675"/>
      <c r="DC32" s="679"/>
      <c r="DD32" s="650">
        <v>428</v>
      </c>
      <c r="DE32" s="642"/>
      <c r="DF32" s="642"/>
      <c r="DG32" s="642"/>
      <c r="DH32" s="642"/>
      <c r="DI32" s="642"/>
      <c r="DJ32" s="642"/>
      <c r="DK32" s="643"/>
      <c r="DL32" s="650">
        <v>428</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386433</v>
      </c>
      <c r="S33" s="642"/>
      <c r="T33" s="642"/>
      <c r="U33" s="642"/>
      <c r="V33" s="642"/>
      <c r="W33" s="642"/>
      <c r="X33" s="642"/>
      <c r="Y33" s="643"/>
      <c r="Z33" s="644">
        <v>1.3</v>
      </c>
      <c r="AA33" s="644"/>
      <c r="AB33" s="644"/>
      <c r="AC33" s="644"/>
      <c r="AD33" s="645" t="s">
        <v>237</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11467689</v>
      </c>
      <c r="CS33" s="677"/>
      <c r="CT33" s="677"/>
      <c r="CU33" s="677"/>
      <c r="CV33" s="677"/>
      <c r="CW33" s="677"/>
      <c r="CX33" s="677"/>
      <c r="CY33" s="678"/>
      <c r="CZ33" s="646">
        <v>41.6</v>
      </c>
      <c r="DA33" s="675"/>
      <c r="DB33" s="675"/>
      <c r="DC33" s="679"/>
      <c r="DD33" s="650">
        <v>8892098</v>
      </c>
      <c r="DE33" s="677"/>
      <c r="DF33" s="677"/>
      <c r="DG33" s="677"/>
      <c r="DH33" s="677"/>
      <c r="DI33" s="677"/>
      <c r="DJ33" s="677"/>
      <c r="DK33" s="678"/>
      <c r="DL33" s="650">
        <v>8148334</v>
      </c>
      <c r="DM33" s="677"/>
      <c r="DN33" s="677"/>
      <c r="DO33" s="677"/>
      <c r="DP33" s="677"/>
      <c r="DQ33" s="677"/>
      <c r="DR33" s="677"/>
      <c r="DS33" s="677"/>
      <c r="DT33" s="677"/>
      <c r="DU33" s="677"/>
      <c r="DV33" s="678"/>
      <c r="DW33" s="646">
        <v>48.8</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1239815</v>
      </c>
      <c r="S34" s="642"/>
      <c r="T34" s="642"/>
      <c r="U34" s="642"/>
      <c r="V34" s="642"/>
      <c r="W34" s="642"/>
      <c r="X34" s="642"/>
      <c r="Y34" s="643"/>
      <c r="Z34" s="644">
        <v>4.2</v>
      </c>
      <c r="AA34" s="644"/>
      <c r="AB34" s="644"/>
      <c r="AC34" s="644"/>
      <c r="AD34" s="645">
        <v>1124</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4088472</v>
      </c>
      <c r="CS34" s="642"/>
      <c r="CT34" s="642"/>
      <c r="CU34" s="642"/>
      <c r="CV34" s="642"/>
      <c r="CW34" s="642"/>
      <c r="CX34" s="642"/>
      <c r="CY34" s="643"/>
      <c r="CZ34" s="646">
        <v>14.8</v>
      </c>
      <c r="DA34" s="675"/>
      <c r="DB34" s="675"/>
      <c r="DC34" s="679"/>
      <c r="DD34" s="650">
        <v>3106652</v>
      </c>
      <c r="DE34" s="642"/>
      <c r="DF34" s="642"/>
      <c r="DG34" s="642"/>
      <c r="DH34" s="642"/>
      <c r="DI34" s="642"/>
      <c r="DJ34" s="642"/>
      <c r="DK34" s="643"/>
      <c r="DL34" s="650">
        <v>3015891</v>
      </c>
      <c r="DM34" s="642"/>
      <c r="DN34" s="642"/>
      <c r="DO34" s="642"/>
      <c r="DP34" s="642"/>
      <c r="DQ34" s="642"/>
      <c r="DR34" s="642"/>
      <c r="DS34" s="642"/>
      <c r="DT34" s="642"/>
      <c r="DU34" s="642"/>
      <c r="DV34" s="643"/>
      <c r="DW34" s="646">
        <v>18.100000000000001</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2405800</v>
      </c>
      <c r="S35" s="642"/>
      <c r="T35" s="642"/>
      <c r="U35" s="642"/>
      <c r="V35" s="642"/>
      <c r="W35" s="642"/>
      <c r="X35" s="642"/>
      <c r="Y35" s="643"/>
      <c r="Z35" s="644">
        <v>8.1</v>
      </c>
      <c r="AA35" s="644"/>
      <c r="AB35" s="644"/>
      <c r="AC35" s="644"/>
      <c r="AD35" s="645" t="s">
        <v>237</v>
      </c>
      <c r="AE35" s="645"/>
      <c r="AF35" s="645"/>
      <c r="AG35" s="645"/>
      <c r="AH35" s="645"/>
      <c r="AI35" s="645"/>
      <c r="AJ35" s="645"/>
      <c r="AK35" s="645"/>
      <c r="AL35" s="646" t="s">
        <v>237</v>
      </c>
      <c r="AM35" s="647"/>
      <c r="AN35" s="647"/>
      <c r="AO35" s="648"/>
      <c r="AP35" s="234"/>
      <c r="AQ35" s="714" t="s">
        <v>326</v>
      </c>
      <c r="AR35" s="715"/>
      <c r="AS35" s="715"/>
      <c r="AT35" s="715"/>
      <c r="AU35" s="715"/>
      <c r="AV35" s="715"/>
      <c r="AW35" s="715"/>
      <c r="AX35" s="715"/>
      <c r="AY35" s="716"/>
      <c r="AZ35" s="630">
        <v>3720697</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71904</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300206</v>
      </c>
      <c r="CS35" s="677"/>
      <c r="CT35" s="677"/>
      <c r="CU35" s="677"/>
      <c r="CV35" s="677"/>
      <c r="CW35" s="677"/>
      <c r="CX35" s="677"/>
      <c r="CY35" s="678"/>
      <c r="CZ35" s="646">
        <v>1.1000000000000001</v>
      </c>
      <c r="DA35" s="675"/>
      <c r="DB35" s="675"/>
      <c r="DC35" s="679"/>
      <c r="DD35" s="650">
        <v>257120</v>
      </c>
      <c r="DE35" s="677"/>
      <c r="DF35" s="677"/>
      <c r="DG35" s="677"/>
      <c r="DH35" s="677"/>
      <c r="DI35" s="677"/>
      <c r="DJ35" s="677"/>
      <c r="DK35" s="678"/>
      <c r="DL35" s="650">
        <v>257120</v>
      </c>
      <c r="DM35" s="677"/>
      <c r="DN35" s="677"/>
      <c r="DO35" s="677"/>
      <c r="DP35" s="677"/>
      <c r="DQ35" s="677"/>
      <c r="DR35" s="677"/>
      <c r="DS35" s="677"/>
      <c r="DT35" s="677"/>
      <c r="DU35" s="677"/>
      <c r="DV35" s="678"/>
      <c r="DW35" s="646">
        <v>1.5</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127</v>
      </c>
      <c r="AA36" s="644"/>
      <c r="AB36" s="644"/>
      <c r="AC36" s="644"/>
      <c r="AD36" s="645" t="s">
        <v>127</v>
      </c>
      <c r="AE36" s="645"/>
      <c r="AF36" s="645"/>
      <c r="AG36" s="645"/>
      <c r="AH36" s="645"/>
      <c r="AI36" s="645"/>
      <c r="AJ36" s="645"/>
      <c r="AK36" s="645"/>
      <c r="AL36" s="646" t="s">
        <v>172</v>
      </c>
      <c r="AM36" s="647"/>
      <c r="AN36" s="647"/>
      <c r="AO36" s="648"/>
      <c r="AQ36" s="718" t="s">
        <v>330</v>
      </c>
      <c r="AR36" s="719"/>
      <c r="AS36" s="719"/>
      <c r="AT36" s="719"/>
      <c r="AU36" s="719"/>
      <c r="AV36" s="719"/>
      <c r="AW36" s="719"/>
      <c r="AX36" s="719"/>
      <c r="AY36" s="720"/>
      <c r="AZ36" s="641">
        <v>728930</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-96245</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3041004</v>
      </c>
      <c r="CS36" s="642"/>
      <c r="CT36" s="642"/>
      <c r="CU36" s="642"/>
      <c r="CV36" s="642"/>
      <c r="CW36" s="642"/>
      <c r="CX36" s="642"/>
      <c r="CY36" s="643"/>
      <c r="CZ36" s="646">
        <v>11</v>
      </c>
      <c r="DA36" s="675"/>
      <c r="DB36" s="675"/>
      <c r="DC36" s="679"/>
      <c r="DD36" s="650">
        <v>2762610</v>
      </c>
      <c r="DE36" s="642"/>
      <c r="DF36" s="642"/>
      <c r="DG36" s="642"/>
      <c r="DH36" s="642"/>
      <c r="DI36" s="642"/>
      <c r="DJ36" s="642"/>
      <c r="DK36" s="643"/>
      <c r="DL36" s="650">
        <v>2616044</v>
      </c>
      <c r="DM36" s="642"/>
      <c r="DN36" s="642"/>
      <c r="DO36" s="642"/>
      <c r="DP36" s="642"/>
      <c r="DQ36" s="642"/>
      <c r="DR36" s="642"/>
      <c r="DS36" s="642"/>
      <c r="DT36" s="642"/>
      <c r="DU36" s="642"/>
      <c r="DV36" s="643"/>
      <c r="DW36" s="646">
        <v>15.7</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1196300</v>
      </c>
      <c r="S37" s="642"/>
      <c r="T37" s="642"/>
      <c r="U37" s="642"/>
      <c r="V37" s="642"/>
      <c r="W37" s="642"/>
      <c r="X37" s="642"/>
      <c r="Y37" s="643"/>
      <c r="Z37" s="644">
        <v>4</v>
      </c>
      <c r="AA37" s="644"/>
      <c r="AB37" s="644"/>
      <c r="AC37" s="644"/>
      <c r="AD37" s="645" t="s">
        <v>127</v>
      </c>
      <c r="AE37" s="645"/>
      <c r="AF37" s="645"/>
      <c r="AG37" s="645"/>
      <c r="AH37" s="645"/>
      <c r="AI37" s="645"/>
      <c r="AJ37" s="645"/>
      <c r="AK37" s="645"/>
      <c r="AL37" s="646" t="s">
        <v>127</v>
      </c>
      <c r="AM37" s="647"/>
      <c r="AN37" s="647"/>
      <c r="AO37" s="648"/>
      <c r="AQ37" s="718" t="s">
        <v>334</v>
      </c>
      <c r="AR37" s="719"/>
      <c r="AS37" s="719"/>
      <c r="AT37" s="719"/>
      <c r="AU37" s="719"/>
      <c r="AV37" s="719"/>
      <c r="AW37" s="719"/>
      <c r="AX37" s="719"/>
      <c r="AY37" s="720"/>
      <c r="AZ37" s="641">
        <v>526836</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11397</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1690840</v>
      </c>
      <c r="CS37" s="677"/>
      <c r="CT37" s="677"/>
      <c r="CU37" s="677"/>
      <c r="CV37" s="677"/>
      <c r="CW37" s="677"/>
      <c r="CX37" s="677"/>
      <c r="CY37" s="678"/>
      <c r="CZ37" s="646">
        <v>6.1</v>
      </c>
      <c r="DA37" s="675"/>
      <c r="DB37" s="675"/>
      <c r="DC37" s="679"/>
      <c r="DD37" s="650">
        <v>1690840</v>
      </c>
      <c r="DE37" s="677"/>
      <c r="DF37" s="677"/>
      <c r="DG37" s="677"/>
      <c r="DH37" s="677"/>
      <c r="DI37" s="677"/>
      <c r="DJ37" s="677"/>
      <c r="DK37" s="678"/>
      <c r="DL37" s="650">
        <v>1685354</v>
      </c>
      <c r="DM37" s="677"/>
      <c r="DN37" s="677"/>
      <c r="DO37" s="677"/>
      <c r="DP37" s="677"/>
      <c r="DQ37" s="677"/>
      <c r="DR37" s="677"/>
      <c r="DS37" s="677"/>
      <c r="DT37" s="677"/>
      <c r="DU37" s="677"/>
      <c r="DV37" s="678"/>
      <c r="DW37" s="646">
        <v>10.1</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29650258</v>
      </c>
      <c r="S38" s="722"/>
      <c r="T38" s="722"/>
      <c r="U38" s="722"/>
      <c r="V38" s="722"/>
      <c r="W38" s="722"/>
      <c r="X38" s="722"/>
      <c r="Y38" s="723"/>
      <c r="Z38" s="724">
        <v>100</v>
      </c>
      <c r="AA38" s="724"/>
      <c r="AB38" s="724"/>
      <c r="AC38" s="724"/>
      <c r="AD38" s="725">
        <v>15505439</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127</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18755</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2991767</v>
      </c>
      <c r="CS38" s="642"/>
      <c r="CT38" s="642"/>
      <c r="CU38" s="642"/>
      <c r="CV38" s="642"/>
      <c r="CW38" s="642"/>
      <c r="CX38" s="642"/>
      <c r="CY38" s="643"/>
      <c r="CZ38" s="646">
        <v>10.9</v>
      </c>
      <c r="DA38" s="675"/>
      <c r="DB38" s="675"/>
      <c r="DC38" s="679"/>
      <c r="DD38" s="650">
        <v>2505479</v>
      </c>
      <c r="DE38" s="642"/>
      <c r="DF38" s="642"/>
      <c r="DG38" s="642"/>
      <c r="DH38" s="642"/>
      <c r="DI38" s="642"/>
      <c r="DJ38" s="642"/>
      <c r="DK38" s="643"/>
      <c r="DL38" s="650">
        <v>2259279</v>
      </c>
      <c r="DM38" s="642"/>
      <c r="DN38" s="642"/>
      <c r="DO38" s="642"/>
      <c r="DP38" s="642"/>
      <c r="DQ38" s="642"/>
      <c r="DR38" s="642"/>
      <c r="DS38" s="642"/>
      <c r="DT38" s="642"/>
      <c r="DU38" s="642"/>
      <c r="DV38" s="643"/>
      <c r="DW38" s="646">
        <v>13.5</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t="s">
        <v>127</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93</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276098</v>
      </c>
      <c r="CS39" s="677"/>
      <c r="CT39" s="677"/>
      <c r="CU39" s="677"/>
      <c r="CV39" s="677"/>
      <c r="CW39" s="677"/>
      <c r="CX39" s="677"/>
      <c r="CY39" s="678"/>
      <c r="CZ39" s="646">
        <v>1</v>
      </c>
      <c r="DA39" s="675"/>
      <c r="DB39" s="675"/>
      <c r="DC39" s="679"/>
      <c r="DD39" s="650">
        <v>41285</v>
      </c>
      <c r="DE39" s="677"/>
      <c r="DF39" s="677"/>
      <c r="DG39" s="677"/>
      <c r="DH39" s="677"/>
      <c r="DI39" s="677"/>
      <c r="DJ39" s="677"/>
      <c r="DK39" s="678"/>
      <c r="DL39" s="650" t="s">
        <v>237</v>
      </c>
      <c r="DM39" s="677"/>
      <c r="DN39" s="677"/>
      <c r="DO39" s="677"/>
      <c r="DP39" s="677"/>
      <c r="DQ39" s="677"/>
      <c r="DR39" s="677"/>
      <c r="DS39" s="677"/>
      <c r="DT39" s="677"/>
      <c r="DU39" s="677"/>
      <c r="DV39" s="678"/>
      <c r="DW39" s="646" t="s">
        <v>127</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775939</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127</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770142</v>
      </c>
      <c r="CS40" s="642"/>
      <c r="CT40" s="642"/>
      <c r="CU40" s="642"/>
      <c r="CV40" s="642"/>
      <c r="CW40" s="642"/>
      <c r="CX40" s="642"/>
      <c r="CY40" s="643"/>
      <c r="CZ40" s="646">
        <v>2.8</v>
      </c>
      <c r="DA40" s="675"/>
      <c r="DB40" s="675"/>
      <c r="DC40" s="679"/>
      <c r="DD40" s="650">
        <v>218952</v>
      </c>
      <c r="DE40" s="642"/>
      <c r="DF40" s="642"/>
      <c r="DG40" s="642"/>
      <c r="DH40" s="642"/>
      <c r="DI40" s="642"/>
      <c r="DJ40" s="642"/>
      <c r="DK40" s="643"/>
      <c r="DL40" s="650" t="s">
        <v>252</v>
      </c>
      <c r="DM40" s="642"/>
      <c r="DN40" s="642"/>
      <c r="DO40" s="642"/>
      <c r="DP40" s="642"/>
      <c r="DQ40" s="642"/>
      <c r="DR40" s="642"/>
      <c r="DS40" s="642"/>
      <c r="DT40" s="642"/>
      <c r="DU40" s="642"/>
      <c r="DV40" s="643"/>
      <c r="DW40" s="646" t="s">
        <v>127</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1688992</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285</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252</v>
      </c>
      <c r="CS41" s="677"/>
      <c r="CT41" s="677"/>
      <c r="CU41" s="677"/>
      <c r="CV41" s="677"/>
      <c r="CW41" s="677"/>
      <c r="CX41" s="677"/>
      <c r="CY41" s="678"/>
      <c r="CZ41" s="646" t="s">
        <v>237</v>
      </c>
      <c r="DA41" s="675"/>
      <c r="DB41" s="675"/>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3842223</v>
      </c>
      <c r="CS42" s="642"/>
      <c r="CT42" s="642"/>
      <c r="CU42" s="642"/>
      <c r="CV42" s="642"/>
      <c r="CW42" s="642"/>
      <c r="CX42" s="642"/>
      <c r="CY42" s="643"/>
      <c r="CZ42" s="646">
        <v>14</v>
      </c>
      <c r="DA42" s="647"/>
      <c r="DB42" s="647"/>
      <c r="DC42" s="742"/>
      <c r="DD42" s="650">
        <v>1758281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160393</v>
      </c>
      <c r="CS43" s="677"/>
      <c r="CT43" s="677"/>
      <c r="CU43" s="677"/>
      <c r="CV43" s="677"/>
      <c r="CW43" s="677"/>
      <c r="CX43" s="677"/>
      <c r="CY43" s="678"/>
      <c r="CZ43" s="646">
        <v>0.6</v>
      </c>
      <c r="DA43" s="675"/>
      <c r="DB43" s="675"/>
      <c r="DC43" s="679"/>
      <c r="DD43" s="650">
        <v>157239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3842223</v>
      </c>
      <c r="CS44" s="642"/>
      <c r="CT44" s="642"/>
      <c r="CU44" s="642"/>
      <c r="CV44" s="642"/>
      <c r="CW44" s="642"/>
      <c r="CX44" s="642"/>
      <c r="CY44" s="643"/>
      <c r="CZ44" s="646">
        <v>14</v>
      </c>
      <c r="DA44" s="647"/>
      <c r="DB44" s="647"/>
      <c r="DC44" s="742"/>
      <c r="DD44" s="650">
        <v>1758281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1452802</v>
      </c>
      <c r="CS45" s="677"/>
      <c r="CT45" s="677"/>
      <c r="CU45" s="677"/>
      <c r="CV45" s="677"/>
      <c r="CW45" s="677"/>
      <c r="CX45" s="677"/>
      <c r="CY45" s="678"/>
      <c r="CZ45" s="646">
        <v>5.3</v>
      </c>
      <c r="DA45" s="675"/>
      <c r="DB45" s="675"/>
      <c r="DC45" s="679"/>
      <c r="DD45" s="650">
        <v>113787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2353421</v>
      </c>
      <c r="CS46" s="642"/>
      <c r="CT46" s="642"/>
      <c r="CU46" s="642"/>
      <c r="CV46" s="642"/>
      <c r="CW46" s="642"/>
      <c r="CX46" s="642"/>
      <c r="CY46" s="643"/>
      <c r="CZ46" s="646">
        <v>8.5</v>
      </c>
      <c r="DA46" s="647"/>
      <c r="DB46" s="647"/>
      <c r="DC46" s="742"/>
      <c r="DD46" s="650">
        <v>1640894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t="s">
        <v>237</v>
      </c>
      <c r="CS47" s="677"/>
      <c r="CT47" s="677"/>
      <c r="CU47" s="677"/>
      <c r="CV47" s="677"/>
      <c r="CW47" s="677"/>
      <c r="CX47" s="677"/>
      <c r="CY47" s="678"/>
      <c r="CZ47" s="646" t="s">
        <v>127</v>
      </c>
      <c r="DA47" s="675"/>
      <c r="DB47" s="675"/>
      <c r="DC47" s="679"/>
      <c r="DD47" s="650" t="s">
        <v>253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127</v>
      </c>
      <c r="CS48" s="642"/>
      <c r="CT48" s="642"/>
      <c r="CU48" s="642"/>
      <c r="CV48" s="642"/>
      <c r="CW48" s="642"/>
      <c r="CX48" s="642"/>
      <c r="CY48" s="643"/>
      <c r="CZ48" s="646" t="s">
        <v>127</v>
      </c>
      <c r="DA48" s="647"/>
      <c r="DB48" s="647"/>
      <c r="DC48" s="742"/>
      <c r="DD48" s="650" t="s">
        <v>127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27538157</v>
      </c>
      <c r="CS49" s="711"/>
      <c r="CT49" s="711"/>
      <c r="CU49" s="711"/>
      <c r="CV49" s="711"/>
      <c r="CW49" s="711"/>
      <c r="CX49" s="711"/>
      <c r="CY49" s="743"/>
      <c r="CZ49" s="726">
        <v>100</v>
      </c>
      <c r="DA49" s="744"/>
      <c r="DB49" s="744"/>
      <c r="DC49" s="745"/>
      <c r="DD49" s="746">
        <v>18682923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uuo8BkPo/nPTxyhKTkp0Jjc3uePWtpPSHSHWqlUR94S2lGV4OEjYmeesM2NsjP1raiK8Dyu+46F8tMQ15qA2ww==" saltValue="dvEpsSDlRsYjiwSYs6YV6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4" zoomScale="55" zoomScaleNormal="55" zoomScaleSheetLayoutView="70" workbookViewId="0">
      <selection activeCell="AZ29" sqref="AZ29:BD2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29720</v>
      </c>
      <c r="R7" s="777"/>
      <c r="S7" s="777"/>
      <c r="T7" s="777"/>
      <c r="U7" s="777"/>
      <c r="V7" s="777">
        <v>27608</v>
      </c>
      <c r="W7" s="777"/>
      <c r="X7" s="777"/>
      <c r="Y7" s="777"/>
      <c r="Z7" s="777"/>
      <c r="AA7" s="777">
        <v>2112</v>
      </c>
      <c r="AB7" s="777"/>
      <c r="AC7" s="777"/>
      <c r="AD7" s="777"/>
      <c r="AE7" s="778"/>
      <c r="AF7" s="779">
        <v>2073</v>
      </c>
      <c r="AG7" s="780"/>
      <c r="AH7" s="780"/>
      <c r="AI7" s="780"/>
      <c r="AJ7" s="781"/>
      <c r="AK7" s="816">
        <v>1206</v>
      </c>
      <c r="AL7" s="817"/>
      <c r="AM7" s="817"/>
      <c r="AN7" s="817"/>
      <c r="AO7" s="817"/>
      <c r="AP7" s="817">
        <v>25948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29720</v>
      </c>
      <c r="R23" s="836"/>
      <c r="S23" s="836"/>
      <c r="T23" s="836"/>
      <c r="U23" s="836"/>
      <c r="V23" s="836">
        <v>27608</v>
      </c>
      <c r="W23" s="836"/>
      <c r="X23" s="836"/>
      <c r="Y23" s="836"/>
      <c r="Z23" s="836"/>
      <c r="AA23" s="836">
        <v>2112</v>
      </c>
      <c r="AB23" s="836"/>
      <c r="AC23" s="836"/>
      <c r="AD23" s="836"/>
      <c r="AE23" s="837"/>
      <c r="AF23" s="838">
        <v>2073</v>
      </c>
      <c r="AG23" s="836"/>
      <c r="AH23" s="836"/>
      <c r="AI23" s="836"/>
      <c r="AJ23" s="839"/>
      <c r="AK23" s="840"/>
      <c r="AL23" s="841"/>
      <c r="AM23" s="841"/>
      <c r="AN23" s="841"/>
      <c r="AO23" s="841"/>
      <c r="AP23" s="836">
        <v>25948</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8163</v>
      </c>
      <c r="R28" s="865"/>
      <c r="S28" s="865"/>
      <c r="T28" s="865"/>
      <c r="U28" s="865"/>
      <c r="V28" s="865">
        <v>8091</v>
      </c>
      <c r="W28" s="865"/>
      <c r="X28" s="865"/>
      <c r="Y28" s="865"/>
      <c r="Z28" s="865"/>
      <c r="AA28" s="865">
        <v>72</v>
      </c>
      <c r="AB28" s="865"/>
      <c r="AC28" s="865"/>
      <c r="AD28" s="865"/>
      <c r="AE28" s="866"/>
      <c r="AF28" s="867">
        <v>72</v>
      </c>
      <c r="AG28" s="865"/>
      <c r="AH28" s="865"/>
      <c r="AI28" s="865"/>
      <c r="AJ28" s="868"/>
      <c r="AK28" s="869">
        <v>837</v>
      </c>
      <c r="AL28" s="860"/>
      <c r="AM28" s="860"/>
      <c r="AN28" s="860"/>
      <c r="AO28" s="860"/>
      <c r="AP28" s="860" t="s">
        <v>589</v>
      </c>
      <c r="AQ28" s="860"/>
      <c r="AR28" s="860"/>
      <c r="AS28" s="860"/>
      <c r="AT28" s="860"/>
      <c r="AU28" s="860" t="s">
        <v>589</v>
      </c>
      <c r="AV28" s="860"/>
      <c r="AW28" s="860"/>
      <c r="AX28" s="860"/>
      <c r="AY28" s="860"/>
      <c r="AZ28" s="861" t="s">
        <v>589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6418</v>
      </c>
      <c r="R29" s="801"/>
      <c r="S29" s="801"/>
      <c r="T29" s="801"/>
      <c r="U29" s="801"/>
      <c r="V29" s="801">
        <v>6136</v>
      </c>
      <c r="W29" s="801"/>
      <c r="X29" s="801"/>
      <c r="Y29" s="801"/>
      <c r="Z29" s="801"/>
      <c r="AA29" s="801">
        <v>282</v>
      </c>
      <c r="AB29" s="801"/>
      <c r="AC29" s="801"/>
      <c r="AD29" s="801"/>
      <c r="AE29" s="802"/>
      <c r="AF29" s="803">
        <v>282</v>
      </c>
      <c r="AG29" s="804"/>
      <c r="AH29" s="804"/>
      <c r="AI29" s="804"/>
      <c r="AJ29" s="805"/>
      <c r="AK29" s="872">
        <v>936</v>
      </c>
      <c r="AL29" s="873"/>
      <c r="AM29" s="873"/>
      <c r="AN29" s="873"/>
      <c r="AO29" s="873"/>
      <c r="AP29" s="873" t="s">
        <v>589</v>
      </c>
      <c r="AQ29" s="873"/>
      <c r="AR29" s="873"/>
      <c r="AS29" s="873"/>
      <c r="AT29" s="873"/>
      <c r="AU29" s="873" t="s">
        <v>589</v>
      </c>
      <c r="AV29" s="873"/>
      <c r="AW29" s="873"/>
      <c r="AX29" s="873"/>
      <c r="AY29" s="873"/>
      <c r="AZ29" s="874" t="s">
        <v>589</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919</v>
      </c>
      <c r="R30" s="801"/>
      <c r="S30" s="801"/>
      <c r="T30" s="801"/>
      <c r="U30" s="801"/>
      <c r="V30" s="801">
        <v>875</v>
      </c>
      <c r="W30" s="801"/>
      <c r="X30" s="801"/>
      <c r="Y30" s="801"/>
      <c r="Z30" s="801"/>
      <c r="AA30" s="801">
        <v>44</v>
      </c>
      <c r="AB30" s="801"/>
      <c r="AC30" s="801"/>
      <c r="AD30" s="801"/>
      <c r="AE30" s="802"/>
      <c r="AF30" s="803">
        <v>44</v>
      </c>
      <c r="AG30" s="804"/>
      <c r="AH30" s="804"/>
      <c r="AI30" s="804"/>
      <c r="AJ30" s="805"/>
      <c r="AK30" s="872">
        <v>204</v>
      </c>
      <c r="AL30" s="873"/>
      <c r="AM30" s="873"/>
      <c r="AN30" s="873"/>
      <c r="AO30" s="873"/>
      <c r="AP30" s="873" t="s">
        <v>589</v>
      </c>
      <c r="AQ30" s="873"/>
      <c r="AR30" s="873"/>
      <c r="AS30" s="873"/>
      <c r="AT30" s="873"/>
      <c r="AU30" s="873" t="s">
        <v>589</v>
      </c>
      <c r="AV30" s="873"/>
      <c r="AW30" s="873"/>
      <c r="AX30" s="873"/>
      <c r="AY30" s="873"/>
      <c r="AZ30" s="874" t="s">
        <v>590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1824</v>
      </c>
      <c r="R31" s="801"/>
      <c r="S31" s="801"/>
      <c r="T31" s="801"/>
      <c r="U31" s="801"/>
      <c r="V31" s="801">
        <v>1707</v>
      </c>
      <c r="W31" s="801"/>
      <c r="X31" s="801"/>
      <c r="Y31" s="801"/>
      <c r="Z31" s="801"/>
      <c r="AA31" s="801">
        <v>117</v>
      </c>
      <c r="AB31" s="801"/>
      <c r="AC31" s="801"/>
      <c r="AD31" s="801"/>
      <c r="AE31" s="802"/>
      <c r="AF31" s="803">
        <v>117</v>
      </c>
      <c r="AG31" s="804"/>
      <c r="AH31" s="804"/>
      <c r="AI31" s="804"/>
      <c r="AJ31" s="805"/>
      <c r="AK31" s="872">
        <v>492</v>
      </c>
      <c r="AL31" s="873"/>
      <c r="AM31" s="873"/>
      <c r="AN31" s="873"/>
      <c r="AO31" s="873"/>
      <c r="AP31" s="873">
        <v>6773</v>
      </c>
      <c r="AQ31" s="873"/>
      <c r="AR31" s="873"/>
      <c r="AS31" s="873"/>
      <c r="AT31" s="873"/>
      <c r="AU31" s="873">
        <v>3949</v>
      </c>
      <c r="AV31" s="873"/>
      <c r="AW31" s="873"/>
      <c r="AX31" s="873"/>
      <c r="AY31" s="873"/>
      <c r="AZ31" s="874" t="s">
        <v>590</v>
      </c>
      <c r="BA31" s="874"/>
      <c r="BB31" s="874"/>
      <c r="BC31" s="874"/>
      <c r="BD31" s="874"/>
      <c r="BE31" s="870" t="s">
        <v>403</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55</v>
      </c>
      <c r="R32" s="801"/>
      <c r="S32" s="801"/>
      <c r="T32" s="801"/>
      <c r="U32" s="801"/>
      <c r="V32" s="801">
        <v>44</v>
      </c>
      <c r="W32" s="801"/>
      <c r="X32" s="801"/>
      <c r="Y32" s="801"/>
      <c r="Z32" s="801"/>
      <c r="AA32" s="801">
        <v>11</v>
      </c>
      <c r="AB32" s="801"/>
      <c r="AC32" s="801"/>
      <c r="AD32" s="801"/>
      <c r="AE32" s="802"/>
      <c r="AF32" s="803">
        <v>11</v>
      </c>
      <c r="AG32" s="804"/>
      <c r="AH32" s="804"/>
      <c r="AI32" s="804"/>
      <c r="AJ32" s="805"/>
      <c r="AK32" s="872">
        <v>35</v>
      </c>
      <c r="AL32" s="873"/>
      <c r="AM32" s="873"/>
      <c r="AN32" s="873"/>
      <c r="AO32" s="873"/>
      <c r="AP32" s="873">
        <v>246</v>
      </c>
      <c r="AQ32" s="873"/>
      <c r="AR32" s="873"/>
      <c r="AS32" s="873"/>
      <c r="AT32" s="873"/>
      <c r="AU32" s="873">
        <v>246</v>
      </c>
      <c r="AV32" s="873"/>
      <c r="AW32" s="873"/>
      <c r="AX32" s="873"/>
      <c r="AY32" s="873"/>
      <c r="AZ32" s="874" t="s">
        <v>589</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526</v>
      </c>
      <c r="AG63" s="884"/>
      <c r="AH63" s="884"/>
      <c r="AI63" s="884"/>
      <c r="AJ63" s="885"/>
      <c r="AK63" s="886"/>
      <c r="AL63" s="881"/>
      <c r="AM63" s="881"/>
      <c r="AN63" s="881"/>
      <c r="AO63" s="881"/>
      <c r="AP63" s="884">
        <v>7019</v>
      </c>
      <c r="AQ63" s="884"/>
      <c r="AR63" s="884"/>
      <c r="AS63" s="884"/>
      <c r="AT63" s="884"/>
      <c r="AU63" s="884">
        <v>4195</v>
      </c>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408</v>
      </c>
      <c r="B66" s="783"/>
      <c r="C66" s="783"/>
      <c r="D66" s="783"/>
      <c r="E66" s="783"/>
      <c r="F66" s="783"/>
      <c r="G66" s="783"/>
      <c r="H66" s="783"/>
      <c r="I66" s="783"/>
      <c r="J66" s="783"/>
      <c r="K66" s="783"/>
      <c r="L66" s="783"/>
      <c r="M66" s="783"/>
      <c r="N66" s="783"/>
      <c r="O66" s="783"/>
      <c r="P66" s="784"/>
      <c r="Q66" s="759" t="s">
        <v>409</v>
      </c>
      <c r="R66" s="760"/>
      <c r="S66" s="760"/>
      <c r="T66" s="760"/>
      <c r="U66" s="761"/>
      <c r="V66" s="759" t="s">
        <v>410</v>
      </c>
      <c r="W66" s="760"/>
      <c r="X66" s="760"/>
      <c r="Y66" s="760"/>
      <c r="Z66" s="761"/>
      <c r="AA66" s="759" t="s">
        <v>411</v>
      </c>
      <c r="AB66" s="760"/>
      <c r="AC66" s="760"/>
      <c r="AD66" s="760"/>
      <c r="AE66" s="761"/>
      <c r="AF66" s="894" t="s">
        <v>394</v>
      </c>
      <c r="AG66" s="855"/>
      <c r="AH66" s="855"/>
      <c r="AI66" s="855"/>
      <c r="AJ66" s="895"/>
      <c r="AK66" s="759" t="s">
        <v>412</v>
      </c>
      <c r="AL66" s="783"/>
      <c r="AM66" s="783"/>
      <c r="AN66" s="783"/>
      <c r="AO66" s="784"/>
      <c r="AP66" s="759" t="s">
        <v>396</v>
      </c>
      <c r="AQ66" s="760"/>
      <c r="AR66" s="760"/>
      <c r="AS66" s="760"/>
      <c r="AT66" s="761"/>
      <c r="AU66" s="759" t="s">
        <v>413</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576</v>
      </c>
      <c r="C68" s="912"/>
      <c r="D68" s="912"/>
      <c r="E68" s="912"/>
      <c r="F68" s="912"/>
      <c r="G68" s="912"/>
      <c r="H68" s="912"/>
      <c r="I68" s="912"/>
      <c r="J68" s="912"/>
      <c r="K68" s="912"/>
      <c r="L68" s="912"/>
      <c r="M68" s="912"/>
      <c r="N68" s="912"/>
      <c r="O68" s="912"/>
      <c r="P68" s="913"/>
      <c r="Q68" s="914">
        <v>2534</v>
      </c>
      <c r="R68" s="908"/>
      <c r="S68" s="908"/>
      <c r="T68" s="908"/>
      <c r="U68" s="908"/>
      <c r="V68" s="908">
        <v>2419</v>
      </c>
      <c r="W68" s="908"/>
      <c r="X68" s="908"/>
      <c r="Y68" s="908"/>
      <c r="Z68" s="908"/>
      <c r="AA68" s="908">
        <v>115</v>
      </c>
      <c r="AB68" s="908"/>
      <c r="AC68" s="908"/>
      <c r="AD68" s="908"/>
      <c r="AE68" s="908"/>
      <c r="AF68" s="908">
        <v>114</v>
      </c>
      <c r="AG68" s="908"/>
      <c r="AH68" s="908"/>
      <c r="AI68" s="908"/>
      <c r="AJ68" s="908"/>
      <c r="AK68" s="908">
        <v>20</v>
      </c>
      <c r="AL68" s="908"/>
      <c r="AM68" s="908"/>
      <c r="AN68" s="908"/>
      <c r="AO68" s="908"/>
      <c r="AP68" s="908">
        <v>1094</v>
      </c>
      <c r="AQ68" s="908"/>
      <c r="AR68" s="908"/>
      <c r="AS68" s="908"/>
      <c r="AT68" s="908"/>
      <c r="AU68" s="908">
        <v>550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577</v>
      </c>
      <c r="C69" s="916"/>
      <c r="D69" s="916"/>
      <c r="E69" s="916"/>
      <c r="F69" s="916"/>
      <c r="G69" s="916"/>
      <c r="H69" s="916"/>
      <c r="I69" s="916"/>
      <c r="J69" s="916"/>
      <c r="K69" s="916"/>
      <c r="L69" s="916"/>
      <c r="M69" s="916"/>
      <c r="N69" s="916"/>
      <c r="O69" s="916"/>
      <c r="P69" s="917"/>
      <c r="Q69" s="918">
        <v>171</v>
      </c>
      <c r="R69" s="873"/>
      <c r="S69" s="873"/>
      <c r="T69" s="873"/>
      <c r="U69" s="873"/>
      <c r="V69" s="873">
        <v>161</v>
      </c>
      <c r="W69" s="873"/>
      <c r="X69" s="873"/>
      <c r="Y69" s="873"/>
      <c r="Z69" s="873"/>
      <c r="AA69" s="873">
        <v>10</v>
      </c>
      <c r="AB69" s="873"/>
      <c r="AC69" s="873"/>
      <c r="AD69" s="873"/>
      <c r="AE69" s="873"/>
      <c r="AF69" s="873">
        <v>10</v>
      </c>
      <c r="AG69" s="873"/>
      <c r="AH69" s="873"/>
      <c r="AI69" s="873"/>
      <c r="AJ69" s="873"/>
      <c r="AK69" s="873" t="s">
        <v>585</v>
      </c>
      <c r="AL69" s="873"/>
      <c r="AM69" s="873"/>
      <c r="AN69" s="873"/>
      <c r="AO69" s="873"/>
      <c r="AP69" s="873" t="s">
        <v>584</v>
      </c>
      <c r="AQ69" s="873"/>
      <c r="AR69" s="873"/>
      <c r="AS69" s="873"/>
      <c r="AT69" s="873"/>
      <c r="AU69" s="873" t="s">
        <v>584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578</v>
      </c>
      <c r="C70" s="916"/>
      <c r="D70" s="916"/>
      <c r="E70" s="916"/>
      <c r="F70" s="916"/>
      <c r="G70" s="916"/>
      <c r="H70" s="916"/>
      <c r="I70" s="916"/>
      <c r="J70" s="916"/>
      <c r="K70" s="916"/>
      <c r="L70" s="916"/>
      <c r="M70" s="916"/>
      <c r="N70" s="916"/>
      <c r="O70" s="916"/>
      <c r="P70" s="917"/>
      <c r="Q70" s="918">
        <v>7255</v>
      </c>
      <c r="R70" s="873"/>
      <c r="S70" s="873"/>
      <c r="T70" s="873"/>
      <c r="U70" s="873"/>
      <c r="V70" s="873">
        <v>8027</v>
      </c>
      <c r="W70" s="873"/>
      <c r="X70" s="873"/>
      <c r="Y70" s="873"/>
      <c r="Z70" s="873"/>
      <c r="AA70" s="873">
        <v>-772</v>
      </c>
      <c r="AB70" s="873"/>
      <c r="AC70" s="873"/>
      <c r="AD70" s="873"/>
      <c r="AE70" s="873"/>
      <c r="AF70" s="873">
        <v>993</v>
      </c>
      <c r="AG70" s="873"/>
      <c r="AH70" s="873"/>
      <c r="AI70" s="873"/>
      <c r="AJ70" s="873"/>
      <c r="AK70" s="873">
        <v>697</v>
      </c>
      <c r="AL70" s="873"/>
      <c r="AM70" s="873"/>
      <c r="AN70" s="873"/>
      <c r="AO70" s="873"/>
      <c r="AP70" s="873">
        <v>7559</v>
      </c>
      <c r="AQ70" s="873"/>
      <c r="AR70" s="873"/>
      <c r="AS70" s="873"/>
      <c r="AT70" s="873"/>
      <c r="AU70" s="873">
        <v>3001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579</v>
      </c>
      <c r="C71" s="916"/>
      <c r="D71" s="916"/>
      <c r="E71" s="916"/>
      <c r="F71" s="916"/>
      <c r="G71" s="916"/>
      <c r="H71" s="916"/>
      <c r="I71" s="916"/>
      <c r="J71" s="916"/>
      <c r="K71" s="916"/>
      <c r="L71" s="916"/>
      <c r="M71" s="916"/>
      <c r="N71" s="916"/>
      <c r="O71" s="916"/>
      <c r="P71" s="917"/>
      <c r="Q71" s="918">
        <v>1139</v>
      </c>
      <c r="R71" s="873"/>
      <c r="S71" s="873"/>
      <c r="T71" s="873"/>
      <c r="U71" s="873"/>
      <c r="V71" s="873">
        <v>1047</v>
      </c>
      <c r="W71" s="873"/>
      <c r="X71" s="873"/>
      <c r="Y71" s="873"/>
      <c r="Z71" s="873"/>
      <c r="AA71" s="873">
        <v>92</v>
      </c>
      <c r="AB71" s="873"/>
      <c r="AC71" s="873"/>
      <c r="AD71" s="873"/>
      <c r="AE71" s="873"/>
      <c r="AF71" s="873">
        <v>92</v>
      </c>
      <c r="AG71" s="873"/>
      <c r="AH71" s="873"/>
      <c r="AI71" s="873"/>
      <c r="AJ71" s="873"/>
      <c r="AK71" s="873">
        <v>60</v>
      </c>
      <c r="AL71" s="873"/>
      <c r="AM71" s="873"/>
      <c r="AN71" s="873"/>
      <c r="AO71" s="873"/>
      <c r="AP71" s="873">
        <v>5520</v>
      </c>
      <c r="AQ71" s="873"/>
      <c r="AR71" s="873"/>
      <c r="AS71" s="873"/>
      <c r="AT71" s="873"/>
      <c r="AU71" s="873">
        <v>3890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580</v>
      </c>
      <c r="C72" s="916"/>
      <c r="D72" s="916"/>
      <c r="E72" s="916"/>
      <c r="F72" s="916"/>
      <c r="G72" s="916"/>
      <c r="H72" s="916"/>
      <c r="I72" s="916"/>
      <c r="J72" s="916"/>
      <c r="K72" s="916"/>
      <c r="L72" s="916"/>
      <c r="M72" s="916"/>
      <c r="N72" s="916"/>
      <c r="O72" s="916"/>
      <c r="P72" s="917"/>
      <c r="Q72" s="918">
        <v>94</v>
      </c>
      <c r="R72" s="873"/>
      <c r="S72" s="873"/>
      <c r="T72" s="873"/>
      <c r="U72" s="873"/>
      <c r="V72" s="873">
        <v>86</v>
      </c>
      <c r="W72" s="873"/>
      <c r="X72" s="873"/>
      <c r="Y72" s="873"/>
      <c r="Z72" s="873"/>
      <c r="AA72" s="873">
        <v>8</v>
      </c>
      <c r="AB72" s="873"/>
      <c r="AC72" s="873"/>
      <c r="AD72" s="873"/>
      <c r="AE72" s="873"/>
      <c r="AF72" s="873">
        <v>8</v>
      </c>
      <c r="AG72" s="873"/>
      <c r="AH72" s="873"/>
      <c r="AI72" s="873"/>
      <c r="AJ72" s="873"/>
      <c r="AK72" s="873">
        <v>9</v>
      </c>
      <c r="AL72" s="873"/>
      <c r="AM72" s="873"/>
      <c r="AN72" s="873"/>
      <c r="AO72" s="873"/>
      <c r="AP72" s="873" t="s">
        <v>584</v>
      </c>
      <c r="AQ72" s="873"/>
      <c r="AR72" s="873"/>
      <c r="AS72" s="873"/>
      <c r="AT72" s="873"/>
      <c r="AU72" s="873" t="s">
        <v>584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581</v>
      </c>
      <c r="C73" s="916"/>
      <c r="D73" s="916"/>
      <c r="E73" s="916"/>
      <c r="F73" s="916"/>
      <c r="G73" s="916"/>
      <c r="H73" s="916"/>
      <c r="I73" s="916"/>
      <c r="J73" s="916"/>
      <c r="K73" s="916"/>
      <c r="L73" s="916"/>
      <c r="M73" s="916"/>
      <c r="N73" s="916"/>
      <c r="O73" s="916"/>
      <c r="P73" s="917"/>
      <c r="Q73" s="918">
        <v>237427</v>
      </c>
      <c r="R73" s="873"/>
      <c r="S73" s="873"/>
      <c r="T73" s="873"/>
      <c r="U73" s="873"/>
      <c r="V73" s="873">
        <v>231302</v>
      </c>
      <c r="W73" s="873"/>
      <c r="X73" s="873"/>
      <c r="Y73" s="873"/>
      <c r="Z73" s="873"/>
      <c r="AA73" s="873">
        <v>6125</v>
      </c>
      <c r="AB73" s="873"/>
      <c r="AC73" s="873"/>
      <c r="AD73" s="873"/>
      <c r="AE73" s="873"/>
      <c r="AF73" s="873">
        <v>6125</v>
      </c>
      <c r="AG73" s="873"/>
      <c r="AH73" s="873"/>
      <c r="AI73" s="873"/>
      <c r="AJ73" s="873"/>
      <c r="AK73" s="873">
        <v>1029</v>
      </c>
      <c r="AL73" s="873"/>
      <c r="AM73" s="873"/>
      <c r="AN73" s="873"/>
      <c r="AO73" s="873"/>
      <c r="AP73" s="873" t="s">
        <v>584</v>
      </c>
      <c r="AQ73" s="873"/>
      <c r="AR73" s="873"/>
      <c r="AS73" s="873"/>
      <c r="AT73" s="873"/>
      <c r="AU73" s="873" t="s">
        <v>584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582</v>
      </c>
      <c r="C74" s="916"/>
      <c r="D74" s="916"/>
      <c r="E74" s="916"/>
      <c r="F74" s="916"/>
      <c r="G74" s="916"/>
      <c r="H74" s="916"/>
      <c r="I74" s="916"/>
      <c r="J74" s="916"/>
      <c r="K74" s="916"/>
      <c r="L74" s="916"/>
      <c r="M74" s="916"/>
      <c r="N74" s="916"/>
      <c r="O74" s="916"/>
      <c r="P74" s="917"/>
      <c r="Q74" s="918">
        <v>167</v>
      </c>
      <c r="R74" s="873"/>
      <c r="S74" s="873"/>
      <c r="T74" s="873"/>
      <c r="U74" s="873"/>
      <c r="V74" s="873">
        <v>140</v>
      </c>
      <c r="W74" s="873"/>
      <c r="X74" s="873"/>
      <c r="Y74" s="873"/>
      <c r="Z74" s="873"/>
      <c r="AA74" s="873">
        <v>27</v>
      </c>
      <c r="AB74" s="873"/>
      <c r="AC74" s="873"/>
      <c r="AD74" s="873"/>
      <c r="AE74" s="873"/>
      <c r="AF74" s="873">
        <v>27</v>
      </c>
      <c r="AG74" s="873"/>
      <c r="AH74" s="873"/>
      <c r="AI74" s="873"/>
      <c r="AJ74" s="873"/>
      <c r="AK74" s="873">
        <v>23</v>
      </c>
      <c r="AL74" s="873"/>
      <c r="AM74" s="873"/>
      <c r="AN74" s="873"/>
      <c r="AO74" s="873"/>
      <c r="AP74" s="873" t="s">
        <v>584</v>
      </c>
      <c r="AQ74" s="873"/>
      <c r="AR74" s="873"/>
      <c r="AS74" s="873"/>
      <c r="AT74" s="873"/>
      <c r="AU74" s="873" t="s">
        <v>584</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583</v>
      </c>
      <c r="C75" s="916"/>
      <c r="D75" s="916"/>
      <c r="E75" s="916"/>
      <c r="F75" s="916"/>
      <c r="G75" s="916"/>
      <c r="H75" s="916"/>
      <c r="I75" s="916"/>
      <c r="J75" s="916"/>
      <c r="K75" s="916"/>
      <c r="L75" s="916"/>
      <c r="M75" s="916"/>
      <c r="N75" s="916"/>
      <c r="O75" s="916"/>
      <c r="P75" s="917"/>
      <c r="Q75" s="921">
        <v>9320</v>
      </c>
      <c r="R75" s="922"/>
      <c r="S75" s="922"/>
      <c r="T75" s="922"/>
      <c r="U75" s="872"/>
      <c r="V75" s="923">
        <v>8565</v>
      </c>
      <c r="W75" s="922"/>
      <c r="X75" s="922"/>
      <c r="Y75" s="922"/>
      <c r="Z75" s="872"/>
      <c r="AA75" s="923">
        <v>755</v>
      </c>
      <c r="AB75" s="922"/>
      <c r="AC75" s="922"/>
      <c r="AD75" s="922"/>
      <c r="AE75" s="872"/>
      <c r="AF75" s="923">
        <v>5538</v>
      </c>
      <c r="AG75" s="922"/>
      <c r="AH75" s="922"/>
      <c r="AI75" s="922"/>
      <c r="AJ75" s="872"/>
      <c r="AK75" s="923">
        <v>22</v>
      </c>
      <c r="AL75" s="922"/>
      <c r="AM75" s="922"/>
      <c r="AN75" s="922"/>
      <c r="AO75" s="872"/>
      <c r="AP75" s="923">
        <v>23253</v>
      </c>
      <c r="AQ75" s="922"/>
      <c r="AR75" s="922"/>
      <c r="AS75" s="922"/>
      <c r="AT75" s="872"/>
      <c r="AU75" s="923" t="s">
        <v>584</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12907</v>
      </c>
      <c r="AG88" s="884"/>
      <c r="AH88" s="884"/>
      <c r="AI88" s="884"/>
      <c r="AJ88" s="884"/>
      <c r="AK88" s="881"/>
      <c r="AL88" s="881"/>
      <c r="AM88" s="881"/>
      <c r="AN88" s="881"/>
      <c r="AO88" s="881"/>
      <c r="AP88" s="884">
        <v>37426</v>
      </c>
      <c r="AQ88" s="884"/>
      <c r="AR88" s="884"/>
      <c r="AS88" s="884"/>
      <c r="AT88" s="884"/>
      <c r="AU88" s="884">
        <v>7441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305</v>
      </c>
      <c r="AG109" s="937"/>
      <c r="AH109" s="937"/>
      <c r="AI109" s="937"/>
      <c r="AJ109" s="938"/>
      <c r="AK109" s="936" t="s">
        <v>304</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305</v>
      </c>
      <c r="BW109" s="937"/>
      <c r="BX109" s="937"/>
      <c r="BY109" s="937"/>
      <c r="BZ109" s="938"/>
      <c r="CA109" s="936" t="s">
        <v>304</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305</v>
      </c>
      <c r="DM109" s="937"/>
      <c r="DN109" s="937"/>
      <c r="DO109" s="937"/>
      <c r="DP109" s="938"/>
      <c r="DQ109" s="936" t="s">
        <v>304</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2165527</v>
      </c>
      <c r="AB110" s="944"/>
      <c r="AC110" s="944"/>
      <c r="AD110" s="944"/>
      <c r="AE110" s="945"/>
      <c r="AF110" s="946">
        <v>2188716</v>
      </c>
      <c r="AG110" s="944"/>
      <c r="AH110" s="944"/>
      <c r="AI110" s="944"/>
      <c r="AJ110" s="945"/>
      <c r="AK110" s="946">
        <v>2206811</v>
      </c>
      <c r="AL110" s="944"/>
      <c r="AM110" s="944"/>
      <c r="AN110" s="944"/>
      <c r="AO110" s="945"/>
      <c r="AP110" s="947">
        <v>15.4</v>
      </c>
      <c r="AQ110" s="948"/>
      <c r="AR110" s="948"/>
      <c r="AS110" s="948"/>
      <c r="AT110" s="949"/>
      <c r="AU110" s="950" t="s">
        <v>72</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25349884</v>
      </c>
      <c r="BR110" s="979"/>
      <c r="BS110" s="979"/>
      <c r="BT110" s="979"/>
      <c r="BU110" s="979"/>
      <c r="BV110" s="979">
        <v>25588073</v>
      </c>
      <c r="BW110" s="979"/>
      <c r="BX110" s="979"/>
      <c r="BY110" s="979"/>
      <c r="BZ110" s="979"/>
      <c r="CA110" s="979">
        <v>25948152</v>
      </c>
      <c r="CB110" s="979"/>
      <c r="CC110" s="979"/>
      <c r="CD110" s="979"/>
      <c r="CE110" s="979"/>
      <c r="CF110" s="993">
        <v>181.5</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430</v>
      </c>
      <c r="DH110" s="979"/>
      <c r="DI110" s="979"/>
      <c r="DJ110" s="979"/>
      <c r="DK110" s="979"/>
      <c r="DL110" s="979" t="s">
        <v>431</v>
      </c>
      <c r="DM110" s="979"/>
      <c r="DN110" s="979"/>
      <c r="DO110" s="979"/>
      <c r="DP110" s="979"/>
      <c r="DQ110" s="979">
        <v>1833916</v>
      </c>
      <c r="DR110" s="979"/>
      <c r="DS110" s="979"/>
      <c r="DT110" s="979"/>
      <c r="DU110" s="979"/>
      <c r="DV110" s="980">
        <v>12.8</v>
      </c>
      <c r="DW110" s="980"/>
      <c r="DX110" s="980"/>
      <c r="DY110" s="980"/>
      <c r="DZ110" s="981"/>
    </row>
    <row r="111" spans="1:131" s="246" customFormat="1" ht="26.25" customHeight="1" x14ac:dyDescent="0.15">
      <c r="A111" s="982" t="s">
        <v>432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388</v>
      </c>
      <c r="AB111" s="986"/>
      <c r="AC111" s="986"/>
      <c r="AD111" s="986"/>
      <c r="AE111" s="987"/>
      <c r="AF111" s="988" t="s">
        <v>431</v>
      </c>
      <c r="AG111" s="986"/>
      <c r="AH111" s="986"/>
      <c r="AI111" s="986"/>
      <c r="AJ111" s="987"/>
      <c r="AK111" s="988" t="s">
        <v>431</v>
      </c>
      <c r="AL111" s="986"/>
      <c r="AM111" s="986"/>
      <c r="AN111" s="986"/>
      <c r="AO111" s="987"/>
      <c r="AP111" s="989" t="s">
        <v>388</v>
      </c>
      <c r="AQ111" s="990"/>
      <c r="AR111" s="990"/>
      <c r="AS111" s="990"/>
      <c r="AT111" s="991"/>
      <c r="AU111" s="952"/>
      <c r="AV111" s="953"/>
      <c r="AW111" s="953"/>
      <c r="AX111" s="953"/>
      <c r="AY111" s="953"/>
      <c r="AZ111" s="1001" t="s">
        <v>433</v>
      </c>
      <c r="BA111" s="1002"/>
      <c r="BB111" s="1002"/>
      <c r="BC111" s="1002"/>
      <c r="BD111" s="1002"/>
      <c r="BE111" s="1002"/>
      <c r="BF111" s="1002"/>
      <c r="BG111" s="1002"/>
      <c r="BH111" s="1002"/>
      <c r="BI111" s="1002"/>
      <c r="BJ111" s="1002"/>
      <c r="BK111" s="1002"/>
      <c r="BL111" s="1002"/>
      <c r="BM111" s="1002"/>
      <c r="BN111" s="1002"/>
      <c r="BO111" s="1002"/>
      <c r="BP111" s="1003"/>
      <c r="BQ111" s="971">
        <v>2709</v>
      </c>
      <c r="BR111" s="972"/>
      <c r="BS111" s="972"/>
      <c r="BT111" s="972"/>
      <c r="BU111" s="972"/>
      <c r="BV111" s="972">
        <v>1354</v>
      </c>
      <c r="BW111" s="972"/>
      <c r="BX111" s="972"/>
      <c r="BY111" s="972"/>
      <c r="BZ111" s="972"/>
      <c r="CA111" s="972">
        <v>1833916</v>
      </c>
      <c r="CB111" s="972"/>
      <c r="CC111" s="972"/>
      <c r="CD111" s="972"/>
      <c r="CE111" s="972"/>
      <c r="CF111" s="966">
        <v>12.8</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388</v>
      </c>
      <c r="DH111" s="972"/>
      <c r="DI111" s="972"/>
      <c r="DJ111" s="972"/>
      <c r="DK111" s="972"/>
      <c r="DL111" s="972" t="s">
        <v>388</v>
      </c>
      <c r="DM111" s="972"/>
      <c r="DN111" s="972"/>
      <c r="DO111" s="972"/>
      <c r="DP111" s="972"/>
      <c r="DQ111" s="972" t="s">
        <v>431</v>
      </c>
      <c r="DR111" s="972"/>
      <c r="DS111" s="972"/>
      <c r="DT111" s="972"/>
      <c r="DU111" s="972"/>
      <c r="DV111" s="973" t="s">
        <v>127</v>
      </c>
      <c r="DW111" s="973"/>
      <c r="DX111" s="973"/>
      <c r="DY111" s="973"/>
      <c r="DZ111" s="974"/>
    </row>
    <row r="112" spans="1:131" s="246" customFormat="1" ht="26.25" customHeight="1" x14ac:dyDescent="0.15">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431</v>
      </c>
      <c r="AB112" s="1011"/>
      <c r="AC112" s="1011"/>
      <c r="AD112" s="1011"/>
      <c r="AE112" s="1012"/>
      <c r="AF112" s="1013" t="s">
        <v>430</v>
      </c>
      <c r="AG112" s="1011"/>
      <c r="AH112" s="1011"/>
      <c r="AI112" s="1011"/>
      <c r="AJ112" s="1012"/>
      <c r="AK112" s="1013" t="s">
        <v>127</v>
      </c>
      <c r="AL112" s="1011"/>
      <c r="AM112" s="1011"/>
      <c r="AN112" s="1011"/>
      <c r="AO112" s="1012"/>
      <c r="AP112" s="1014" t="s">
        <v>127</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4712036</v>
      </c>
      <c r="BR112" s="972"/>
      <c r="BS112" s="972"/>
      <c r="BT112" s="972"/>
      <c r="BU112" s="972"/>
      <c r="BV112" s="972">
        <v>4449234</v>
      </c>
      <c r="BW112" s="972"/>
      <c r="BX112" s="972"/>
      <c r="BY112" s="972"/>
      <c r="BZ112" s="972"/>
      <c r="CA112" s="972">
        <v>4194608</v>
      </c>
      <c r="CB112" s="972"/>
      <c r="CC112" s="972"/>
      <c r="CD112" s="972"/>
      <c r="CE112" s="972"/>
      <c r="CF112" s="966">
        <v>29.3</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431</v>
      </c>
      <c r="DH112" s="972"/>
      <c r="DI112" s="972"/>
      <c r="DJ112" s="972"/>
      <c r="DK112" s="972"/>
      <c r="DL112" s="972" t="s">
        <v>431</v>
      </c>
      <c r="DM112" s="972"/>
      <c r="DN112" s="972"/>
      <c r="DO112" s="972"/>
      <c r="DP112" s="972"/>
      <c r="DQ112" s="972" t="s">
        <v>127</v>
      </c>
      <c r="DR112" s="972"/>
      <c r="DS112" s="972"/>
      <c r="DT112" s="972"/>
      <c r="DU112" s="972"/>
      <c r="DV112" s="973" t="s">
        <v>431</v>
      </c>
      <c r="DW112" s="973"/>
      <c r="DX112" s="973"/>
      <c r="DY112" s="973"/>
      <c r="DZ112" s="974"/>
    </row>
    <row r="113" spans="1:130" s="246" customFormat="1" ht="26.25" customHeight="1" x14ac:dyDescent="0.15">
      <c r="A113" s="1006"/>
      <c r="B113" s="1007"/>
      <c r="C113" s="1002" t="s">
        <v>439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503951</v>
      </c>
      <c r="AB113" s="986"/>
      <c r="AC113" s="986"/>
      <c r="AD113" s="986"/>
      <c r="AE113" s="987"/>
      <c r="AF113" s="988">
        <v>484923</v>
      </c>
      <c r="AG113" s="986"/>
      <c r="AH113" s="986"/>
      <c r="AI113" s="986"/>
      <c r="AJ113" s="987"/>
      <c r="AK113" s="988">
        <v>442298</v>
      </c>
      <c r="AL113" s="986"/>
      <c r="AM113" s="986"/>
      <c r="AN113" s="986"/>
      <c r="AO113" s="987"/>
      <c r="AP113" s="989">
        <v>3.1</v>
      </c>
      <c r="AQ113" s="990"/>
      <c r="AR113" s="990"/>
      <c r="AS113" s="990"/>
      <c r="AT113" s="991"/>
      <c r="AU113" s="952"/>
      <c r="AV113" s="953"/>
      <c r="AW113" s="953"/>
      <c r="AX113" s="953"/>
      <c r="AY113" s="953"/>
      <c r="AZ113" s="1001" t="s">
        <v>440</v>
      </c>
      <c r="BA113" s="1002"/>
      <c r="BB113" s="1002"/>
      <c r="BC113" s="1002"/>
      <c r="BD113" s="1002"/>
      <c r="BE113" s="1002"/>
      <c r="BF113" s="1002"/>
      <c r="BG113" s="1002"/>
      <c r="BH113" s="1002"/>
      <c r="BI113" s="1002"/>
      <c r="BJ113" s="1002"/>
      <c r="BK113" s="1002"/>
      <c r="BL113" s="1002"/>
      <c r="BM113" s="1002"/>
      <c r="BN113" s="1002"/>
      <c r="BO113" s="1002"/>
      <c r="BP113" s="1003"/>
      <c r="BQ113" s="971">
        <v>7204057</v>
      </c>
      <c r="BR113" s="972"/>
      <c r="BS113" s="972"/>
      <c r="BT113" s="972"/>
      <c r="BU113" s="972"/>
      <c r="BV113" s="972">
        <v>7692900</v>
      </c>
      <c r="BW113" s="972"/>
      <c r="BX113" s="972"/>
      <c r="BY113" s="972"/>
      <c r="BZ113" s="972"/>
      <c r="CA113" s="972">
        <v>7441087</v>
      </c>
      <c r="CB113" s="972"/>
      <c r="CC113" s="972"/>
      <c r="CD113" s="972"/>
      <c r="CE113" s="972"/>
      <c r="CF113" s="966">
        <v>52.1</v>
      </c>
      <c r="CG113" s="967"/>
      <c r="CH113" s="967"/>
      <c r="CI113" s="967"/>
      <c r="CJ113" s="967"/>
      <c r="CK113" s="997"/>
      <c r="CL113" s="998"/>
      <c r="CM113" s="968" t="s">
        <v>441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2709</v>
      </c>
      <c r="DH113" s="1011"/>
      <c r="DI113" s="1011"/>
      <c r="DJ113" s="1011"/>
      <c r="DK113" s="1012"/>
      <c r="DL113" s="1013">
        <v>1354</v>
      </c>
      <c r="DM113" s="1011"/>
      <c r="DN113" s="1011"/>
      <c r="DO113" s="1011"/>
      <c r="DP113" s="1012"/>
      <c r="DQ113" s="1013" t="s">
        <v>388</v>
      </c>
      <c r="DR113" s="1011"/>
      <c r="DS113" s="1011"/>
      <c r="DT113" s="1011"/>
      <c r="DU113" s="1012"/>
      <c r="DV113" s="1014" t="s">
        <v>388</v>
      </c>
      <c r="DW113" s="1015"/>
      <c r="DX113" s="1015"/>
      <c r="DY113" s="1015"/>
      <c r="DZ113" s="1016"/>
    </row>
    <row r="114" spans="1:130" s="246" customFormat="1" ht="26.25" customHeight="1" x14ac:dyDescent="0.15">
      <c r="A114" s="1006"/>
      <c r="B114" s="1007"/>
      <c r="C114" s="1002" t="s">
        <v>442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377209</v>
      </c>
      <c r="AB114" s="1011"/>
      <c r="AC114" s="1011"/>
      <c r="AD114" s="1011"/>
      <c r="AE114" s="1012"/>
      <c r="AF114" s="1013">
        <v>372772</v>
      </c>
      <c r="AG114" s="1011"/>
      <c r="AH114" s="1011"/>
      <c r="AI114" s="1011"/>
      <c r="AJ114" s="1012"/>
      <c r="AK114" s="1013">
        <v>365704</v>
      </c>
      <c r="AL114" s="1011"/>
      <c r="AM114" s="1011"/>
      <c r="AN114" s="1011"/>
      <c r="AO114" s="1012"/>
      <c r="AP114" s="1014">
        <v>2.6</v>
      </c>
      <c r="AQ114" s="1015"/>
      <c r="AR114" s="1015"/>
      <c r="AS114" s="1015"/>
      <c r="AT114" s="1016"/>
      <c r="AU114" s="952"/>
      <c r="AV114" s="953"/>
      <c r="AW114" s="953"/>
      <c r="AX114" s="953"/>
      <c r="AY114" s="953"/>
      <c r="AZ114" s="1001" t="s">
        <v>443</v>
      </c>
      <c r="BA114" s="1002"/>
      <c r="BB114" s="1002"/>
      <c r="BC114" s="1002"/>
      <c r="BD114" s="1002"/>
      <c r="BE114" s="1002"/>
      <c r="BF114" s="1002"/>
      <c r="BG114" s="1002"/>
      <c r="BH114" s="1002"/>
      <c r="BI114" s="1002"/>
      <c r="BJ114" s="1002"/>
      <c r="BK114" s="1002"/>
      <c r="BL114" s="1002"/>
      <c r="BM114" s="1002"/>
      <c r="BN114" s="1002"/>
      <c r="BO114" s="1002"/>
      <c r="BP114" s="1003"/>
      <c r="BQ114" s="971">
        <v>4013635</v>
      </c>
      <c r="BR114" s="972"/>
      <c r="BS114" s="972"/>
      <c r="BT114" s="972"/>
      <c r="BU114" s="972"/>
      <c r="BV114" s="972">
        <v>3878043</v>
      </c>
      <c r="BW114" s="972"/>
      <c r="BX114" s="972"/>
      <c r="BY114" s="972"/>
      <c r="BZ114" s="972"/>
      <c r="CA114" s="972">
        <v>3739465</v>
      </c>
      <c r="CB114" s="972"/>
      <c r="CC114" s="972"/>
      <c r="CD114" s="972"/>
      <c r="CE114" s="972"/>
      <c r="CF114" s="966">
        <v>26.2</v>
      </c>
      <c r="CG114" s="967"/>
      <c r="CH114" s="967"/>
      <c r="CI114" s="967"/>
      <c r="CJ114" s="967"/>
      <c r="CK114" s="997"/>
      <c r="CL114" s="998"/>
      <c r="CM114" s="968" t="s">
        <v>444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431</v>
      </c>
      <c r="DH114" s="1011"/>
      <c r="DI114" s="1011"/>
      <c r="DJ114" s="1011"/>
      <c r="DK114" s="1012"/>
      <c r="DL114" s="1013" t="s">
        <v>431</v>
      </c>
      <c r="DM114" s="1011"/>
      <c r="DN114" s="1011"/>
      <c r="DO114" s="1011"/>
      <c r="DP114" s="1012"/>
      <c r="DQ114" s="1013" t="s">
        <v>127</v>
      </c>
      <c r="DR114" s="1011"/>
      <c r="DS114" s="1011"/>
      <c r="DT114" s="1011"/>
      <c r="DU114" s="1012"/>
      <c r="DV114" s="1014" t="s">
        <v>431</v>
      </c>
      <c r="DW114" s="1015"/>
      <c r="DX114" s="1015"/>
      <c r="DY114" s="1015"/>
      <c r="DZ114" s="1016"/>
    </row>
    <row r="115" spans="1:130" s="246" customFormat="1" ht="26.25" customHeight="1" x14ac:dyDescent="0.15">
      <c r="A115" s="1006"/>
      <c r="B115" s="1007"/>
      <c r="C115" s="1002" t="s">
        <v>445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1354</v>
      </c>
      <c r="AB115" s="986"/>
      <c r="AC115" s="986"/>
      <c r="AD115" s="986"/>
      <c r="AE115" s="987"/>
      <c r="AF115" s="988">
        <v>1354</v>
      </c>
      <c r="AG115" s="986"/>
      <c r="AH115" s="986"/>
      <c r="AI115" s="986"/>
      <c r="AJ115" s="987"/>
      <c r="AK115" s="988">
        <v>80051</v>
      </c>
      <c r="AL115" s="986"/>
      <c r="AM115" s="986"/>
      <c r="AN115" s="986"/>
      <c r="AO115" s="987"/>
      <c r="AP115" s="989">
        <v>0.6</v>
      </c>
      <c r="AQ115" s="990"/>
      <c r="AR115" s="990"/>
      <c r="AS115" s="990"/>
      <c r="AT115" s="991"/>
      <c r="AU115" s="952"/>
      <c r="AV115" s="953"/>
      <c r="AW115" s="953"/>
      <c r="AX115" s="953"/>
      <c r="AY115" s="953"/>
      <c r="AZ115" s="1001" t="s">
        <v>446</v>
      </c>
      <c r="BA115" s="1002"/>
      <c r="BB115" s="1002"/>
      <c r="BC115" s="1002"/>
      <c r="BD115" s="1002"/>
      <c r="BE115" s="1002"/>
      <c r="BF115" s="1002"/>
      <c r="BG115" s="1002"/>
      <c r="BH115" s="1002"/>
      <c r="BI115" s="1002"/>
      <c r="BJ115" s="1002"/>
      <c r="BK115" s="1002"/>
      <c r="BL115" s="1002"/>
      <c r="BM115" s="1002"/>
      <c r="BN115" s="1002"/>
      <c r="BO115" s="1002"/>
      <c r="BP115" s="1003"/>
      <c r="BQ115" s="971">
        <v>14659</v>
      </c>
      <c r="BR115" s="972"/>
      <c r="BS115" s="972"/>
      <c r="BT115" s="972"/>
      <c r="BU115" s="972"/>
      <c r="BV115" s="972">
        <v>10277</v>
      </c>
      <c r="BW115" s="972"/>
      <c r="BX115" s="972"/>
      <c r="BY115" s="972"/>
      <c r="BZ115" s="972"/>
      <c r="CA115" s="972">
        <v>15374</v>
      </c>
      <c r="CB115" s="972"/>
      <c r="CC115" s="972"/>
      <c r="CD115" s="972"/>
      <c r="CE115" s="972"/>
      <c r="CF115" s="966">
        <v>0.1</v>
      </c>
      <c r="CG115" s="967"/>
      <c r="CH115" s="967"/>
      <c r="CI115" s="967"/>
      <c r="CJ115" s="967"/>
      <c r="CK115" s="997"/>
      <c r="CL115" s="998"/>
      <c r="CM115" s="1001" t="s">
        <v>447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431</v>
      </c>
      <c r="DH115" s="1011"/>
      <c r="DI115" s="1011"/>
      <c r="DJ115" s="1011"/>
      <c r="DK115" s="1012"/>
      <c r="DL115" s="1013" t="s">
        <v>127</v>
      </c>
      <c r="DM115" s="1011"/>
      <c r="DN115" s="1011"/>
      <c r="DO115" s="1011"/>
      <c r="DP115" s="1012"/>
      <c r="DQ115" s="1013" t="s">
        <v>388</v>
      </c>
      <c r="DR115" s="1011"/>
      <c r="DS115" s="1011"/>
      <c r="DT115" s="1011"/>
      <c r="DU115" s="1012"/>
      <c r="DV115" s="1014" t="s">
        <v>127</v>
      </c>
      <c r="DW115" s="1015"/>
      <c r="DX115" s="1015"/>
      <c r="DY115" s="1015"/>
      <c r="DZ115" s="1016"/>
    </row>
    <row r="116" spans="1:130" s="246" customFormat="1" ht="26.25" customHeight="1" x14ac:dyDescent="0.15">
      <c r="A116" s="1008"/>
      <c r="B116" s="1009"/>
      <c r="C116" s="1017" t="s">
        <v>448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621</v>
      </c>
      <c r="AB116" s="1011"/>
      <c r="AC116" s="1011"/>
      <c r="AD116" s="1011"/>
      <c r="AE116" s="1012"/>
      <c r="AF116" s="1013">
        <v>852</v>
      </c>
      <c r="AG116" s="1011"/>
      <c r="AH116" s="1011"/>
      <c r="AI116" s="1011"/>
      <c r="AJ116" s="1012"/>
      <c r="AK116" s="1013">
        <v>669</v>
      </c>
      <c r="AL116" s="1011"/>
      <c r="AM116" s="1011"/>
      <c r="AN116" s="1011"/>
      <c r="AO116" s="1012"/>
      <c r="AP116" s="1014">
        <v>0</v>
      </c>
      <c r="AQ116" s="1015"/>
      <c r="AR116" s="1015"/>
      <c r="AS116" s="1015"/>
      <c r="AT116" s="1016"/>
      <c r="AU116" s="952"/>
      <c r="AV116" s="953"/>
      <c r="AW116" s="953"/>
      <c r="AX116" s="953"/>
      <c r="AY116" s="953"/>
      <c r="AZ116" s="1019" t="s">
        <v>449</v>
      </c>
      <c r="BA116" s="1020"/>
      <c r="BB116" s="1020"/>
      <c r="BC116" s="1020"/>
      <c r="BD116" s="1020"/>
      <c r="BE116" s="1020"/>
      <c r="BF116" s="1020"/>
      <c r="BG116" s="1020"/>
      <c r="BH116" s="1020"/>
      <c r="BI116" s="1020"/>
      <c r="BJ116" s="1020"/>
      <c r="BK116" s="1020"/>
      <c r="BL116" s="1020"/>
      <c r="BM116" s="1020"/>
      <c r="BN116" s="1020"/>
      <c r="BO116" s="1020"/>
      <c r="BP116" s="1021"/>
      <c r="BQ116" s="971" t="s">
        <v>127</v>
      </c>
      <c r="BR116" s="972"/>
      <c r="BS116" s="972"/>
      <c r="BT116" s="972"/>
      <c r="BU116" s="972"/>
      <c r="BV116" s="972" t="s">
        <v>431</v>
      </c>
      <c r="BW116" s="972"/>
      <c r="BX116" s="972"/>
      <c r="BY116" s="972"/>
      <c r="BZ116" s="972"/>
      <c r="CA116" s="972" t="s">
        <v>388</v>
      </c>
      <c r="CB116" s="972"/>
      <c r="CC116" s="972"/>
      <c r="CD116" s="972"/>
      <c r="CE116" s="972"/>
      <c r="CF116" s="966" t="s">
        <v>430</v>
      </c>
      <c r="CG116" s="967"/>
      <c r="CH116" s="967"/>
      <c r="CI116" s="967"/>
      <c r="CJ116" s="967"/>
      <c r="CK116" s="997"/>
      <c r="CL116" s="998"/>
      <c r="CM116" s="968" t="s">
        <v>450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388</v>
      </c>
      <c r="DH116" s="1011"/>
      <c r="DI116" s="1011"/>
      <c r="DJ116" s="1011"/>
      <c r="DK116" s="1012"/>
      <c r="DL116" s="1013" t="s">
        <v>430</v>
      </c>
      <c r="DM116" s="1011"/>
      <c r="DN116" s="1011"/>
      <c r="DO116" s="1011"/>
      <c r="DP116" s="1012"/>
      <c r="DQ116" s="1013" t="s">
        <v>388</v>
      </c>
      <c r="DR116" s="1011"/>
      <c r="DS116" s="1011"/>
      <c r="DT116" s="1011"/>
      <c r="DU116" s="1012"/>
      <c r="DV116" s="1014" t="s">
        <v>388</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451</v>
      </c>
      <c r="Z117" s="938"/>
      <c r="AA117" s="1028">
        <v>3048662</v>
      </c>
      <c r="AB117" s="1029"/>
      <c r="AC117" s="1029"/>
      <c r="AD117" s="1029"/>
      <c r="AE117" s="1030"/>
      <c r="AF117" s="1031">
        <v>3048617</v>
      </c>
      <c r="AG117" s="1029"/>
      <c r="AH117" s="1029"/>
      <c r="AI117" s="1029"/>
      <c r="AJ117" s="1030"/>
      <c r="AK117" s="1031">
        <v>3095533</v>
      </c>
      <c r="AL117" s="1029"/>
      <c r="AM117" s="1029"/>
      <c r="AN117" s="1029"/>
      <c r="AO117" s="1030"/>
      <c r="AP117" s="1032"/>
      <c r="AQ117" s="1033"/>
      <c r="AR117" s="1033"/>
      <c r="AS117" s="1033"/>
      <c r="AT117" s="1034"/>
      <c r="AU117" s="952"/>
      <c r="AV117" s="953"/>
      <c r="AW117" s="953"/>
      <c r="AX117" s="953"/>
      <c r="AY117" s="953"/>
      <c r="AZ117" s="1019" t="s">
        <v>452</v>
      </c>
      <c r="BA117" s="1020"/>
      <c r="BB117" s="1020"/>
      <c r="BC117" s="1020"/>
      <c r="BD117" s="1020"/>
      <c r="BE117" s="1020"/>
      <c r="BF117" s="1020"/>
      <c r="BG117" s="1020"/>
      <c r="BH117" s="1020"/>
      <c r="BI117" s="1020"/>
      <c r="BJ117" s="1020"/>
      <c r="BK117" s="1020"/>
      <c r="BL117" s="1020"/>
      <c r="BM117" s="1020"/>
      <c r="BN117" s="1020"/>
      <c r="BO117" s="1020"/>
      <c r="BP117" s="1021"/>
      <c r="BQ117" s="971" t="s">
        <v>127</v>
      </c>
      <c r="BR117" s="972"/>
      <c r="BS117" s="972"/>
      <c r="BT117" s="972"/>
      <c r="BU117" s="972"/>
      <c r="BV117" s="972" t="s">
        <v>431</v>
      </c>
      <c r="BW117" s="972"/>
      <c r="BX117" s="972"/>
      <c r="BY117" s="972"/>
      <c r="BZ117" s="972"/>
      <c r="CA117" s="972" t="s">
        <v>388</v>
      </c>
      <c r="CB117" s="972"/>
      <c r="CC117" s="972"/>
      <c r="CD117" s="972"/>
      <c r="CE117" s="972"/>
      <c r="CF117" s="966" t="s">
        <v>388</v>
      </c>
      <c r="CG117" s="967"/>
      <c r="CH117" s="967"/>
      <c r="CI117" s="967"/>
      <c r="CJ117" s="967"/>
      <c r="CK117" s="997"/>
      <c r="CL117" s="998"/>
      <c r="CM117" s="968" t="s">
        <v>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388</v>
      </c>
      <c r="DH117" s="1011"/>
      <c r="DI117" s="1011"/>
      <c r="DJ117" s="1011"/>
      <c r="DK117" s="1012"/>
      <c r="DL117" s="1013" t="s">
        <v>388</v>
      </c>
      <c r="DM117" s="1011"/>
      <c r="DN117" s="1011"/>
      <c r="DO117" s="1011"/>
      <c r="DP117" s="1012"/>
      <c r="DQ117" s="1013" t="s">
        <v>431</v>
      </c>
      <c r="DR117" s="1011"/>
      <c r="DS117" s="1011"/>
      <c r="DT117" s="1011"/>
      <c r="DU117" s="1012"/>
      <c r="DV117" s="1014" t="s">
        <v>127</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305</v>
      </c>
      <c r="AG118" s="937"/>
      <c r="AH118" s="937"/>
      <c r="AI118" s="937"/>
      <c r="AJ118" s="938"/>
      <c r="AK118" s="936" t="s">
        <v>304</v>
      </c>
      <c r="AL118" s="937"/>
      <c r="AM118" s="937"/>
      <c r="AN118" s="937"/>
      <c r="AO118" s="938"/>
      <c r="AP118" s="1023" t="s">
        <v>424</v>
      </c>
      <c r="AQ118" s="1024"/>
      <c r="AR118" s="1024"/>
      <c r="AS118" s="1024"/>
      <c r="AT118" s="1025"/>
      <c r="AU118" s="952"/>
      <c r="AV118" s="953"/>
      <c r="AW118" s="953"/>
      <c r="AX118" s="953"/>
      <c r="AY118" s="953"/>
      <c r="AZ118" s="1026" t="s">
        <v>454</v>
      </c>
      <c r="BA118" s="1017"/>
      <c r="BB118" s="1017"/>
      <c r="BC118" s="1017"/>
      <c r="BD118" s="1017"/>
      <c r="BE118" s="1017"/>
      <c r="BF118" s="1017"/>
      <c r="BG118" s="1017"/>
      <c r="BH118" s="1017"/>
      <c r="BI118" s="1017"/>
      <c r="BJ118" s="1017"/>
      <c r="BK118" s="1017"/>
      <c r="BL118" s="1017"/>
      <c r="BM118" s="1017"/>
      <c r="BN118" s="1017"/>
      <c r="BO118" s="1017"/>
      <c r="BP118" s="1018"/>
      <c r="BQ118" s="1049" t="s">
        <v>127</v>
      </c>
      <c r="BR118" s="1050"/>
      <c r="BS118" s="1050"/>
      <c r="BT118" s="1050"/>
      <c r="BU118" s="1050"/>
      <c r="BV118" s="1050" t="s">
        <v>127</v>
      </c>
      <c r="BW118" s="1050"/>
      <c r="BX118" s="1050"/>
      <c r="BY118" s="1050"/>
      <c r="BZ118" s="1050"/>
      <c r="CA118" s="1050" t="s">
        <v>127</v>
      </c>
      <c r="CB118" s="1050"/>
      <c r="CC118" s="1050"/>
      <c r="CD118" s="1050"/>
      <c r="CE118" s="1050"/>
      <c r="CF118" s="966" t="s">
        <v>127</v>
      </c>
      <c r="CG118" s="967"/>
      <c r="CH118" s="967"/>
      <c r="CI118" s="967"/>
      <c r="CJ118" s="967"/>
      <c r="CK118" s="997"/>
      <c r="CL118" s="998"/>
      <c r="CM118" s="968" t="s">
        <v>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127</v>
      </c>
      <c r="DH118" s="1011"/>
      <c r="DI118" s="1011"/>
      <c r="DJ118" s="1011"/>
      <c r="DK118" s="1012"/>
      <c r="DL118" s="1013" t="s">
        <v>127</v>
      </c>
      <c r="DM118" s="1011"/>
      <c r="DN118" s="1011"/>
      <c r="DO118" s="1011"/>
      <c r="DP118" s="1012"/>
      <c r="DQ118" s="1013" t="s">
        <v>127</v>
      </c>
      <c r="DR118" s="1011"/>
      <c r="DS118" s="1011"/>
      <c r="DT118" s="1011"/>
      <c r="DU118" s="1012"/>
      <c r="DV118" s="1014" t="s">
        <v>127</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127</v>
      </c>
      <c r="AB119" s="944"/>
      <c r="AC119" s="944"/>
      <c r="AD119" s="944"/>
      <c r="AE119" s="945"/>
      <c r="AF119" s="946" t="s">
        <v>127</v>
      </c>
      <c r="AG119" s="944"/>
      <c r="AH119" s="944"/>
      <c r="AI119" s="944"/>
      <c r="AJ119" s="945"/>
      <c r="AK119" s="946">
        <v>78697</v>
      </c>
      <c r="AL119" s="944"/>
      <c r="AM119" s="944"/>
      <c r="AN119" s="944"/>
      <c r="AO119" s="945"/>
      <c r="AP119" s="947">
        <v>0.6</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456</v>
      </c>
      <c r="BP119" s="1058"/>
      <c r="BQ119" s="1049">
        <v>41296980</v>
      </c>
      <c r="BR119" s="1050"/>
      <c r="BS119" s="1050"/>
      <c r="BT119" s="1050"/>
      <c r="BU119" s="1050"/>
      <c r="BV119" s="1050">
        <v>41619881</v>
      </c>
      <c r="BW119" s="1050"/>
      <c r="BX119" s="1050"/>
      <c r="BY119" s="1050"/>
      <c r="BZ119" s="1050"/>
      <c r="CA119" s="1050">
        <v>43172602</v>
      </c>
      <c r="CB119" s="1050"/>
      <c r="CC119" s="1050"/>
      <c r="CD119" s="1050"/>
      <c r="CE119" s="1050"/>
      <c r="CF119" s="1051"/>
      <c r="CG119" s="1052"/>
      <c r="CH119" s="1052"/>
      <c r="CI119" s="1052"/>
      <c r="CJ119" s="1053"/>
      <c r="CK119" s="999"/>
      <c r="CL119" s="1000"/>
      <c r="CM119" s="1054" t="s">
        <v>457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127</v>
      </c>
      <c r="DH119" s="1036"/>
      <c r="DI119" s="1036"/>
      <c r="DJ119" s="1036"/>
      <c r="DK119" s="1037"/>
      <c r="DL119" s="1035" t="s">
        <v>127</v>
      </c>
      <c r="DM119" s="1036"/>
      <c r="DN119" s="1036"/>
      <c r="DO119" s="1036"/>
      <c r="DP119" s="1037"/>
      <c r="DQ119" s="1035" t="s">
        <v>388</v>
      </c>
      <c r="DR119" s="1036"/>
      <c r="DS119" s="1036"/>
      <c r="DT119" s="1036"/>
      <c r="DU119" s="1037"/>
      <c r="DV119" s="1038" t="s">
        <v>127</v>
      </c>
      <c r="DW119" s="1039"/>
      <c r="DX119" s="1039"/>
      <c r="DY119" s="1039"/>
      <c r="DZ119" s="1040"/>
    </row>
    <row r="120" spans="1:130" s="246" customFormat="1" ht="26.25" customHeight="1" x14ac:dyDescent="0.15">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127</v>
      </c>
      <c r="AB120" s="1011"/>
      <c r="AC120" s="1011"/>
      <c r="AD120" s="1011"/>
      <c r="AE120" s="1012"/>
      <c r="AF120" s="1013" t="s">
        <v>127</v>
      </c>
      <c r="AG120" s="1011"/>
      <c r="AH120" s="1011"/>
      <c r="AI120" s="1011"/>
      <c r="AJ120" s="1012"/>
      <c r="AK120" s="1013" t="s">
        <v>388</v>
      </c>
      <c r="AL120" s="1011"/>
      <c r="AM120" s="1011"/>
      <c r="AN120" s="1011"/>
      <c r="AO120" s="1012"/>
      <c r="AP120" s="1014" t="s">
        <v>388</v>
      </c>
      <c r="AQ120" s="1015"/>
      <c r="AR120" s="1015"/>
      <c r="AS120" s="1015"/>
      <c r="AT120" s="1016"/>
      <c r="AU120" s="1041" t="s">
        <v>458</v>
      </c>
      <c r="AV120" s="1042"/>
      <c r="AW120" s="1042"/>
      <c r="AX120" s="1042"/>
      <c r="AY120" s="1043"/>
      <c r="AZ120" s="992" t="s">
        <v>459</v>
      </c>
      <c r="BA120" s="941"/>
      <c r="BB120" s="941"/>
      <c r="BC120" s="941"/>
      <c r="BD120" s="941"/>
      <c r="BE120" s="941"/>
      <c r="BF120" s="941"/>
      <c r="BG120" s="941"/>
      <c r="BH120" s="941"/>
      <c r="BI120" s="941"/>
      <c r="BJ120" s="941"/>
      <c r="BK120" s="941"/>
      <c r="BL120" s="941"/>
      <c r="BM120" s="941"/>
      <c r="BN120" s="941"/>
      <c r="BO120" s="941"/>
      <c r="BP120" s="942"/>
      <c r="BQ120" s="978">
        <v>3338008</v>
      </c>
      <c r="BR120" s="979"/>
      <c r="BS120" s="979"/>
      <c r="BT120" s="979"/>
      <c r="BU120" s="979"/>
      <c r="BV120" s="979">
        <v>3777889</v>
      </c>
      <c r="BW120" s="979"/>
      <c r="BX120" s="979"/>
      <c r="BY120" s="979"/>
      <c r="BZ120" s="979"/>
      <c r="CA120" s="979">
        <v>4233720</v>
      </c>
      <c r="CB120" s="979"/>
      <c r="CC120" s="979"/>
      <c r="CD120" s="979"/>
      <c r="CE120" s="979"/>
      <c r="CF120" s="993">
        <v>29.6</v>
      </c>
      <c r="CG120" s="994"/>
      <c r="CH120" s="994"/>
      <c r="CI120" s="994"/>
      <c r="CJ120" s="994"/>
      <c r="CK120" s="1059" t="s">
        <v>460</v>
      </c>
      <c r="CL120" s="1060"/>
      <c r="CM120" s="1060"/>
      <c r="CN120" s="1060"/>
      <c r="CO120" s="1061"/>
      <c r="CP120" s="1067" t="s">
        <v>461</v>
      </c>
      <c r="CQ120" s="1068"/>
      <c r="CR120" s="1068"/>
      <c r="CS120" s="1068"/>
      <c r="CT120" s="1068"/>
      <c r="CU120" s="1068"/>
      <c r="CV120" s="1068"/>
      <c r="CW120" s="1068"/>
      <c r="CX120" s="1068"/>
      <c r="CY120" s="1068"/>
      <c r="CZ120" s="1068"/>
      <c r="DA120" s="1068"/>
      <c r="DB120" s="1068"/>
      <c r="DC120" s="1068"/>
      <c r="DD120" s="1068"/>
      <c r="DE120" s="1068"/>
      <c r="DF120" s="1069"/>
      <c r="DG120" s="978">
        <v>4425395</v>
      </c>
      <c r="DH120" s="979"/>
      <c r="DI120" s="979"/>
      <c r="DJ120" s="979"/>
      <c r="DK120" s="979"/>
      <c r="DL120" s="979">
        <v>4182671</v>
      </c>
      <c r="DM120" s="979"/>
      <c r="DN120" s="979"/>
      <c r="DO120" s="979"/>
      <c r="DP120" s="979"/>
      <c r="DQ120" s="979">
        <v>3948526</v>
      </c>
      <c r="DR120" s="979"/>
      <c r="DS120" s="979"/>
      <c r="DT120" s="979"/>
      <c r="DU120" s="979"/>
      <c r="DV120" s="980">
        <v>27.6</v>
      </c>
      <c r="DW120" s="980"/>
      <c r="DX120" s="980"/>
      <c r="DY120" s="980"/>
      <c r="DZ120" s="981"/>
    </row>
    <row r="121" spans="1:130" s="246" customFormat="1" ht="26.25" customHeight="1" x14ac:dyDescent="0.15">
      <c r="A121" s="1111"/>
      <c r="B121" s="998"/>
      <c r="C121" s="1019" t="s">
        <v>462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1354</v>
      </c>
      <c r="AB121" s="1011"/>
      <c r="AC121" s="1011"/>
      <c r="AD121" s="1011"/>
      <c r="AE121" s="1012"/>
      <c r="AF121" s="1013">
        <v>1354</v>
      </c>
      <c r="AG121" s="1011"/>
      <c r="AH121" s="1011"/>
      <c r="AI121" s="1011"/>
      <c r="AJ121" s="1012"/>
      <c r="AK121" s="1013">
        <v>1354</v>
      </c>
      <c r="AL121" s="1011"/>
      <c r="AM121" s="1011"/>
      <c r="AN121" s="1011"/>
      <c r="AO121" s="1012"/>
      <c r="AP121" s="1014">
        <v>0</v>
      </c>
      <c r="AQ121" s="1015"/>
      <c r="AR121" s="1015"/>
      <c r="AS121" s="1015"/>
      <c r="AT121" s="1016"/>
      <c r="AU121" s="1044"/>
      <c r="AV121" s="1045"/>
      <c r="AW121" s="1045"/>
      <c r="AX121" s="1045"/>
      <c r="AY121" s="1046"/>
      <c r="AZ121" s="1001" t="s">
        <v>463</v>
      </c>
      <c r="BA121" s="1002"/>
      <c r="BB121" s="1002"/>
      <c r="BC121" s="1002"/>
      <c r="BD121" s="1002"/>
      <c r="BE121" s="1002"/>
      <c r="BF121" s="1002"/>
      <c r="BG121" s="1002"/>
      <c r="BH121" s="1002"/>
      <c r="BI121" s="1002"/>
      <c r="BJ121" s="1002"/>
      <c r="BK121" s="1002"/>
      <c r="BL121" s="1002"/>
      <c r="BM121" s="1002"/>
      <c r="BN121" s="1002"/>
      <c r="BO121" s="1002"/>
      <c r="BP121" s="1003"/>
      <c r="BQ121" s="971">
        <v>1650214</v>
      </c>
      <c r="BR121" s="972"/>
      <c r="BS121" s="972"/>
      <c r="BT121" s="972"/>
      <c r="BU121" s="972"/>
      <c r="BV121" s="972">
        <v>1538280</v>
      </c>
      <c r="BW121" s="972"/>
      <c r="BX121" s="972"/>
      <c r="BY121" s="972"/>
      <c r="BZ121" s="972"/>
      <c r="CA121" s="972">
        <v>1464431</v>
      </c>
      <c r="CB121" s="972"/>
      <c r="CC121" s="972"/>
      <c r="CD121" s="972"/>
      <c r="CE121" s="972"/>
      <c r="CF121" s="966">
        <v>10.199999999999999</v>
      </c>
      <c r="CG121" s="967"/>
      <c r="CH121" s="967"/>
      <c r="CI121" s="967"/>
      <c r="CJ121" s="967"/>
      <c r="CK121" s="1062"/>
      <c r="CL121" s="1063"/>
      <c r="CM121" s="1063"/>
      <c r="CN121" s="1063"/>
      <c r="CO121" s="1064"/>
      <c r="CP121" s="1072" t="s">
        <v>464</v>
      </c>
      <c r="CQ121" s="1073"/>
      <c r="CR121" s="1073"/>
      <c r="CS121" s="1073"/>
      <c r="CT121" s="1073"/>
      <c r="CU121" s="1073"/>
      <c r="CV121" s="1073"/>
      <c r="CW121" s="1073"/>
      <c r="CX121" s="1073"/>
      <c r="CY121" s="1073"/>
      <c r="CZ121" s="1073"/>
      <c r="DA121" s="1073"/>
      <c r="DB121" s="1073"/>
      <c r="DC121" s="1073"/>
      <c r="DD121" s="1073"/>
      <c r="DE121" s="1073"/>
      <c r="DF121" s="1074"/>
      <c r="DG121" s="971">
        <v>286641</v>
      </c>
      <c r="DH121" s="972"/>
      <c r="DI121" s="972"/>
      <c r="DJ121" s="972"/>
      <c r="DK121" s="972"/>
      <c r="DL121" s="972">
        <v>266563</v>
      </c>
      <c r="DM121" s="972"/>
      <c r="DN121" s="972"/>
      <c r="DO121" s="972"/>
      <c r="DP121" s="972"/>
      <c r="DQ121" s="972">
        <v>246082</v>
      </c>
      <c r="DR121" s="972"/>
      <c r="DS121" s="972"/>
      <c r="DT121" s="972"/>
      <c r="DU121" s="972"/>
      <c r="DV121" s="973">
        <v>1.7</v>
      </c>
      <c r="DW121" s="973"/>
      <c r="DX121" s="973"/>
      <c r="DY121" s="973"/>
      <c r="DZ121" s="974"/>
    </row>
    <row r="122" spans="1:130" s="246" customFormat="1" ht="26.25" customHeight="1" x14ac:dyDescent="0.15">
      <c r="A122" s="1111"/>
      <c r="B122" s="998"/>
      <c r="C122" s="968" t="s">
        <v>444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127</v>
      </c>
      <c r="AB122" s="1011"/>
      <c r="AC122" s="1011"/>
      <c r="AD122" s="1011"/>
      <c r="AE122" s="1012"/>
      <c r="AF122" s="1013" t="s">
        <v>431</v>
      </c>
      <c r="AG122" s="1011"/>
      <c r="AH122" s="1011"/>
      <c r="AI122" s="1011"/>
      <c r="AJ122" s="1012"/>
      <c r="AK122" s="1013" t="s">
        <v>127</v>
      </c>
      <c r="AL122" s="1011"/>
      <c r="AM122" s="1011"/>
      <c r="AN122" s="1011"/>
      <c r="AO122" s="1012"/>
      <c r="AP122" s="1014" t="s">
        <v>127</v>
      </c>
      <c r="AQ122" s="1015"/>
      <c r="AR122" s="1015"/>
      <c r="AS122" s="1015"/>
      <c r="AT122" s="1016"/>
      <c r="AU122" s="1044"/>
      <c r="AV122" s="1045"/>
      <c r="AW122" s="1045"/>
      <c r="AX122" s="1045"/>
      <c r="AY122" s="1046"/>
      <c r="AZ122" s="1026" t="s">
        <v>465</v>
      </c>
      <c r="BA122" s="1017"/>
      <c r="BB122" s="1017"/>
      <c r="BC122" s="1017"/>
      <c r="BD122" s="1017"/>
      <c r="BE122" s="1017"/>
      <c r="BF122" s="1017"/>
      <c r="BG122" s="1017"/>
      <c r="BH122" s="1017"/>
      <c r="BI122" s="1017"/>
      <c r="BJ122" s="1017"/>
      <c r="BK122" s="1017"/>
      <c r="BL122" s="1017"/>
      <c r="BM122" s="1017"/>
      <c r="BN122" s="1017"/>
      <c r="BO122" s="1017"/>
      <c r="BP122" s="1018"/>
      <c r="BQ122" s="1049">
        <v>23185192</v>
      </c>
      <c r="BR122" s="1050"/>
      <c r="BS122" s="1050"/>
      <c r="BT122" s="1050"/>
      <c r="BU122" s="1050"/>
      <c r="BV122" s="1050">
        <v>23388913</v>
      </c>
      <c r="BW122" s="1050"/>
      <c r="BX122" s="1050"/>
      <c r="BY122" s="1050"/>
      <c r="BZ122" s="1050"/>
      <c r="CA122" s="1050">
        <v>23294993</v>
      </c>
      <c r="CB122" s="1050"/>
      <c r="CC122" s="1050"/>
      <c r="CD122" s="1050"/>
      <c r="CE122" s="1050"/>
      <c r="CF122" s="1070">
        <v>163</v>
      </c>
      <c r="CG122" s="1071"/>
      <c r="CH122" s="1071"/>
      <c r="CI122" s="1071"/>
      <c r="CJ122" s="1071"/>
      <c r="CK122" s="1062"/>
      <c r="CL122" s="1063"/>
      <c r="CM122" s="1063"/>
      <c r="CN122" s="1063"/>
      <c r="CO122" s="1064"/>
      <c r="CP122" s="1072" t="s">
        <v>400</v>
      </c>
      <c r="CQ122" s="1073"/>
      <c r="CR122" s="1073"/>
      <c r="CS122" s="1073"/>
      <c r="CT122" s="1073"/>
      <c r="CU122" s="1073"/>
      <c r="CV122" s="1073"/>
      <c r="CW122" s="1073"/>
      <c r="CX122" s="1073"/>
      <c r="CY122" s="1073"/>
      <c r="CZ122" s="1073"/>
      <c r="DA122" s="1073"/>
      <c r="DB122" s="1073"/>
      <c r="DC122" s="1073"/>
      <c r="DD122" s="1073"/>
      <c r="DE122" s="1073"/>
      <c r="DF122" s="1074"/>
      <c r="DG122" s="971" t="s">
        <v>127</v>
      </c>
      <c r="DH122" s="972"/>
      <c r="DI122" s="972"/>
      <c r="DJ122" s="972"/>
      <c r="DK122" s="972"/>
      <c r="DL122" s="972" t="s">
        <v>127</v>
      </c>
      <c r="DM122" s="972"/>
      <c r="DN122" s="972"/>
      <c r="DO122" s="972"/>
      <c r="DP122" s="972"/>
      <c r="DQ122" s="972" t="s">
        <v>430</v>
      </c>
      <c r="DR122" s="972"/>
      <c r="DS122" s="972"/>
      <c r="DT122" s="972"/>
      <c r="DU122" s="972"/>
      <c r="DV122" s="973" t="s">
        <v>127</v>
      </c>
      <c r="DW122" s="973"/>
      <c r="DX122" s="973"/>
      <c r="DY122" s="973"/>
      <c r="DZ122" s="974"/>
    </row>
    <row r="123" spans="1:130" s="246" customFormat="1" ht="26.25" customHeight="1" x14ac:dyDescent="0.15">
      <c r="A123" s="1111"/>
      <c r="B123" s="998"/>
      <c r="C123" s="968" t="s">
        <v>450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127</v>
      </c>
      <c r="AB123" s="1011"/>
      <c r="AC123" s="1011"/>
      <c r="AD123" s="1011"/>
      <c r="AE123" s="1012"/>
      <c r="AF123" s="1013" t="s">
        <v>127</v>
      </c>
      <c r="AG123" s="1011"/>
      <c r="AH123" s="1011"/>
      <c r="AI123" s="1011"/>
      <c r="AJ123" s="1012"/>
      <c r="AK123" s="1013" t="s">
        <v>430</v>
      </c>
      <c r="AL123" s="1011"/>
      <c r="AM123" s="1011"/>
      <c r="AN123" s="1011"/>
      <c r="AO123" s="1012"/>
      <c r="AP123" s="1014" t="s">
        <v>127</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466</v>
      </c>
      <c r="BP123" s="1058"/>
      <c r="BQ123" s="1117">
        <v>28173414</v>
      </c>
      <c r="BR123" s="1118"/>
      <c r="BS123" s="1118"/>
      <c r="BT123" s="1118"/>
      <c r="BU123" s="1118"/>
      <c r="BV123" s="1118">
        <v>28705082</v>
      </c>
      <c r="BW123" s="1118"/>
      <c r="BX123" s="1118"/>
      <c r="BY123" s="1118"/>
      <c r="BZ123" s="1118"/>
      <c r="CA123" s="1118">
        <v>28993144</v>
      </c>
      <c r="CB123" s="1118"/>
      <c r="CC123" s="1118"/>
      <c r="CD123" s="1118"/>
      <c r="CE123" s="1118"/>
      <c r="CF123" s="1051"/>
      <c r="CG123" s="1052"/>
      <c r="CH123" s="1052"/>
      <c r="CI123" s="1052"/>
      <c r="CJ123" s="1053"/>
      <c r="CK123" s="1062"/>
      <c r="CL123" s="1063"/>
      <c r="CM123" s="1063"/>
      <c r="CN123" s="1063"/>
      <c r="CO123" s="1064"/>
      <c r="CP123" s="1072" t="s">
        <v>467</v>
      </c>
      <c r="CQ123" s="1073"/>
      <c r="CR123" s="1073"/>
      <c r="CS123" s="1073"/>
      <c r="CT123" s="1073"/>
      <c r="CU123" s="1073"/>
      <c r="CV123" s="1073"/>
      <c r="CW123" s="1073"/>
      <c r="CX123" s="1073"/>
      <c r="CY123" s="1073"/>
      <c r="CZ123" s="1073"/>
      <c r="DA123" s="1073"/>
      <c r="DB123" s="1073"/>
      <c r="DC123" s="1073"/>
      <c r="DD123" s="1073"/>
      <c r="DE123" s="1073"/>
      <c r="DF123" s="1074"/>
      <c r="DG123" s="1010" t="s">
        <v>127</v>
      </c>
      <c r="DH123" s="1011"/>
      <c r="DI123" s="1011"/>
      <c r="DJ123" s="1011"/>
      <c r="DK123" s="1012"/>
      <c r="DL123" s="1013" t="s">
        <v>388</v>
      </c>
      <c r="DM123" s="1011"/>
      <c r="DN123" s="1011"/>
      <c r="DO123" s="1011"/>
      <c r="DP123" s="1012"/>
      <c r="DQ123" s="1013" t="s">
        <v>127</v>
      </c>
      <c r="DR123" s="1011"/>
      <c r="DS123" s="1011"/>
      <c r="DT123" s="1011"/>
      <c r="DU123" s="1012"/>
      <c r="DV123" s="1014" t="s">
        <v>127</v>
      </c>
      <c r="DW123" s="1015"/>
      <c r="DX123" s="1015"/>
      <c r="DY123" s="1015"/>
      <c r="DZ123" s="1016"/>
    </row>
    <row r="124" spans="1:130" s="246" customFormat="1" ht="26.25" customHeight="1" thickBot="1" x14ac:dyDescent="0.2">
      <c r="A124" s="1111"/>
      <c r="B124" s="998"/>
      <c r="C124" s="968" t="s">
        <v>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127</v>
      </c>
      <c r="AB124" s="1011"/>
      <c r="AC124" s="1011"/>
      <c r="AD124" s="1011"/>
      <c r="AE124" s="1012"/>
      <c r="AF124" s="1013" t="s">
        <v>127</v>
      </c>
      <c r="AG124" s="1011"/>
      <c r="AH124" s="1011"/>
      <c r="AI124" s="1011"/>
      <c r="AJ124" s="1012"/>
      <c r="AK124" s="1013" t="s">
        <v>127</v>
      </c>
      <c r="AL124" s="1011"/>
      <c r="AM124" s="1011"/>
      <c r="AN124" s="1011"/>
      <c r="AO124" s="1012"/>
      <c r="AP124" s="1014" t="s">
        <v>388</v>
      </c>
      <c r="AQ124" s="1015"/>
      <c r="AR124" s="1015"/>
      <c r="AS124" s="1015"/>
      <c r="AT124" s="1016"/>
      <c r="AU124" s="1113" t="s">
        <v>468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92.6</v>
      </c>
      <c r="BR124" s="1080"/>
      <c r="BS124" s="1080"/>
      <c r="BT124" s="1080"/>
      <c r="BU124" s="1080"/>
      <c r="BV124" s="1080">
        <v>90.7</v>
      </c>
      <c r="BW124" s="1080"/>
      <c r="BX124" s="1080"/>
      <c r="BY124" s="1080"/>
      <c r="BZ124" s="1080"/>
      <c r="CA124" s="1080">
        <v>99.1</v>
      </c>
      <c r="CB124" s="1080"/>
      <c r="CC124" s="1080"/>
      <c r="CD124" s="1080"/>
      <c r="CE124" s="1080"/>
      <c r="CF124" s="1081"/>
      <c r="CG124" s="1082"/>
      <c r="CH124" s="1082"/>
      <c r="CI124" s="1082"/>
      <c r="CJ124" s="1083"/>
      <c r="CK124" s="1065"/>
      <c r="CL124" s="1065"/>
      <c r="CM124" s="1065"/>
      <c r="CN124" s="1065"/>
      <c r="CO124" s="1066"/>
      <c r="CP124" s="1072" t="s">
        <v>469</v>
      </c>
      <c r="CQ124" s="1073"/>
      <c r="CR124" s="1073"/>
      <c r="CS124" s="1073"/>
      <c r="CT124" s="1073"/>
      <c r="CU124" s="1073"/>
      <c r="CV124" s="1073"/>
      <c r="CW124" s="1073"/>
      <c r="CX124" s="1073"/>
      <c r="CY124" s="1073"/>
      <c r="CZ124" s="1073"/>
      <c r="DA124" s="1073"/>
      <c r="DB124" s="1073"/>
      <c r="DC124" s="1073"/>
      <c r="DD124" s="1073"/>
      <c r="DE124" s="1073"/>
      <c r="DF124" s="1074"/>
      <c r="DG124" s="1057" t="s">
        <v>127</v>
      </c>
      <c r="DH124" s="1036"/>
      <c r="DI124" s="1036"/>
      <c r="DJ124" s="1036"/>
      <c r="DK124" s="1037"/>
      <c r="DL124" s="1035" t="s">
        <v>127</v>
      </c>
      <c r="DM124" s="1036"/>
      <c r="DN124" s="1036"/>
      <c r="DO124" s="1036"/>
      <c r="DP124" s="1037"/>
      <c r="DQ124" s="1035" t="s">
        <v>431</v>
      </c>
      <c r="DR124" s="1036"/>
      <c r="DS124" s="1036"/>
      <c r="DT124" s="1036"/>
      <c r="DU124" s="1037"/>
      <c r="DV124" s="1038" t="s">
        <v>127</v>
      </c>
      <c r="DW124" s="1039"/>
      <c r="DX124" s="1039"/>
      <c r="DY124" s="1039"/>
      <c r="DZ124" s="1040"/>
    </row>
    <row r="125" spans="1:130" s="246" customFormat="1" ht="26.25" customHeight="1" x14ac:dyDescent="0.15">
      <c r="A125" s="1111"/>
      <c r="B125" s="998"/>
      <c r="C125" s="968" t="s">
        <v>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127</v>
      </c>
      <c r="AB125" s="1011"/>
      <c r="AC125" s="1011"/>
      <c r="AD125" s="1011"/>
      <c r="AE125" s="1012"/>
      <c r="AF125" s="1013" t="s">
        <v>431</v>
      </c>
      <c r="AG125" s="1011"/>
      <c r="AH125" s="1011"/>
      <c r="AI125" s="1011"/>
      <c r="AJ125" s="1012"/>
      <c r="AK125" s="1013" t="s">
        <v>470</v>
      </c>
      <c r="AL125" s="1011"/>
      <c r="AM125" s="1011"/>
      <c r="AN125" s="1011"/>
      <c r="AO125" s="1012"/>
      <c r="AP125" s="1014" t="s">
        <v>431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471</v>
      </c>
      <c r="CL125" s="1060"/>
      <c r="CM125" s="1060"/>
      <c r="CN125" s="1060"/>
      <c r="CO125" s="1061"/>
      <c r="CP125" s="992" t="s">
        <v>472</v>
      </c>
      <c r="CQ125" s="941"/>
      <c r="CR125" s="941"/>
      <c r="CS125" s="941"/>
      <c r="CT125" s="941"/>
      <c r="CU125" s="941"/>
      <c r="CV125" s="941"/>
      <c r="CW125" s="941"/>
      <c r="CX125" s="941"/>
      <c r="CY125" s="941"/>
      <c r="CZ125" s="941"/>
      <c r="DA125" s="941"/>
      <c r="DB125" s="941"/>
      <c r="DC125" s="941"/>
      <c r="DD125" s="941"/>
      <c r="DE125" s="941"/>
      <c r="DF125" s="942"/>
      <c r="DG125" s="978" t="s">
        <v>431</v>
      </c>
      <c r="DH125" s="979"/>
      <c r="DI125" s="979"/>
      <c r="DJ125" s="979"/>
      <c r="DK125" s="979"/>
      <c r="DL125" s="979" t="s">
        <v>431</v>
      </c>
      <c r="DM125" s="979"/>
      <c r="DN125" s="979"/>
      <c r="DO125" s="979"/>
      <c r="DP125" s="979"/>
      <c r="DQ125" s="979" t="s">
        <v>127</v>
      </c>
      <c r="DR125" s="979"/>
      <c r="DS125" s="979"/>
      <c r="DT125" s="979"/>
      <c r="DU125" s="979"/>
      <c r="DV125" s="980" t="s">
        <v>127</v>
      </c>
      <c r="DW125" s="980"/>
      <c r="DX125" s="980"/>
      <c r="DY125" s="980"/>
      <c r="DZ125" s="981"/>
    </row>
    <row r="126" spans="1:130" s="246" customFormat="1" ht="26.25" customHeight="1" thickBot="1" x14ac:dyDescent="0.2">
      <c r="A126" s="1111"/>
      <c r="B126" s="998"/>
      <c r="C126" s="968" t="s">
        <v>457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431</v>
      </c>
      <c r="AB126" s="1011"/>
      <c r="AC126" s="1011"/>
      <c r="AD126" s="1011"/>
      <c r="AE126" s="1012"/>
      <c r="AF126" s="1013" t="s">
        <v>127</v>
      </c>
      <c r="AG126" s="1011"/>
      <c r="AH126" s="1011"/>
      <c r="AI126" s="1011"/>
      <c r="AJ126" s="1012"/>
      <c r="AK126" s="1013" t="s">
        <v>127</v>
      </c>
      <c r="AL126" s="1011"/>
      <c r="AM126" s="1011"/>
      <c r="AN126" s="1011"/>
      <c r="AO126" s="1012"/>
      <c r="AP126" s="1014" t="s">
        <v>470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473</v>
      </c>
      <c r="CQ126" s="1002"/>
      <c r="CR126" s="1002"/>
      <c r="CS126" s="1002"/>
      <c r="CT126" s="1002"/>
      <c r="CU126" s="1002"/>
      <c r="CV126" s="1002"/>
      <c r="CW126" s="1002"/>
      <c r="CX126" s="1002"/>
      <c r="CY126" s="1002"/>
      <c r="CZ126" s="1002"/>
      <c r="DA126" s="1002"/>
      <c r="DB126" s="1002"/>
      <c r="DC126" s="1002"/>
      <c r="DD126" s="1002"/>
      <c r="DE126" s="1002"/>
      <c r="DF126" s="1003"/>
      <c r="DG126" s="971" t="s">
        <v>127</v>
      </c>
      <c r="DH126" s="972"/>
      <c r="DI126" s="972"/>
      <c r="DJ126" s="972"/>
      <c r="DK126" s="972"/>
      <c r="DL126" s="972" t="s">
        <v>431</v>
      </c>
      <c r="DM126" s="972"/>
      <c r="DN126" s="972"/>
      <c r="DO126" s="972"/>
      <c r="DP126" s="972"/>
      <c r="DQ126" s="972" t="s">
        <v>127</v>
      </c>
      <c r="DR126" s="972"/>
      <c r="DS126" s="972"/>
      <c r="DT126" s="972"/>
      <c r="DU126" s="972"/>
      <c r="DV126" s="973" t="s">
        <v>127</v>
      </c>
      <c r="DW126" s="973"/>
      <c r="DX126" s="973"/>
      <c r="DY126" s="973"/>
      <c r="DZ126" s="974"/>
    </row>
    <row r="127" spans="1:130" s="246" customFormat="1" ht="26.25" customHeight="1" x14ac:dyDescent="0.15">
      <c r="A127" s="1112"/>
      <c r="B127" s="1000"/>
      <c r="C127" s="1054" t="s">
        <v>474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127</v>
      </c>
      <c r="AB127" s="1011"/>
      <c r="AC127" s="1011"/>
      <c r="AD127" s="1011"/>
      <c r="AE127" s="1012"/>
      <c r="AF127" s="1013" t="s">
        <v>127</v>
      </c>
      <c r="AG127" s="1011"/>
      <c r="AH127" s="1011"/>
      <c r="AI127" s="1011"/>
      <c r="AJ127" s="1012"/>
      <c r="AK127" s="1013" t="s">
        <v>431</v>
      </c>
      <c r="AL127" s="1011"/>
      <c r="AM127" s="1011"/>
      <c r="AN127" s="1011"/>
      <c r="AO127" s="1012"/>
      <c r="AP127" s="1014" t="s">
        <v>127</v>
      </c>
      <c r="AQ127" s="1015"/>
      <c r="AR127" s="1015"/>
      <c r="AS127" s="1015"/>
      <c r="AT127" s="1016"/>
      <c r="AU127" s="282"/>
      <c r="AV127" s="282"/>
      <c r="AW127" s="282"/>
      <c r="AX127" s="1084" t="s">
        <v>475</v>
      </c>
      <c r="AY127" s="1085"/>
      <c r="AZ127" s="1085"/>
      <c r="BA127" s="1085"/>
      <c r="BB127" s="1085"/>
      <c r="BC127" s="1085"/>
      <c r="BD127" s="1085"/>
      <c r="BE127" s="1086"/>
      <c r="BF127" s="1087" t="s">
        <v>476</v>
      </c>
      <c r="BG127" s="1085"/>
      <c r="BH127" s="1085"/>
      <c r="BI127" s="1085"/>
      <c r="BJ127" s="1085"/>
      <c r="BK127" s="1085"/>
      <c r="BL127" s="1086"/>
      <c r="BM127" s="1087" t="s">
        <v>477</v>
      </c>
      <c r="BN127" s="1085"/>
      <c r="BO127" s="1085"/>
      <c r="BP127" s="1085"/>
      <c r="BQ127" s="1085"/>
      <c r="BR127" s="1085"/>
      <c r="BS127" s="1086"/>
      <c r="BT127" s="1087" t="s">
        <v>478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479</v>
      </c>
      <c r="CQ127" s="1002"/>
      <c r="CR127" s="1002"/>
      <c r="CS127" s="1002"/>
      <c r="CT127" s="1002"/>
      <c r="CU127" s="1002"/>
      <c r="CV127" s="1002"/>
      <c r="CW127" s="1002"/>
      <c r="CX127" s="1002"/>
      <c r="CY127" s="1002"/>
      <c r="CZ127" s="1002"/>
      <c r="DA127" s="1002"/>
      <c r="DB127" s="1002"/>
      <c r="DC127" s="1002"/>
      <c r="DD127" s="1002"/>
      <c r="DE127" s="1002"/>
      <c r="DF127" s="1003"/>
      <c r="DG127" s="971" t="s">
        <v>127</v>
      </c>
      <c r="DH127" s="972"/>
      <c r="DI127" s="972"/>
      <c r="DJ127" s="972"/>
      <c r="DK127" s="972"/>
      <c r="DL127" s="972" t="s">
        <v>127</v>
      </c>
      <c r="DM127" s="972"/>
      <c r="DN127" s="972"/>
      <c r="DO127" s="972"/>
      <c r="DP127" s="972"/>
      <c r="DQ127" s="972" t="s">
        <v>127</v>
      </c>
      <c r="DR127" s="972"/>
      <c r="DS127" s="972"/>
      <c r="DT127" s="972"/>
      <c r="DU127" s="972"/>
      <c r="DV127" s="973" t="s">
        <v>431</v>
      </c>
      <c r="DW127" s="973"/>
      <c r="DX127" s="973"/>
      <c r="DY127" s="973"/>
      <c r="DZ127" s="974"/>
    </row>
    <row r="128" spans="1:130" s="246" customFormat="1" ht="26.25" customHeight="1" thickBot="1" x14ac:dyDescent="0.2">
      <c r="A128" s="1095" t="s">
        <v>480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481</v>
      </c>
      <c r="X128" s="1097"/>
      <c r="Y128" s="1097"/>
      <c r="Z128" s="1098"/>
      <c r="AA128" s="1099">
        <v>552391</v>
      </c>
      <c r="AB128" s="1100"/>
      <c r="AC128" s="1100"/>
      <c r="AD128" s="1100"/>
      <c r="AE128" s="1101"/>
      <c r="AF128" s="1102">
        <v>573674</v>
      </c>
      <c r="AG128" s="1100"/>
      <c r="AH128" s="1100"/>
      <c r="AI128" s="1100"/>
      <c r="AJ128" s="1101"/>
      <c r="AK128" s="1102">
        <v>545059</v>
      </c>
      <c r="AL128" s="1100"/>
      <c r="AM128" s="1100"/>
      <c r="AN128" s="1100"/>
      <c r="AO128" s="1101"/>
      <c r="AP128" s="1103"/>
      <c r="AQ128" s="1104"/>
      <c r="AR128" s="1104"/>
      <c r="AS128" s="1104"/>
      <c r="AT128" s="1105"/>
      <c r="AU128" s="282"/>
      <c r="AV128" s="282"/>
      <c r="AW128" s="282"/>
      <c r="AX128" s="940" t="s">
        <v>482</v>
      </c>
      <c r="AY128" s="941"/>
      <c r="AZ128" s="941"/>
      <c r="BA128" s="941"/>
      <c r="BB128" s="941"/>
      <c r="BC128" s="941"/>
      <c r="BD128" s="941"/>
      <c r="BE128" s="942"/>
      <c r="BF128" s="1106" t="s">
        <v>431</v>
      </c>
      <c r="BG128" s="1107"/>
      <c r="BH128" s="1107"/>
      <c r="BI128" s="1107"/>
      <c r="BJ128" s="1107"/>
      <c r="BK128" s="1107"/>
      <c r="BL128" s="1108"/>
      <c r="BM128" s="1106">
        <v>12.7</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483</v>
      </c>
      <c r="CQ128" s="1089"/>
      <c r="CR128" s="1089"/>
      <c r="CS128" s="1089"/>
      <c r="CT128" s="1089"/>
      <c r="CU128" s="1089"/>
      <c r="CV128" s="1089"/>
      <c r="CW128" s="1089"/>
      <c r="CX128" s="1089"/>
      <c r="CY128" s="1089"/>
      <c r="CZ128" s="1089"/>
      <c r="DA128" s="1089"/>
      <c r="DB128" s="1089"/>
      <c r="DC128" s="1089"/>
      <c r="DD128" s="1089"/>
      <c r="DE128" s="1089"/>
      <c r="DF128" s="1090"/>
      <c r="DG128" s="1091">
        <v>14659</v>
      </c>
      <c r="DH128" s="1092"/>
      <c r="DI128" s="1092"/>
      <c r="DJ128" s="1092"/>
      <c r="DK128" s="1092"/>
      <c r="DL128" s="1092">
        <v>10277</v>
      </c>
      <c r="DM128" s="1092"/>
      <c r="DN128" s="1092"/>
      <c r="DO128" s="1092"/>
      <c r="DP128" s="1092"/>
      <c r="DQ128" s="1092">
        <v>15374</v>
      </c>
      <c r="DR128" s="1092"/>
      <c r="DS128" s="1092"/>
      <c r="DT128" s="1092"/>
      <c r="DU128" s="1092"/>
      <c r="DV128" s="1093">
        <v>0.1</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484</v>
      </c>
      <c r="X129" s="1126"/>
      <c r="Y129" s="1126"/>
      <c r="Z129" s="1127"/>
      <c r="AA129" s="1010">
        <v>15934076</v>
      </c>
      <c r="AB129" s="1011"/>
      <c r="AC129" s="1011"/>
      <c r="AD129" s="1011"/>
      <c r="AE129" s="1012"/>
      <c r="AF129" s="1013">
        <v>16040843</v>
      </c>
      <c r="AG129" s="1011"/>
      <c r="AH129" s="1011"/>
      <c r="AI129" s="1011"/>
      <c r="AJ129" s="1012"/>
      <c r="AK129" s="1013">
        <v>16124606</v>
      </c>
      <c r="AL129" s="1011"/>
      <c r="AM129" s="1011"/>
      <c r="AN129" s="1011"/>
      <c r="AO129" s="1012"/>
      <c r="AP129" s="1128"/>
      <c r="AQ129" s="1129"/>
      <c r="AR129" s="1129"/>
      <c r="AS129" s="1129"/>
      <c r="AT129" s="1130"/>
      <c r="AU129" s="284"/>
      <c r="AV129" s="284"/>
      <c r="AW129" s="284"/>
      <c r="AX129" s="1119" t="s">
        <v>485</v>
      </c>
      <c r="AY129" s="1002"/>
      <c r="AZ129" s="1002"/>
      <c r="BA129" s="1002"/>
      <c r="BB129" s="1002"/>
      <c r="BC129" s="1002"/>
      <c r="BD129" s="1002"/>
      <c r="BE129" s="1003"/>
      <c r="BF129" s="1120" t="s">
        <v>431</v>
      </c>
      <c r="BG129" s="1121"/>
      <c r="BH129" s="1121"/>
      <c r="BI129" s="1121"/>
      <c r="BJ129" s="1121"/>
      <c r="BK129" s="1121"/>
      <c r="BL129" s="1122"/>
      <c r="BM129" s="1120">
        <v>17.7</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487</v>
      </c>
      <c r="X130" s="1126"/>
      <c r="Y130" s="1126"/>
      <c r="Z130" s="1127"/>
      <c r="AA130" s="1010">
        <v>1773650</v>
      </c>
      <c r="AB130" s="1011"/>
      <c r="AC130" s="1011"/>
      <c r="AD130" s="1011"/>
      <c r="AE130" s="1012"/>
      <c r="AF130" s="1013">
        <v>1816200</v>
      </c>
      <c r="AG130" s="1011"/>
      <c r="AH130" s="1011"/>
      <c r="AI130" s="1011"/>
      <c r="AJ130" s="1012"/>
      <c r="AK130" s="1013">
        <v>1830195</v>
      </c>
      <c r="AL130" s="1011"/>
      <c r="AM130" s="1011"/>
      <c r="AN130" s="1011"/>
      <c r="AO130" s="1012"/>
      <c r="AP130" s="1128"/>
      <c r="AQ130" s="1129"/>
      <c r="AR130" s="1129"/>
      <c r="AS130" s="1129"/>
      <c r="AT130" s="1130"/>
      <c r="AU130" s="284"/>
      <c r="AV130" s="284"/>
      <c r="AW130" s="284"/>
      <c r="AX130" s="1119" t="s">
        <v>488</v>
      </c>
      <c r="AY130" s="1002"/>
      <c r="AZ130" s="1002"/>
      <c r="BA130" s="1002"/>
      <c r="BB130" s="1002"/>
      <c r="BC130" s="1002"/>
      <c r="BD130" s="1002"/>
      <c r="BE130" s="1003"/>
      <c r="BF130" s="1156">
        <v>4.9000000000000004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489</v>
      </c>
      <c r="X131" s="1164"/>
      <c r="Y131" s="1164"/>
      <c r="Z131" s="1165"/>
      <c r="AA131" s="1057">
        <v>14160426</v>
      </c>
      <c r="AB131" s="1036"/>
      <c r="AC131" s="1036"/>
      <c r="AD131" s="1036"/>
      <c r="AE131" s="1037"/>
      <c r="AF131" s="1035">
        <v>14224643</v>
      </c>
      <c r="AG131" s="1036"/>
      <c r="AH131" s="1036"/>
      <c r="AI131" s="1036"/>
      <c r="AJ131" s="1037"/>
      <c r="AK131" s="1035">
        <v>14294411</v>
      </c>
      <c r="AL131" s="1036"/>
      <c r="AM131" s="1036"/>
      <c r="AN131" s="1036"/>
      <c r="AO131" s="1037"/>
      <c r="AP131" s="1166"/>
      <c r="AQ131" s="1167"/>
      <c r="AR131" s="1167"/>
      <c r="AS131" s="1167"/>
      <c r="AT131" s="1168"/>
      <c r="AU131" s="284"/>
      <c r="AV131" s="284"/>
      <c r="AW131" s="284"/>
      <c r="AX131" s="1138" t="s">
        <v>490</v>
      </c>
      <c r="AY131" s="1089"/>
      <c r="AZ131" s="1089"/>
      <c r="BA131" s="1089"/>
      <c r="BB131" s="1089"/>
      <c r="BC131" s="1089"/>
      <c r="BD131" s="1089"/>
      <c r="BE131" s="1090"/>
      <c r="BF131" s="1139">
        <v>99.1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492</v>
      </c>
      <c r="W132" s="1149"/>
      <c r="X132" s="1149"/>
      <c r="Y132" s="1149"/>
      <c r="Z132" s="1150"/>
      <c r="AA132" s="1151">
        <v>5.1031021240000003</v>
      </c>
      <c r="AB132" s="1152"/>
      <c r="AC132" s="1152"/>
      <c r="AD132" s="1152"/>
      <c r="AE132" s="1153"/>
      <c r="AF132" s="1154">
        <v>4.6309984719999999</v>
      </c>
      <c r="AG132" s="1152"/>
      <c r="AH132" s="1152"/>
      <c r="AI132" s="1152"/>
      <c r="AJ132" s="1153"/>
      <c r="AK132" s="1154">
        <v>5.0388854780000001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493</v>
      </c>
      <c r="W133" s="1132"/>
      <c r="X133" s="1132"/>
      <c r="Y133" s="1132"/>
      <c r="Z133" s="1133"/>
      <c r="AA133" s="1134">
        <v>4.5</v>
      </c>
      <c r="AB133" s="1135"/>
      <c r="AC133" s="1135"/>
      <c r="AD133" s="1135"/>
      <c r="AE133" s="1136"/>
      <c r="AF133" s="1134">
        <v>4.9000000000000004</v>
      </c>
      <c r="AG133" s="1135"/>
      <c r="AH133" s="1135"/>
      <c r="AI133" s="1135"/>
      <c r="AJ133" s="1136"/>
      <c r="AK133" s="1134">
        <v>4.9000000000000004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zVLoKp5uVbHFLJmewSShEtSRR+JEbcdVuTno7ADk1H6LaKxB38JIBMbJOMoP99ggWVKv7SdWnq73s8VcqIB4g==" saltValue="fRxJ2Uc0EaALIsfF9QZc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DQ110"/>
  <sheetViews>
    <sheetView showGridLines="0" view="pageBreakPreview" topLeftCell="A51" zoomScale="70" zoomScaleNormal="85" zoomScaleSheetLayoutView="70" workbookViewId="0">
      <selection activeCell="DI51" sqref="DI5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dMRs0xsDjkq82ImW97AV3n/NMHOmzxSDRr5aXInZ0KMlyoYsJ0w+fRJW09cWj/Po8b2hfk30Z+kB7IlQd2LgQ==" saltValue="F2on8VdyigNogMd/vNxv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DL103"/>
  <sheetViews>
    <sheetView showGridLines="0" topLeftCell="M19"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u3Oh6SwoBBroOcmb2om4ngDHLQ4nAQ4OzobZFIs7KVEcwTJH0fT6LiX2zVy16PbE9CbtcyOfBaBGurhnrIwRw==" saltValue="XPqzBdxe7GvY+dPk4V3S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0"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502</v>
      </c>
      <c r="AL9" s="1175"/>
      <c r="AM9" s="1175"/>
      <c r="AN9" s="1176"/>
      <c r="AO9" s="312">
        <v>4349951</v>
      </c>
      <c r="AP9" s="312">
        <v>57046</v>
      </c>
      <c r="AQ9" s="313">
        <v>62647</v>
      </c>
      <c r="AR9" s="314">
        <v>-8.9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503</v>
      </c>
      <c r="AL10" s="1175"/>
      <c r="AM10" s="1175"/>
      <c r="AN10" s="1176"/>
      <c r="AO10" s="315">
        <v>497681</v>
      </c>
      <c r="AP10" s="315">
        <v>6527</v>
      </c>
      <c r="AQ10" s="316">
        <v>5968</v>
      </c>
      <c r="AR10" s="317">
        <v>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504</v>
      </c>
      <c r="AL11" s="1175"/>
      <c r="AM11" s="1175"/>
      <c r="AN11" s="1176"/>
      <c r="AO11" s="315">
        <v>847985</v>
      </c>
      <c r="AP11" s="315">
        <v>11121</v>
      </c>
      <c r="AQ11" s="316">
        <v>5863</v>
      </c>
      <c r="AR11" s="317">
        <v>89.7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505</v>
      </c>
      <c r="AL12" s="1175"/>
      <c r="AM12" s="1175"/>
      <c r="AN12" s="1176"/>
      <c r="AO12" s="315" t="s">
        <v>506</v>
      </c>
      <c r="AP12" s="315" t="s">
        <v>506</v>
      </c>
      <c r="AQ12" s="316">
        <v>1312</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507</v>
      </c>
      <c r="AL13" s="1175"/>
      <c r="AM13" s="1175"/>
      <c r="AN13" s="1176"/>
      <c r="AO13" s="315" t="s">
        <v>506</v>
      </c>
      <c r="AP13" s="315" t="s">
        <v>506</v>
      </c>
      <c r="AQ13" s="316">
        <v>0</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508</v>
      </c>
      <c r="AL14" s="1175"/>
      <c r="AM14" s="1175"/>
      <c r="AN14" s="1176"/>
      <c r="AO14" s="315">
        <v>251691</v>
      </c>
      <c r="AP14" s="315">
        <v>3301</v>
      </c>
      <c r="AQ14" s="316">
        <v>2308</v>
      </c>
      <c r="AR14" s="317">
        <v>43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509</v>
      </c>
      <c r="AL15" s="1175"/>
      <c r="AM15" s="1175"/>
      <c r="AN15" s="1176"/>
      <c r="AO15" s="315">
        <v>160393</v>
      </c>
      <c r="AP15" s="315">
        <v>2103</v>
      </c>
      <c r="AQ15" s="316">
        <v>1635</v>
      </c>
      <c r="AR15" s="317">
        <v>28.6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510</v>
      </c>
      <c r="AL16" s="1178"/>
      <c r="AM16" s="1178"/>
      <c r="AN16" s="1179"/>
      <c r="AO16" s="315">
        <v>-448011</v>
      </c>
      <c r="AP16" s="315">
        <v>-5875</v>
      </c>
      <c r="AQ16" s="316">
        <v>-5106</v>
      </c>
      <c r="AR16" s="317">
        <v>15.1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5659690</v>
      </c>
      <c r="AP17" s="315">
        <v>74222</v>
      </c>
      <c r="AQ17" s="316">
        <v>74627</v>
      </c>
      <c r="AR17" s="317">
        <v>-0.5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515</v>
      </c>
      <c r="AL21" s="1170"/>
      <c r="AM21" s="1170"/>
      <c r="AN21" s="1171"/>
      <c r="AO21" s="327">
        <v>7.48</v>
      </c>
      <c r="AP21" s="328">
        <v>7.32</v>
      </c>
      <c r="AQ21" s="329">
        <v>0.16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516</v>
      </c>
      <c r="AL22" s="1170"/>
      <c r="AM22" s="1170"/>
      <c r="AN22" s="1171"/>
      <c r="AO22" s="332">
        <v>95.3</v>
      </c>
      <c r="AP22" s="333">
        <v>98.6</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520</v>
      </c>
      <c r="AL32" s="1186"/>
      <c r="AM32" s="1186"/>
      <c r="AN32" s="1187"/>
      <c r="AO32" s="342">
        <v>2206811</v>
      </c>
      <c r="AP32" s="342">
        <v>28940</v>
      </c>
      <c r="AQ32" s="343">
        <v>39505</v>
      </c>
      <c r="AR32" s="344">
        <v>-26.7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521</v>
      </c>
      <c r="AL33" s="1186"/>
      <c r="AM33" s="1186"/>
      <c r="AN33" s="1187"/>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522</v>
      </c>
      <c r="AL34" s="1186"/>
      <c r="AM34" s="1186"/>
      <c r="AN34" s="1187"/>
      <c r="AO34" s="342" t="s">
        <v>506</v>
      </c>
      <c r="AP34" s="342" t="s">
        <v>506</v>
      </c>
      <c r="AQ34" s="343">
        <v>56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523</v>
      </c>
      <c r="AL35" s="1186"/>
      <c r="AM35" s="1186"/>
      <c r="AN35" s="1187"/>
      <c r="AO35" s="342">
        <v>442298</v>
      </c>
      <c r="AP35" s="342">
        <v>5800</v>
      </c>
      <c r="AQ35" s="343">
        <v>13645</v>
      </c>
      <c r="AR35" s="344">
        <v>-57.5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524</v>
      </c>
      <c r="AL36" s="1186"/>
      <c r="AM36" s="1186"/>
      <c r="AN36" s="1187"/>
      <c r="AO36" s="342">
        <v>365704</v>
      </c>
      <c r="AP36" s="342">
        <v>4796</v>
      </c>
      <c r="AQ36" s="343">
        <v>1726</v>
      </c>
      <c r="AR36" s="344">
        <v>177.9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525</v>
      </c>
      <c r="AL37" s="1186"/>
      <c r="AM37" s="1186"/>
      <c r="AN37" s="1187"/>
      <c r="AO37" s="342">
        <v>80051</v>
      </c>
      <c r="AP37" s="342">
        <v>1050</v>
      </c>
      <c r="AQ37" s="343">
        <v>663</v>
      </c>
      <c r="AR37" s="344">
        <v>58.4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526</v>
      </c>
      <c r="AL38" s="1189"/>
      <c r="AM38" s="1189"/>
      <c r="AN38" s="1190"/>
      <c r="AO38" s="345">
        <v>669</v>
      </c>
      <c r="AP38" s="345">
        <v>9</v>
      </c>
      <c r="AQ38" s="346">
        <v>1</v>
      </c>
      <c r="AR38" s="334">
        <v>800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527</v>
      </c>
      <c r="AL39" s="1189"/>
      <c r="AM39" s="1189"/>
      <c r="AN39" s="1190"/>
      <c r="AO39" s="342">
        <v>-545059</v>
      </c>
      <c r="AP39" s="342">
        <v>-7148</v>
      </c>
      <c r="AQ39" s="343">
        <v>-5573</v>
      </c>
      <c r="AR39" s="344">
        <v>28.3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528</v>
      </c>
      <c r="AL40" s="1186"/>
      <c r="AM40" s="1186"/>
      <c r="AN40" s="1187"/>
      <c r="AO40" s="342">
        <v>-1830195</v>
      </c>
      <c r="AP40" s="342">
        <v>-24001</v>
      </c>
      <c r="AQ40" s="343">
        <v>-36518</v>
      </c>
      <c r="AR40" s="344">
        <v>-34.299999999999997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720279</v>
      </c>
      <c r="AP41" s="342">
        <v>9446</v>
      </c>
      <c r="AQ41" s="343">
        <v>13504</v>
      </c>
      <c r="AR41" s="344">
        <v>-30.1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497</v>
      </c>
      <c r="AN49" s="1182" t="s">
        <v>532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3924586</v>
      </c>
      <c r="AN51" s="364">
        <v>50260</v>
      </c>
      <c r="AO51" s="365">
        <v>15.6</v>
      </c>
      <c r="AP51" s="366">
        <v>66255</v>
      </c>
      <c r="AQ51" s="367">
        <v>3.6</v>
      </c>
      <c r="AR51" s="368">
        <v>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2061161</v>
      </c>
      <c r="AN52" s="372">
        <v>26396</v>
      </c>
      <c r="AO52" s="373">
        <v>3.5</v>
      </c>
      <c r="AP52" s="374">
        <v>31822</v>
      </c>
      <c r="AQ52" s="375">
        <v>8.8000000000000007</v>
      </c>
      <c r="AR52" s="376">
        <v>-5.3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2702861</v>
      </c>
      <c r="AN53" s="364">
        <v>34732</v>
      </c>
      <c r="AO53" s="365">
        <v>-30.9</v>
      </c>
      <c r="AP53" s="366">
        <v>54227</v>
      </c>
      <c r="AQ53" s="367">
        <v>-18.2</v>
      </c>
      <c r="AR53" s="368">
        <v>-12.7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1729413</v>
      </c>
      <c r="AN54" s="372">
        <v>22223</v>
      </c>
      <c r="AO54" s="373">
        <v>-15.8</v>
      </c>
      <c r="AP54" s="374">
        <v>29694</v>
      </c>
      <c r="AQ54" s="375">
        <v>-6.7</v>
      </c>
      <c r="AR54" s="376">
        <v>-9.1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2430773</v>
      </c>
      <c r="AN55" s="364">
        <v>31472</v>
      </c>
      <c r="AO55" s="365">
        <v>-9.4</v>
      </c>
      <c r="AP55" s="366">
        <v>57295</v>
      </c>
      <c r="AQ55" s="367">
        <v>5.7</v>
      </c>
      <c r="AR55" s="368">
        <v>-15.1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1657884</v>
      </c>
      <c r="AN56" s="372">
        <v>21465</v>
      </c>
      <c r="AO56" s="373">
        <v>-3.4</v>
      </c>
      <c r="AP56" s="374">
        <v>32771</v>
      </c>
      <c r="AQ56" s="375">
        <v>10.4</v>
      </c>
      <c r="AR56" s="376">
        <v>-13.8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2672437</v>
      </c>
      <c r="AN57" s="364">
        <v>34879</v>
      </c>
      <c r="AO57" s="365">
        <v>10.8</v>
      </c>
      <c r="AP57" s="366">
        <v>54110</v>
      </c>
      <c r="AQ57" s="367">
        <v>-5.6</v>
      </c>
      <c r="AR57" s="368">
        <v>16.399999999999999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1569266</v>
      </c>
      <c r="AN58" s="372">
        <v>20481</v>
      </c>
      <c r="AO58" s="373">
        <v>-4.5999999999999996</v>
      </c>
      <c r="AP58" s="374">
        <v>30620</v>
      </c>
      <c r="AQ58" s="375">
        <v>-6.6</v>
      </c>
      <c r="AR58" s="376">
        <v>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3842223</v>
      </c>
      <c r="AN59" s="364">
        <v>50387</v>
      </c>
      <c r="AO59" s="365">
        <v>44.5</v>
      </c>
      <c r="AP59" s="366">
        <v>54684</v>
      </c>
      <c r="AQ59" s="367">
        <v>1.1000000000000001</v>
      </c>
      <c r="AR59" s="368">
        <v>43.4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2353421</v>
      </c>
      <c r="AN60" s="372">
        <v>30863</v>
      </c>
      <c r="AO60" s="373">
        <v>50.7</v>
      </c>
      <c r="AP60" s="374">
        <v>32829</v>
      </c>
      <c r="AQ60" s="375">
        <v>7.2</v>
      </c>
      <c r="AR60" s="376">
        <v>43.5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3114576</v>
      </c>
      <c r="AN61" s="379">
        <v>40346</v>
      </c>
      <c r="AO61" s="380">
        <v>6.1</v>
      </c>
      <c r="AP61" s="381">
        <v>57314</v>
      </c>
      <c r="AQ61" s="382">
        <v>-2.7</v>
      </c>
      <c r="AR61" s="368">
        <v>8.8000000000000007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1874229</v>
      </c>
      <c r="AN62" s="372">
        <v>24286</v>
      </c>
      <c r="AO62" s="373">
        <v>6.1</v>
      </c>
      <c r="AP62" s="374">
        <v>31547</v>
      </c>
      <c r="AQ62" s="375">
        <v>2.6</v>
      </c>
      <c r="AR62" s="376">
        <v>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yl3CWghlefS4pWCxqAgjJ0kZTversU6FLk7UbsjfYrgCAfAvT43hUDkr5BbkTLZpERUHg8FE4CP78dO6iNaw==" saltValue="8LLmQ4812cqovwNSHT28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DU132"/>
  <sheetViews>
    <sheetView showGridLines="0" topLeftCell="A73"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L3+fiJrzr/qq9CHHhhszCKQB1/s8xPyu/z1T+aKH5bDS9xSw6HFhyGMyM0mN/nNBKiNJ7acEIc1ptlqKMebJw==" saltValue="Xe1uCH+7or1rn7urdb5P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rgu0nV6UNocebpizdCT9jHJFKOKSo63rA/BE4PJvg1IPHgdhJQ+XYskoCf9/tFdVklBhgHW2+aWhqJm5L517A==" saltValue="+fg6GiSSxGUf1QB888+4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00B0F0"/>
    <pageSetUpPr fitToPage="1"/>
  </sheetPr>
  <dimension ref="B1:J53"/>
  <sheetViews>
    <sheetView showGridLines="0" topLeftCell="A37"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4" t="s">
        <v>3</v>
      </c>
      <c r="D47" s="1194"/>
      <c r="E47" s="1195"/>
      <c r="F47" s="11">
        <v>10.07</v>
      </c>
      <c r="G47" s="12">
        <v>9.9499999999999993</v>
      </c>
      <c r="H47" s="12">
        <v>13.34</v>
      </c>
      <c r="I47" s="12">
        <v>15.5</v>
      </c>
      <c r="J47" s="13">
        <v>17.82</v>
      </c>
    </row>
    <row r="48" spans="2:10" ht="57.75" customHeight="1" x14ac:dyDescent="0.15">
      <c r="B48" s="14"/>
      <c r="C48" s="1196" t="s">
        <v>4</v>
      </c>
      <c r="D48" s="1196"/>
      <c r="E48" s="1197"/>
      <c r="F48" s="15">
        <v>8.23</v>
      </c>
      <c r="G48" s="16">
        <v>13.63</v>
      </c>
      <c r="H48" s="16">
        <v>11.65</v>
      </c>
      <c r="I48" s="16">
        <v>10.33</v>
      </c>
      <c r="J48" s="17">
        <v>12.86</v>
      </c>
    </row>
    <row r="49" spans="2:10" ht="57.75" customHeight="1" thickBot="1" x14ac:dyDescent="0.2">
      <c r="B49" s="18"/>
      <c r="C49" s="1198" t="s">
        <v>5</v>
      </c>
      <c r="D49" s="1198"/>
      <c r="E49" s="1199"/>
      <c r="F49" s="19" t="s">
        <v>553</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p61aBgsg1TB1Lrrp9DZhTz210NOZ4TIUQtqxab1JagHUoHdknRNSuRprqZ2JxCKRCTIumnXYgAqM7sDKIYx5A==" saltValue="bMasCrSkuYxcJh4A7F2D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2020-03-09T09:09:21Z</cp:lastPrinted>
  <dcterms:created xsi:type="dcterms:W3CDTF">2020-02-10T02:56:10Z</dcterms:created>
  <dcterms:modified xsi:type="dcterms:W3CDTF">2020-09-10T07:08:47Z</dcterms:modified>
  <cp:category/>
</cp:coreProperties>
</file>