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財政課\財務係\2.0.1.1財政事情公表書類\R02年度文書\財政状況資料集\R020818平成30年度財政状況資料集の作成について（2回目）\提出\"/>
    </mc:Choice>
  </mc:AlternateContent>
  <bookViews>
    <workbookView xWindow="0" yWindow="0" windowWidth="15360" windowHeight="763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AM36" i="10" s="1"/>
  <c r="BE34" i="10" l="1"/>
  <c r="BW34" i="10" s="1"/>
  <c r="BW35" i="10" s="1"/>
  <c r="BW36" i="10" s="1"/>
  <c r="BW37" i="10" l="1"/>
  <c r="BW38" i="10" s="1"/>
  <c r="CO34" i="10" l="1"/>
  <c r="CO35" i="10" s="1"/>
</calcChain>
</file>

<file path=xl/sharedStrings.xml><?xml version="1.0" encoding="utf-8"?>
<sst xmlns="http://schemas.openxmlformats.org/spreadsheetml/2006/main" count="1072" uniqueCount="607">
  <si>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</si>
  <si>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</si>
  <si>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</si>
  <si>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</si>
  <si>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</si>
  <si>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</si>
  <si>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</si>
  <si>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</si>
  <si>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</si>
  <si>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</si>
  <si>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</si>
  <si>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</si>
  <si>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</si>
  <si>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</si>
  <si>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</si>
  <si>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</si>
  <si>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</si>
  <si>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</si>
  <si>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</si>
  <si>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</si>
  <si>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</si>
  <si>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</si>
  <si>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</si>
  <si>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</si>
  <si>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</si>
  <si>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</si>
  <si>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</si>
  <si>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</si>
  <si>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</si>
  <si>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</si>
  <si>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</si>
  <si>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</si>
  <si>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</si>
  <si>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</si>
  <si>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</si>
  <si>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</si>
  <si>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</si>
  <si>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</si>
  <si>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</si>
  <si>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</si>
  <si>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</si>
  <si>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</si>
  <si>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</si>
  <si>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</si>
  <si>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</si>
  <si>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</si>
  <si>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</si>
  <si>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</si>
  <si>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</si>
  <si>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</si>
  <si>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</si>
  <si>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</si>
  <si>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</si>
  <si>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</si>
  <si>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</si>
  <si>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</si>
  <si>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</si>
  <si>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</si>
  <si>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</si>
  <si>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</si>
  <si>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</si>
  <si>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</si>
  <si>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</si>
  <si>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</si>
  <si>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</si>
  <si>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</si>
  <si>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</si>
  <si>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</si>
  <si>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</si>
  <si>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</si>
  <si>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</si>
  <si>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</si>
  <si>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</si>
  <si>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</si>
  <si>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</si>
  <si>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</si>
  <si>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</si>
  <si>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</si>
  <si>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</si>
  <si>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</si>
  <si>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</si>
  <si>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</si>
  <si>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</si>
  <si>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</si>
  <si>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</si>
  <si>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</si>
  <si>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</si>
  <si>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</si>
  <si>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</si>
  <si>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</si>
  <si>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</si>
  <si>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</si>
  <si>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</si>
  <si>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</si>
  <si>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</si>
  <si>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</si>
  <si>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</si>
  <si>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</si>
  <si>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</si>
  <si>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</si>
  <si>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</si>
  <si>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</si>
  <si>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</si>
  <si>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</si>
  <si>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</si>
  <si>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</si>
  <si>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</si>
  <si>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</si>
  <si>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</si>
  <si>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</si>
  <si>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</si>
  <si>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</si>
  <si>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</si>
  <si>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</si>
  <si>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</si>
  <si>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</si>
  <si>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</si>
  <si>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</si>
  <si>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</si>
  <si>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</si>
  <si>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</si>
  <si>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</si>
  <si>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</si>
  <si>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</si>
  <si>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</si>
  <si>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</si>
  <si>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</si>
  <si>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</si>
  <si>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</si>
  <si>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</si>
  <si>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</si>
  <si>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</si>
  <si>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</si>
  <si>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</si>
  <si>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</si>
  <si>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</si>
  <si>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</si>
  <si>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</si>
  <si>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</si>
  <si>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</si>
  <si>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</si>
  <si>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</si>
  <si>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</si>
  <si>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</si>
  <si>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</si>
  <si>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</si>
  <si>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</si>
  <si>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</si>
  <si>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</si>
  <si>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</si>
  <si>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</si>
  <si>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</si>
  <si>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</si>
  <si>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</si>
  <si>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</si>
  <si>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</si>
  <si>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</si>
  <si>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</si>
  <si>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</si>
  <si>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</si>
  <si>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</si>
  <si>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</si>
  <si>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</si>
  <si>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</si>
  <si>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</si>
  <si>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</si>
  <si>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</si>
  <si>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</si>
  <si>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</si>
  <si>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</si>
  <si>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</si>
  <si>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</si>
  <si>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</si>
  <si>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</si>
  <si>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</si>
  <si>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</si>
  <si>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</si>
  <si>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</si>
  <si>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</si>
  <si>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</si>
  <si>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</si>
  <si>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</si>
  <si>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</si>
  <si>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</si>
  <si>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</si>
  <si>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</si>
  <si>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</si>
  <si>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</si>
  <si>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</si>
  <si>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</si>
  <si>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</si>
  <si>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</si>
  <si>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</si>
  <si>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</si>
  <si>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</si>
  <si>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</si>
  <si>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</si>
  <si>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</si>
  <si>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</si>
  <si>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</si>
  <si>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</si>
  <si>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</si>
  <si>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</si>
  <si>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</si>
  <si>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</si>
  <si>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</si>
  <si>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</si>
  <si>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</si>
  <si>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</si>
  <si>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</si>
  <si>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</si>
  <si>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</si>
  <si>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</si>
  <si>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群馬県安中市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</si>
  <si>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</si>
  <si>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</si>
  <si>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</si>
  <si>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</si>
  <si>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</si>
  <si>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</si>
  <si>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</si>
  <si>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</si>
  <si>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</si>
  <si>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</si>
  <si>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</si>
  <si>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</si>
  <si>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</si>
  <si>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</si>
  <si>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</si>
  <si>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</si>
  <si>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</si>
  <si>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</si>
  <si>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</si>
  <si>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</si>
  <si>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</si>
  <si>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</si>
  <si>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</si>
  <si>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</si>
  <si>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</si>
  <si>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</si>
  <si>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</si>
  <si>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</si>
  <si>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</si>
  <si>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</si>
  <si>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</si>
  <si>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</si>
  <si>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</si>
  <si>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</si>
  <si>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</si>
  <si>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</si>
  <si>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</si>
  <si>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</si>
  <si>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</si>
  <si>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</si>
  <si>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</si>
  <si>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</si>
  <si>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</si>
  <si>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</si>
  <si>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</si>
  <si>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</si>
  <si>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</si>
  <si>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</si>
  <si>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</si>
  <si>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</si>
  <si>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</si>
  <si>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</si>
  <si>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</si>
  <si>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</si>
  <si>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</si>
  <si>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</si>
  <si>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</si>
  <si>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</si>
  <si>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</si>
  <si>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</si>
  <si>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</si>
  <si>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</si>
  <si>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</si>
  <si>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</si>
  <si>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</si>
  <si>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</si>
  <si>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</si>
  <si>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</si>
  <si>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</si>
  <si>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</si>
  <si>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</si>
  <si>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</si>
  <si>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</si>
  <si>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</si>
  <si>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</si>
  <si>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</si>
  <si>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</si>
  <si>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</si>
  <si>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</si>
  <si>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</si>
  <si>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</si>
  <si>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</si>
  <si>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</si>
  <si>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</si>
  <si>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</si>
  <si>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</si>
  <si>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</si>
  <si>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</si>
  <si>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</si>
  <si>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</si>
  <si>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</si>
  <si>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</si>
  <si>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</si>
  <si>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</si>
  <si>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</si>
  <si>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</si>
  <si>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</si>
  <si>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</si>
  <si>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</si>
  <si>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</si>
  <si>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</si>
  <si>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</si>
  <si>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</si>
  <si>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</si>
  <si>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</si>
  <si>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</si>
  <si>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</si>
  <si>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</si>
  <si>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</si>
  <si>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</si>
  <si>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</si>
  <si>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</si>
  <si>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</si>
  <si>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</si>
  <si>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</si>
  <si>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</si>
  <si>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</si>
  <si>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</si>
  <si>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</si>
  <si>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</si>
  <si>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</si>
  <si>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</si>
  <si>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</si>
  <si>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</si>
  <si>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</si>
  <si>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</si>
  <si>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</si>
  <si>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</si>
  <si>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</si>
  <si>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</si>
  <si>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</si>
  <si>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</si>
  <si>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</si>
  <si>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</si>
  <si>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</si>
  <si>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</si>
  <si>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</si>
  <si>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</si>
  <si>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</si>
  <si>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</si>
  <si>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</si>
  <si>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</si>
  <si>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</si>
  <si>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</si>
  <si>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</si>
  <si>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</si>
  <si>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</si>
  <si>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</si>
  <si>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</si>
  <si>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</si>
  <si>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群馬県安中市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</si>
  <si>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</si>
  <si>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</si>
  <si>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</si>
  <si>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</si>
  <si>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</si>
  <si>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</si>
  <si>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</si>
  <si>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</si>
  <si>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</si>
  <si>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</si>
  <si>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</si>
  <si>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</si>
  <si>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</si>
  <si>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</si>
  <si>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</si>
  <si>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</si>
  <si>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</si>
  <si>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</si>
  <si>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</si>
  <si>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</si>
  <si>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</si>
  <si>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</si>
  <si>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</si>
  <si>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</si>
  <si>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</si>
  <si>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</si>
  <si>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</si>
  <si>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</si>
  <si>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</si>
  <si>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</si>
  <si>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</si>
  <si>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</si>
  <si>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</si>
  <si>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</si>
  <si>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</si>
  <si>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</si>
  <si>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</si>
  <si>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</si>
  <si>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</si>
  <si>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</si>
  <si>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</si>
  <si>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</si>
  <si>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</si>
  <si>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</si>
  <si>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</si>
  <si>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</si>
  <si>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</si>
  <si>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</si>
  <si>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</si>
  <si>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</si>
  <si>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</si>
  <si>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</si>
  <si>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</si>
  <si>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</si>
  <si>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</si>
  <si>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</si>
  <si>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</si>
  <si>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</si>
  <si>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</si>
  <si>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</si>
  <si>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</si>
  <si>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</si>
  <si>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</si>
  <si>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</si>
  <si>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</si>
  <si>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</si>
  <si>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</si>
  <si>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</si>
  <si>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</si>
  <si>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</si>
  <si>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</si>
  <si>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</si>
  <si>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</si>
  <si>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</si>
  <si>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</si>
  <si>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</si>
  <si>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</si>
  <si>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</si>
  <si>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</si>
  <si>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</si>
  <si>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</si>
  <si>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</si>
  <si>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</si>
  <si>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</si>
  <si>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</si>
  <si>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</si>
  <si>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</si>
  <si>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</si>
  <si>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</si>
  <si>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</si>
  <si>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</si>
  <si>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</si>
  <si>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</si>
  <si>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</si>
  <si>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</si>
  <si>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</si>
  <si>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</si>
  <si>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</si>
  <si>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</si>
  <si>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</si>
  <si>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</si>
  <si>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</si>
  <si>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</si>
  <si>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</si>
  <si>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</si>
  <si>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</si>
  <si>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</si>
  <si>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</si>
  <si>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</si>
  <si>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</si>
  <si>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</si>
  <si>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</si>
  <si>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</si>
  <si>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</si>
  <si>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</si>
  <si>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</si>
  <si>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</si>
  <si>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</si>
  <si>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</si>
  <si>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</si>
  <si>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</si>
  <si>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</si>
  <si>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</si>
  <si>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</si>
  <si>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</si>
  <si>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</si>
  <si>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</si>
  <si>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</si>
  <si>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</si>
  <si>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</si>
  <si>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</si>
  <si>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</si>
  <si>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</si>
  <si>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</si>
  <si>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</si>
  <si>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</si>
  <si>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</si>
  <si>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</si>
  <si>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</si>
  <si>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</si>
  <si>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</si>
  <si>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</si>
  <si>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</si>
  <si>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</si>
  <si>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</si>
  <si>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</si>
  <si>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</si>
  <si>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</si>
  <si>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</si>
  <si>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</si>
  <si>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</si>
  <si>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</si>
  <si>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</si>
  <si>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</si>
  <si>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</si>
  <si>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</si>
  <si>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</si>
  <si>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</si>
  <si>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</si>
  <si>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</si>
  <si>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</si>
  <si>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</si>
  <si>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</si>
  <si>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</si>
  <si>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</si>
  <si>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</si>
  <si>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</si>
  <si>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</si>
  <si>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</si>
  <si>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</si>
  <si>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</si>
  <si>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</si>
  <si>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</si>
  <si>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</si>
  <si>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</si>
  <si>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</si>
  <si>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</si>
  <si>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</si>
  <si>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</si>
  <si>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</si>
  <si>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</si>
  <si>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</si>
  <si>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</si>
  <si>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</si>
  <si>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</si>
  <si>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4.33</t>
  </si>
  <si>
    <t>▲ 7.42</t>
  </si>
  <si>
    <t>▲ 5.18</t>
  </si>
  <si>
    <t>▲ 2.13</t>
  </si>
  <si>
    <t>水道事業会計</t>
  </si>
  <si>
    <t>一般会計</t>
  </si>
  <si>
    <t>病院事業会計</t>
  </si>
  <si>
    <t>国民健康保険特別会計</t>
  </si>
  <si>
    <t>介護保険特別会計</t>
  </si>
  <si>
    <t>介護サービス事業会計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</si>
  <si>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</si>
  <si>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</si>
  <si>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</si>
  <si>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</si>
  <si>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</si>
  <si>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</si>
  <si>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</si>
  <si>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</si>
  <si>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</si>
  <si>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</si>
  <si>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</si>
  <si>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</si>
  <si>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</si>
  <si>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</si>
  <si>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</si>
  <si>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</si>
  <si>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〇</t>
    <phoneticPr fontId="2"/>
  </si>
  <si>
    <t>群馬県市町村総合事務組合</t>
    <phoneticPr fontId="2"/>
  </si>
  <si>
    <t>群馬県市町村会館管理組合</t>
    <phoneticPr fontId="2"/>
  </si>
  <si>
    <t>群馬県後期高齢者医療広域連合（一般会計）</t>
    <phoneticPr fontId="2"/>
  </si>
  <si>
    <t>群馬県後期高齢者医療広域連合（事業会計）</t>
    <phoneticPr fontId="2"/>
  </si>
  <si>
    <t>地域振興基金</t>
    <phoneticPr fontId="18"/>
  </si>
  <si>
    <t>職員退職手当基金</t>
    <phoneticPr fontId="18"/>
  </si>
  <si>
    <t>庁舎建設基金</t>
    <phoneticPr fontId="18"/>
  </si>
  <si>
    <t>福祉基金</t>
    <phoneticPr fontId="18"/>
  </si>
  <si>
    <t>ふるさと創生基金</t>
    <phoneticPr fontId="18"/>
  </si>
  <si>
    <t>-</t>
    <phoneticPr fontId="2"/>
  </si>
  <si>
    <t>-</t>
    <phoneticPr fontId="2"/>
  </si>
  <si>
    <t>-</t>
    <phoneticPr fontId="2"/>
  </si>
  <si>
    <t>国民健康保険特別会計</t>
    <phoneticPr fontId="5"/>
  </si>
  <si>
    <t>高崎市・安中市消防組合</t>
    <phoneticPr fontId="2"/>
  </si>
  <si>
    <t>他会計等
からの
繰入金</t>
    <phoneticPr fontId="5"/>
  </si>
  <si>
    <t>企業債
（地方債）
現在高</t>
    <phoneticPr fontId="5"/>
  </si>
  <si>
    <t>左のうち
一般会計等
負担見込額</t>
    <phoneticPr fontId="5"/>
  </si>
  <si>
    <t>一般会計等
負担見込額</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</si>
  <si>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</si>
  <si>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</si>
  <si>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</si>
  <si>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</si>
  <si>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</si>
  <si>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将来負担比率については上記の理由等により、比率が低くなっていると推測される。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耐震性の低い庁舎の建て替えなど、多額の起債が見込まれる事業が予定されており、公債費の増加が見込まれる要因は多いため、財政運営に気をつけ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</si>
  <si>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</si>
  <si>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</si>
  <si>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</si>
  <si>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安中市では地方債を発行する際に交付税措置のない地方債は極力起債しないとの方針で地方債の発行を行っていること、償還期間が比較的短いこと、多額の事業費がかかると予想された学校等の耐震改修・大規模改修を平成27年度までに集中的に取り組んだ結果、事業はほぼ終了し、新発債の発行が抑止できていることなどから、地方債の発行額の割に将来負担比率が低くなっていると推測される。
　また、有形固定資産減価償却率については、前述のとおり、道路により数値が下がっていると推察される。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</si>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</sst>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4709-4852-ABC8-992D685856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85939</c:v>
                </c:pt>
                <c:pt idx="1">
                  <c:v>76776</c:v>
                </c:pt>
                <c:pt idx="2">
                  <c:v>25734</c:v>
                </c:pt>
                <c:pt idx="3">
                  <c:v>53708</c:v>
                </c:pt>
                <c:pt idx="4">
                  <c:v>46641</c:v>
                </c:pt>
              </c:numCache>
            </c:numRef>
          </c:val>
          <c:smooth val="0"/>
          <c:extLst>
            <c:ext xmlns:c16="http://schemas.microsoft.com/office/drawing/2014/chart" uri="{C3380CC4-5D6E-409C-BE32-E72D297353CC}">
              <c16:uniqueId val="{00000001-4709-4852-ABC8-992D68585623}"/>
            </c:ext>
          </c:extLst>
        </c:ser>
        <c:dLbls>
          <c:showLegendKey val="0"/>
          <c:showVal val="0"/>
          <c:showCatName val="0"/>
          <c:showSerName val="0"/>
          <c:showPercent val="0"/>
          <c:showBubbleSize val="0"/>
        </c:dLbls>
        <c:marker val="1"/>
        <c:smooth val="0"/>
        <c:axId val="81287416"/>
        <c:axId val="81287808"/>
      </c:lineChart>
      <c:catAx>
        <c:axId val="8128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87808"/>
        <c:crosses val="autoZero"/>
        <c:auto val="1"/>
        <c:lblAlgn val="ctr"/>
        <c:lblOffset val="100"/>
        <c:tickLblSkip val="1"/>
        <c:tickMarkSkip val="1"/>
        <c:noMultiLvlLbl val="0"/>
      </c:catAx>
      <c:valAx>
        <c:axId val="81287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8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c:v>
                </c:pt>
                <c:pt idx="1">
                  <c:v>5.42</c:v>
                </c:pt>
                <c:pt idx="2">
                  <c:v>5.98</c:v>
                </c:pt>
                <c:pt idx="3">
                  <c:v>5.45</c:v>
                </c:pt>
                <c:pt idx="4">
                  <c:v>5.32</c:v>
                </c:pt>
              </c:numCache>
            </c:numRef>
          </c:val>
          <c:extLst>
            <c:ext xmlns:c16="http://schemas.microsoft.com/office/drawing/2014/chart" uri="{C3380CC4-5D6E-409C-BE32-E72D297353CC}">
              <c16:uniqueId val="{00000000-19E9-4A4D-8584-9C1F8763D9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c:v>
                </c:pt>
                <c:pt idx="1">
                  <c:v>39.869999999999997</c:v>
                </c:pt>
                <c:pt idx="2">
                  <c:v>34.770000000000003</c:v>
                </c:pt>
                <c:pt idx="3">
                  <c:v>33.24</c:v>
                </c:pt>
                <c:pt idx="4">
                  <c:v>33.950000000000003</c:v>
                </c:pt>
              </c:numCache>
            </c:numRef>
          </c:val>
          <c:extLst>
            <c:ext xmlns:c16="http://schemas.microsoft.com/office/drawing/2014/chart" uri="{C3380CC4-5D6E-409C-BE32-E72D297353CC}">
              <c16:uniqueId val="{00000001-19E9-4A4D-8584-9C1F8763D91C}"/>
            </c:ext>
          </c:extLst>
        </c:ser>
        <c:dLbls>
          <c:showLegendKey val="0"/>
          <c:showVal val="0"/>
          <c:showCatName val="0"/>
          <c:showSerName val="0"/>
          <c:showPercent val="0"/>
          <c:showBubbleSize val="0"/>
        </c:dLbls>
        <c:gapWidth val="250"/>
        <c:overlap val="100"/>
        <c:axId val="451746504"/>
        <c:axId val="45174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-4.33</c:v>
                </c:pt>
                <c:pt idx="2">
                  <c:v>-7.42</c:v>
                </c:pt>
                <c:pt idx="3">
                  <c:v>-5.18</c:v>
                </c:pt>
                <c:pt idx="4">
                  <c:v>-2.13</c:v>
                </c:pt>
              </c:numCache>
            </c:numRef>
          </c:val>
          <c:smooth val="0"/>
          <c:extLst>
            <c:ext xmlns:c16="http://schemas.microsoft.com/office/drawing/2014/chart" uri="{C3380CC4-5D6E-409C-BE32-E72D297353CC}">
              <c16:uniqueId val="{00000002-19E9-4A4D-8584-9C1F8763D91C}"/>
            </c:ext>
          </c:extLst>
        </c:ser>
        <c:dLbls>
          <c:showLegendKey val="0"/>
          <c:showVal val="0"/>
          <c:showCatName val="0"/>
          <c:showSerName val="0"/>
          <c:showPercent val="0"/>
          <c:showBubbleSize val="0"/>
        </c:dLbls>
        <c:marker val="1"/>
        <c:smooth val="0"/>
        <c:axId val="451746504"/>
        <c:axId val="451745328"/>
      </c:lineChart>
      <c:catAx>
        <c:axId val="45174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745328"/>
        <c:crosses val="autoZero"/>
        <c:auto val="1"/>
        <c:lblAlgn val="ctr"/>
        <c:lblOffset val="100"/>
        <c:tickLblSkip val="1"/>
        <c:tickMarkSkip val="1"/>
        <c:noMultiLvlLbl val="0"/>
      </c:catAx>
      <c:valAx>
        <c:axId val="45174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0-31CB-4C67-8F2F-C5DDEA1B8F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CB-4C67-8F2F-C5DDEA1B8F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0.01</c:v>
                </c:pt>
                <c:pt idx="4">
                  <c:v>#N/A</c:v>
                </c:pt>
                <c:pt idx="5">
                  <c:v>0.09</c:v>
                </c:pt>
                <c:pt idx="6">
                  <c:v>#N/A</c:v>
                </c:pt>
                <c:pt idx="7">
                  <c:v>0.02</c:v>
                </c:pt>
                <c:pt idx="8">
                  <c:v>#N/A</c:v>
                </c:pt>
                <c:pt idx="9">
                  <c:v>0.02</c:v>
                </c:pt>
              </c:numCache>
            </c:numRef>
          </c:val>
          <c:extLst>
            <c:ext xmlns:c16="http://schemas.microsoft.com/office/drawing/2014/chart" uri="{C3380CC4-5D6E-409C-BE32-E72D297353CC}">
              <c16:uniqueId val="{00000002-31CB-4C67-8F2F-C5DDEA1B8F9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3-31CB-4C67-8F2F-C5DDEA1B8F9C}"/>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0.21</c:v>
                </c:pt>
                <c:pt idx="4">
                  <c:v>#N/A</c:v>
                </c:pt>
                <c:pt idx="5">
                  <c:v>0.23</c:v>
                </c:pt>
                <c:pt idx="6">
                  <c:v>#N/A</c:v>
                </c:pt>
                <c:pt idx="7">
                  <c:v>0.2</c:v>
                </c:pt>
                <c:pt idx="8">
                  <c:v>#N/A</c:v>
                </c:pt>
                <c:pt idx="9">
                  <c:v>0.19</c:v>
                </c:pt>
              </c:numCache>
            </c:numRef>
          </c:val>
          <c:extLst>
            <c:ext xmlns:c16="http://schemas.microsoft.com/office/drawing/2014/chart" uri="{C3380CC4-5D6E-409C-BE32-E72D297353CC}">
              <c16:uniqueId val="{00000004-31CB-4C67-8F2F-C5DDEA1B8F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0.51</c:v>
                </c:pt>
                <c:pt idx="4">
                  <c:v>#N/A</c:v>
                </c:pt>
                <c:pt idx="5">
                  <c:v>0.28000000000000003</c:v>
                </c:pt>
                <c:pt idx="6">
                  <c:v>#N/A</c:v>
                </c:pt>
                <c:pt idx="7">
                  <c:v>0.86</c:v>
                </c:pt>
                <c:pt idx="8">
                  <c:v>#N/A</c:v>
                </c:pt>
                <c:pt idx="9">
                  <c:v>0.6</c:v>
                </c:pt>
              </c:numCache>
            </c:numRef>
          </c:val>
          <c:extLst>
            <c:ext xmlns:c16="http://schemas.microsoft.com/office/drawing/2014/chart" uri="{C3380CC4-5D6E-409C-BE32-E72D297353CC}">
              <c16:uniqueId val="{00000005-31CB-4C67-8F2F-C5DDEA1B8F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0.14000000000000001</c:v>
                </c:pt>
                <c:pt idx="4">
                  <c:v>#N/A</c:v>
                </c:pt>
                <c:pt idx="5">
                  <c:v>0.16</c:v>
                </c:pt>
                <c:pt idx="6">
                  <c:v>#N/A</c:v>
                </c:pt>
                <c:pt idx="7">
                  <c:v>0.14000000000000001</c:v>
                </c:pt>
                <c:pt idx="8">
                  <c:v>#N/A</c:v>
                </c:pt>
                <c:pt idx="9">
                  <c:v>0.82</c:v>
                </c:pt>
              </c:numCache>
            </c:numRef>
          </c:val>
          <c:extLst>
            <c:ext xmlns:c16="http://schemas.microsoft.com/office/drawing/2014/chart" uri="{C3380CC4-5D6E-409C-BE32-E72D297353CC}">
              <c16:uniqueId val="{00000006-31CB-4C67-8F2F-C5DDEA1B8F9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2.15</c:v>
                </c:pt>
                <c:pt idx="2">
                  <c:v>#N/A</c:v>
                </c:pt>
                <c:pt idx="3">
                  <c:v>1.91</c:v>
                </c:pt>
                <c:pt idx="4">
                  <c:v>#N/A</c:v>
                </c:pt>
                <c:pt idx="5">
                  <c:v>2.89</c:v>
                </c:pt>
                <c:pt idx="6">
                  <c:v>#N/A</c:v>
                </c:pt>
                <c:pt idx="7">
                  <c:v>2.2200000000000002</c:v>
                </c:pt>
                <c:pt idx="8">
                  <c:v>#N/A</c:v>
                </c:pt>
                <c:pt idx="9">
                  <c:v>2.14</c:v>
                </c:pt>
              </c:numCache>
            </c:numRef>
          </c:val>
          <c:extLst>
            <c:ext xmlns:c16="http://schemas.microsoft.com/office/drawing/2014/chart" uri="{C3380CC4-5D6E-409C-BE32-E72D297353CC}">
              <c16:uniqueId val="{00000007-31CB-4C67-8F2F-C5DDEA1B8F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6.66</c:v>
                </c:pt>
                <c:pt idx="2">
                  <c:v>#N/A</c:v>
                </c:pt>
                <c:pt idx="3">
                  <c:v>5.39</c:v>
                </c:pt>
                <c:pt idx="4">
                  <c:v>#N/A</c:v>
                </c:pt>
                <c:pt idx="5">
                  <c:v>5.97</c:v>
                </c:pt>
                <c:pt idx="6">
                  <c:v>#N/A</c:v>
                </c:pt>
                <c:pt idx="7">
                  <c:v>5.44</c:v>
                </c:pt>
                <c:pt idx="8">
                  <c:v>#N/A</c:v>
                </c:pt>
                <c:pt idx="9">
                  <c:v>5.29</c:v>
                </c:pt>
              </c:numCache>
            </c:numRef>
          </c:val>
          <c:extLst>
            <c:ext xmlns:c16="http://schemas.microsoft.com/office/drawing/2014/chart" uri="{C3380CC4-5D6E-409C-BE32-E72D297353CC}">
              <c16:uniqueId val="{00000008-31CB-4C67-8F2F-C5DDEA1B8F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14.14</c:v>
                </c:pt>
                <c:pt idx="2">
                  <c:v>#N/A</c:v>
                </c:pt>
                <c:pt idx="3">
                  <c:v>13.43</c:v>
                </c:pt>
                <c:pt idx="4">
                  <c:v>#N/A</c:v>
                </c:pt>
                <c:pt idx="5">
                  <c:v>14.07</c:v>
                </c:pt>
                <c:pt idx="6">
                  <c:v>#N/A</c:v>
                </c:pt>
                <c:pt idx="7">
                  <c:v>14.46</c:v>
                </c:pt>
                <c:pt idx="8">
                  <c:v>#N/A</c:v>
                </c:pt>
                <c:pt idx="9">
                  <c:v>14.08</c:v>
                </c:pt>
              </c:numCache>
            </c:numRef>
          </c:val>
          <c:extLst>
            <c:ext xmlns:c16="http://schemas.microsoft.com/office/drawing/2014/chart" uri="{C3380CC4-5D6E-409C-BE32-E72D297353CC}">
              <c16:uniqueId val="{00000009-31CB-4C67-8F2F-C5DDEA1B8F9C}"/>
            </c:ext>
          </c:extLst>
        </c:ser>
        <c:dLbls>
          <c:showLegendKey val="0"/>
          <c:showVal val="0"/>
          <c:showCatName val="0"/>
          <c:showSerName val="0"/>
          <c:showPercent val="0"/>
          <c:showBubbleSize val="0"/>
        </c:dLbls>
        <c:gapWidth val="150"/>
        <c:overlap val="100"/>
        <c:axId val="451746896"/>
        <c:axId val="451747288"/>
      </c:barChart>
      <c:catAx>
        <c:axId val="45174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747288"/>
        <c:crosses val="autoZero"/>
        <c:auto val="1"/>
        <c:lblAlgn val="ctr"/>
        <c:lblOffset val="100"/>
        <c:tickLblSkip val="1"/>
        <c:tickMarkSkip val="1"/>
        <c:noMultiLvlLbl val="0"/>
      </c:catAx>
      <c:valAx>
        <c:axId val="451747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2333</c:v>
                </c:pt>
                <c:pt idx="5">
                  <c:v>2455</c:v>
                </c:pt>
                <c:pt idx="8">
                  <c:v>2531</c:v>
                </c:pt>
                <c:pt idx="11">
                  <c:v>2605</c:v>
                </c:pt>
                <c:pt idx="14">
                  <c:v>2563</c:v>
                </c:pt>
              </c:numCache>
            </c:numRef>
          </c:val>
          <c:extLst>
            <c:ext xmlns:c16="http://schemas.microsoft.com/office/drawing/2014/chart" uri="{C3380CC4-5D6E-409C-BE32-E72D297353CC}">
              <c16:uniqueId val="{00000000-C8DE-47E6-BD7E-107B9077D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DE-47E6-BD7E-107B9077D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10</c:v>
                </c:pt>
                <c:pt idx="6">
                  <c:v>4</c:v>
                </c:pt>
                <c:pt idx="9">
                  <c:v>2</c:v>
                </c:pt>
                <c:pt idx="12">
                  <c:v>1</c:v>
                </c:pt>
              </c:numCache>
            </c:numRef>
          </c:val>
          <c:extLst>
            <c:ext xmlns:c16="http://schemas.microsoft.com/office/drawing/2014/chart" uri="{C3380CC4-5D6E-409C-BE32-E72D297353CC}">
              <c16:uniqueId val="{00000002-C8DE-47E6-BD7E-107B9077D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29</c:v>
                </c:pt>
                <c:pt idx="9">
                  <c:v>36</c:v>
                </c:pt>
                <c:pt idx="12">
                  <c:v>42</c:v>
                </c:pt>
              </c:numCache>
            </c:numRef>
          </c:val>
          <c:extLst>
            <c:ext xmlns:c16="http://schemas.microsoft.com/office/drawing/2014/chart" uri="{C3380CC4-5D6E-409C-BE32-E72D297353CC}">
              <c16:uniqueId val="{00000003-C8DE-47E6-BD7E-107B9077D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525</c:v>
                </c:pt>
                <c:pt idx="3">
                  <c:v>586</c:v>
                </c:pt>
                <c:pt idx="6">
                  <c:v>606</c:v>
                </c:pt>
                <c:pt idx="9">
                  <c:v>596</c:v>
                </c:pt>
                <c:pt idx="12">
                  <c:v>607</c:v>
                </c:pt>
              </c:numCache>
            </c:numRef>
          </c:val>
          <c:extLst>
            <c:ext xmlns:c16="http://schemas.microsoft.com/office/drawing/2014/chart" uri="{C3380CC4-5D6E-409C-BE32-E72D297353CC}">
              <c16:uniqueId val="{00000004-C8DE-47E6-BD7E-107B9077D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DE-47E6-BD7E-107B9077D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DE-47E6-BD7E-107B9077D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2675</c:v>
                </c:pt>
                <c:pt idx="3">
                  <c:v>2849</c:v>
                </c:pt>
                <c:pt idx="6">
                  <c:v>2964</c:v>
                </c:pt>
                <c:pt idx="9">
                  <c:v>2986</c:v>
                </c:pt>
                <c:pt idx="12">
                  <c:v>2967</c:v>
                </c:pt>
              </c:numCache>
            </c:numRef>
          </c:val>
          <c:extLst>
            <c:ext xmlns:c16="http://schemas.microsoft.com/office/drawing/2014/chart" uri="{C3380CC4-5D6E-409C-BE32-E72D297353CC}">
              <c16:uniqueId val="{00000007-C8DE-47E6-BD7E-107B9077D334}"/>
            </c:ext>
          </c:extLst>
        </c:ser>
        <c:dLbls>
          <c:showLegendKey val="0"/>
          <c:showVal val="0"/>
          <c:showCatName val="0"/>
          <c:showSerName val="0"/>
          <c:showPercent val="0"/>
          <c:showBubbleSize val="0"/>
        </c:dLbls>
        <c:gapWidth val="100"/>
        <c:overlap val="100"/>
        <c:axId val="451745720"/>
        <c:axId val="451750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922</c:v>
                </c:pt>
                <c:pt idx="2">
                  <c:v>#N/A</c:v>
                </c:pt>
                <c:pt idx="3">
                  <c:v>#N/A</c:v>
                </c:pt>
                <c:pt idx="4">
                  <c:v>1023</c:v>
                </c:pt>
                <c:pt idx="5">
                  <c:v>#N/A</c:v>
                </c:pt>
                <c:pt idx="6">
                  <c:v>#N/A</c:v>
                </c:pt>
                <c:pt idx="7">
                  <c:v>1072</c:v>
                </c:pt>
                <c:pt idx="8">
                  <c:v>#N/A</c:v>
                </c:pt>
                <c:pt idx="9">
                  <c:v>#N/A</c:v>
                </c:pt>
                <c:pt idx="10">
                  <c:v>1015</c:v>
                </c:pt>
                <c:pt idx="11">
                  <c:v>#N/A</c:v>
                </c:pt>
                <c:pt idx="12">
                  <c:v>#N/A</c:v>
                </c:pt>
                <c:pt idx="13">
                  <c:v>1054</c:v>
                </c:pt>
                <c:pt idx="14">
                  <c:v>#N/A</c:v>
                </c:pt>
              </c:numCache>
            </c:numRef>
          </c:val>
          <c:smooth val="0"/>
          <c:extLst>
            <c:ext xmlns:c16="http://schemas.microsoft.com/office/drawing/2014/chart" uri="{C3380CC4-5D6E-409C-BE32-E72D297353CC}">
              <c16:uniqueId val="{00000008-C8DE-47E6-BD7E-107B9077D334}"/>
            </c:ext>
          </c:extLst>
        </c:ser>
        <c:dLbls>
          <c:showLegendKey val="0"/>
          <c:showVal val="0"/>
          <c:showCatName val="0"/>
          <c:showSerName val="0"/>
          <c:showPercent val="0"/>
          <c:showBubbleSize val="0"/>
        </c:dLbls>
        <c:marker val="1"/>
        <c:smooth val="0"/>
        <c:axId val="451745720"/>
        <c:axId val="451750816"/>
      </c:lineChart>
      <c:catAx>
        <c:axId val="45174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750816"/>
        <c:crosses val="autoZero"/>
        <c:auto val="1"/>
        <c:lblAlgn val="ctr"/>
        <c:lblOffset val="100"/>
        <c:tickLblSkip val="1"/>
        <c:tickMarkSkip val="1"/>
        <c:noMultiLvlLbl val="0"/>
      </c:catAx>
      <c:valAx>
        <c:axId val="4517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24216</c:v>
                </c:pt>
                <c:pt idx="5">
                  <c:v>24724</c:v>
                </c:pt>
                <c:pt idx="8">
                  <c:v>24369</c:v>
                </c:pt>
                <c:pt idx="11">
                  <c:v>24049</c:v>
                </c:pt>
                <c:pt idx="14">
                  <c:v>23479</c:v>
                </c:pt>
              </c:numCache>
            </c:numRef>
          </c:val>
          <c:extLst>
            <c:ext xmlns:c16="http://schemas.microsoft.com/office/drawing/2014/chart" uri="{C3380CC4-5D6E-409C-BE32-E72D297353CC}">
              <c16:uniqueId val="{00000000-FCF0-4E05-AD3F-784A11F9E2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3404</c:v>
                </c:pt>
                <c:pt idx="5">
                  <c:v>3085</c:v>
                </c:pt>
                <c:pt idx="8">
                  <c:v>3025</c:v>
                </c:pt>
                <c:pt idx="11">
                  <c:v>2907</c:v>
                </c:pt>
                <c:pt idx="14">
                  <c:v>2600</c:v>
                </c:pt>
              </c:numCache>
            </c:numRef>
          </c:val>
          <c:extLst>
            <c:ext xmlns:c16="http://schemas.microsoft.com/office/drawing/2014/chart" uri="{C3380CC4-5D6E-409C-BE32-E72D297353CC}">
              <c16:uniqueId val="{00000001-FCF0-4E05-AD3F-784A11F9E2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8589</c:v>
                </c:pt>
                <c:pt idx="5">
                  <c:v>8177</c:v>
                </c:pt>
                <c:pt idx="8">
                  <c:v>7378</c:v>
                </c:pt>
                <c:pt idx="11">
                  <c:v>7263</c:v>
                </c:pt>
                <c:pt idx="14">
                  <c:v>7493</c:v>
                </c:pt>
              </c:numCache>
            </c:numRef>
          </c:val>
          <c:extLst>
            <c:ext xmlns:c16="http://schemas.microsoft.com/office/drawing/2014/chart" uri="{C3380CC4-5D6E-409C-BE32-E72D297353CC}">
              <c16:uniqueId val="{00000002-FCF0-4E05-AD3F-784A11F9E2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F0-4E05-AD3F-784A11F9E2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F0-4E05-AD3F-784A11F9E2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491</c:v>
                </c:pt>
                <c:pt idx="3">
                  <c:v>513</c:v>
                </c:pt>
                <c:pt idx="6">
                  <c:v>438</c:v>
                </c:pt>
                <c:pt idx="9">
                  <c:v>451</c:v>
                </c:pt>
                <c:pt idx="12">
                  <c:v>252</c:v>
                </c:pt>
              </c:numCache>
            </c:numRef>
          </c:val>
          <c:extLst>
            <c:ext xmlns:c16="http://schemas.microsoft.com/office/drawing/2014/chart" uri="{C3380CC4-5D6E-409C-BE32-E72D297353CC}">
              <c16:uniqueId val="{00000005-FCF0-4E05-AD3F-784A11F9E2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3782</c:v>
                </c:pt>
                <c:pt idx="3">
                  <c:v>3411</c:v>
                </c:pt>
                <c:pt idx="6">
                  <c:v>3197</c:v>
                </c:pt>
                <c:pt idx="9">
                  <c:v>3065</c:v>
                </c:pt>
                <c:pt idx="12">
                  <c:v>2935</c:v>
                </c:pt>
              </c:numCache>
            </c:numRef>
          </c:val>
          <c:extLst>
            <c:ext xmlns:c16="http://schemas.microsoft.com/office/drawing/2014/chart" uri="{C3380CC4-5D6E-409C-BE32-E72D297353CC}">
              <c16:uniqueId val="{00000006-FCF0-4E05-AD3F-784A11F9E2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278</c:v>
                </c:pt>
                <c:pt idx="6">
                  <c:v>284</c:v>
                </c:pt>
                <c:pt idx="9">
                  <c:v>286</c:v>
                </c:pt>
                <c:pt idx="12">
                  <c:v>272</c:v>
                </c:pt>
              </c:numCache>
            </c:numRef>
          </c:val>
          <c:extLst>
            <c:ext xmlns:c16="http://schemas.microsoft.com/office/drawing/2014/chart" uri="{C3380CC4-5D6E-409C-BE32-E72D297353CC}">
              <c16:uniqueId val="{00000007-FCF0-4E05-AD3F-784A11F9E2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6897</c:v>
                </c:pt>
                <c:pt idx="3">
                  <c:v>6845</c:v>
                </c:pt>
                <c:pt idx="6">
                  <c:v>6906</c:v>
                </c:pt>
                <c:pt idx="9">
                  <c:v>6746</c:v>
                </c:pt>
                <c:pt idx="12">
                  <c:v>6575</c:v>
                </c:pt>
              </c:numCache>
            </c:numRef>
          </c:val>
          <c:extLst>
            <c:ext xmlns:c16="http://schemas.microsoft.com/office/drawing/2014/chart" uri="{C3380CC4-5D6E-409C-BE32-E72D297353CC}">
              <c16:uniqueId val="{00000008-FCF0-4E05-AD3F-784A11F9E2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c:v>
                </c:pt>
                <c:pt idx="3">
                  <c:v>127</c:v>
                </c:pt>
                <c:pt idx="6">
                  <c:v>114</c:v>
                </c:pt>
                <c:pt idx="9">
                  <c:v>104</c:v>
                </c:pt>
                <c:pt idx="12">
                  <c:v>103</c:v>
                </c:pt>
              </c:numCache>
            </c:numRef>
          </c:val>
          <c:extLst>
            <c:ext xmlns:c16="http://schemas.microsoft.com/office/drawing/2014/chart" uri="{C3380CC4-5D6E-409C-BE32-E72D297353CC}">
              <c16:uniqueId val="{00000009-FCF0-4E05-AD3F-784A11F9E2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26355</c:v>
                </c:pt>
                <c:pt idx="3">
                  <c:v>26996</c:v>
                </c:pt>
                <c:pt idx="6">
                  <c:v>25780</c:v>
                </c:pt>
                <c:pt idx="9">
                  <c:v>25492</c:v>
                </c:pt>
                <c:pt idx="12">
                  <c:v>24792</c:v>
                </c:pt>
              </c:numCache>
            </c:numRef>
          </c:val>
          <c:extLst>
            <c:ext xmlns:c16="http://schemas.microsoft.com/office/drawing/2014/chart" uri="{C3380CC4-5D6E-409C-BE32-E72D297353CC}">
              <c16:uniqueId val="{0000000A-FCF0-4E05-AD3F-784A11F9E2C7}"/>
            </c:ext>
          </c:extLst>
        </c:ser>
        <c:dLbls>
          <c:showLegendKey val="0"/>
          <c:showVal val="0"/>
          <c:showCatName val="0"/>
          <c:showSerName val="0"/>
          <c:showPercent val="0"/>
          <c:showBubbleSize val="0"/>
        </c:dLbls>
        <c:gapWidth val="100"/>
        <c:overlap val="100"/>
        <c:axId val="451748856"/>
        <c:axId val="45174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1686</c:v>
                </c:pt>
                <c:pt idx="2">
                  <c:v>#N/A</c:v>
                </c:pt>
                <c:pt idx="3">
                  <c:v>#N/A</c:v>
                </c:pt>
                <c:pt idx="4">
                  <c:v>2184</c:v>
                </c:pt>
                <c:pt idx="5">
                  <c:v>#N/A</c:v>
                </c:pt>
                <c:pt idx="6">
                  <c:v>#N/A</c:v>
                </c:pt>
                <c:pt idx="7">
                  <c:v>1946</c:v>
                </c:pt>
                <c:pt idx="8">
                  <c:v>#N/A</c:v>
                </c:pt>
                <c:pt idx="9">
                  <c:v>#N/A</c:v>
                </c:pt>
                <c:pt idx="10">
                  <c:v>1924</c:v>
                </c:pt>
                <c:pt idx="11">
                  <c:v>#N/A</c:v>
                </c:pt>
                <c:pt idx="12">
                  <c:v>#N/A</c:v>
                </c:pt>
                <c:pt idx="13">
                  <c:v>1357</c:v>
                </c:pt>
                <c:pt idx="14">
                  <c:v>#N/A</c:v>
                </c:pt>
              </c:numCache>
            </c:numRef>
          </c:val>
          <c:smooth val="0"/>
          <c:extLst>
            <c:ext xmlns:c16="http://schemas.microsoft.com/office/drawing/2014/chart" uri="{C3380CC4-5D6E-409C-BE32-E72D297353CC}">
              <c16:uniqueId val="{0000000B-FCF0-4E05-AD3F-784A11F9E2C7}"/>
            </c:ext>
          </c:extLst>
        </c:ser>
        <c:dLbls>
          <c:showLegendKey val="0"/>
          <c:showVal val="0"/>
          <c:showCatName val="0"/>
          <c:showSerName val="0"/>
          <c:showPercent val="0"/>
          <c:showBubbleSize val="0"/>
        </c:dLbls>
        <c:marker val="1"/>
        <c:smooth val="0"/>
        <c:axId val="451748856"/>
        <c:axId val="451748464"/>
      </c:lineChart>
      <c:catAx>
        <c:axId val="45174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748464"/>
        <c:crosses val="autoZero"/>
        <c:auto val="1"/>
        <c:lblAlgn val="ctr"/>
        <c:lblOffset val="100"/>
        <c:tickLblSkip val="1"/>
        <c:tickMarkSkip val="1"/>
        <c:noMultiLvlLbl val="0"/>
      </c:catAx>
      <c:valAx>
        <c:axId val="45174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5237</c:v>
                </c:pt>
                <c:pt idx="1">
                  <c:v>4998</c:v>
                </c:pt>
                <c:pt idx="2">
                  <c:v>5108</c:v>
                </c:pt>
              </c:numCache>
            </c:numRef>
          </c:val>
          <c:extLst>
            <c:ext xmlns:c16="http://schemas.microsoft.com/office/drawing/2014/chart" uri="{C3380CC4-5D6E-409C-BE32-E72D297353CC}">
              <c16:uniqueId val="{00000000-343F-4415-B39A-A70D0713DB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343F-4415-B39A-A70D0713DB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2609</c:v>
                </c:pt>
                <c:pt idx="1">
                  <c:v>2758</c:v>
                </c:pt>
                <c:pt idx="2">
                  <c:v>2865</c:v>
                </c:pt>
              </c:numCache>
            </c:numRef>
          </c:val>
          <c:extLst>
            <c:ext xmlns:c16="http://schemas.microsoft.com/office/drawing/2014/chart" uri="{C3380CC4-5D6E-409C-BE32-E72D297353CC}">
              <c16:uniqueId val="{00000002-343F-4415-B39A-A70D0713DBDA}"/>
            </c:ext>
          </c:extLst>
        </c:ser>
        <c:dLbls>
          <c:showLegendKey val="0"/>
          <c:showVal val="0"/>
          <c:showCatName val="0"/>
          <c:showSerName val="0"/>
          <c:showPercent val="0"/>
          <c:showBubbleSize val="0"/>
        </c:dLbls>
        <c:gapWidth val="120"/>
        <c:overlap val="100"/>
        <c:axId val="451751992"/>
        <c:axId val="451744936"/>
      </c:barChart>
      <c:catAx>
        <c:axId val="45175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744936"/>
        <c:crosses val="autoZero"/>
        <c:auto val="1"/>
        <c:lblAlgn val="ctr"/>
        <c:lblOffset val="100"/>
        <c:tickLblSkip val="1"/>
        <c:tickMarkSkip val="1"/>
        <c:noMultiLvlLbl val="0"/>
      </c:catAx>
      <c:valAx>
        <c:axId val="451744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75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{F084CCAA-51DB-49A1-81D6-083DA612B3C1}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F27-4E03-B217-9E06666AE4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{D6A4151E-AA32-47BF-AA5B-2E05350A8807}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7-4E03-B217-9E06666AE4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{A04FB96F-A9B3-4AE1-9966-1B744DA09AEB}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7-4E03-B217-9E06666AE4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{594B533E-DBC2-4CE1-8E92-14B4F6737E0A}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7-4E03-B217-9E06666AE4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{BC6C05CE-036E-4CB1-8F1C-966EA041B500}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7-4E03-B217-9E06666AE4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{BC9E0054-4CA3-432C-AA99-56E61424FF80}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F27-4E03-B217-9E06666AE43A}"/>
                </c:ext>
              </c:extLst>
            </c:dLbl>
            <c:dLbl>
              <c:idx val="16"/>
              <c:layout>
                <c:manualLayout>
                  <c:x val="-3.590026452029449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{942795F6-9AC3-4F4E-99E3-2A5603A4DDDE}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F27-4E03-B217-9E06666AE43A}"/>
                </c:ext>
              </c:extLst>
            </c:dLbl>
            <c:dLbl>
              <c:idx val="24"/>
              <c:layout>
                <c:manualLayout>
                  <c:x val="-2.839013641885010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{1AFA62E6-269E-422D-BCF7-BEBEBFB85268}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F27-4E03-B217-9E06666AE4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{F809B439-22AD-47E5-ADA6-7727DC3865FB}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F27-4E03-B217-9E06666AE4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49.4</c:v>
                </c:pt>
                <c:pt idx="16">
                  <c:v>52.4</c:v>
                </c:pt>
                <c:pt idx="24">
                  <c:v>52.7</c:v>
                </c:pt>
                <c:pt idx="32">
                  <c:v>53.6</c:v>
                </c:pt>
              </c:numCache>
            </c:numRef>
          </c:xVal>
          <c:yVal>
            <c:numRef>
              <c:f>公会計指標分析・財政指標組合せ分析表!$BP$51:$DC$51</c:f>
              <c:numCache>
                <c:formatCode>#,##0.0;"▲ "#,##0.0</c:formatCode>
                <c:ptCount val="40"/>
                <c:pt idx="8">
                  <c:v>16.8</c:v>
                </c:pt>
                <c:pt idx="16">
                  <c:v>15.1</c:v>
                </c:pt>
                <c:pt idx="24">
                  <c:v>15.1</c:v>
                </c:pt>
                <c:pt idx="32">
                  <c:v>10.6</c:v>
                </c:pt>
              </c:numCache>
            </c:numRef>
          </c:yVal>
          <c:smooth val="0"/>
          <c:extLst>
            <c:ext xmlns:c16="http://schemas.microsoft.com/office/drawing/2014/chart" uri="{C3380CC4-5D6E-409C-BE32-E72D297353CC}">
              <c16:uniqueId val="{00000009-3F27-4E03-B217-9E06666AE4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{24F24B56-A3C4-47E2-965E-5D9D6174A0AC}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F27-4E03-B217-9E06666AE4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{932595EB-8FF7-40F9-9771-173D1F164D7E}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7-4E03-B217-9E06666AE4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{4F70B29B-CE36-4B8F-9B81-EAF862EDD94F}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7-4E03-B217-9E06666AE4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{47E5101A-09F8-4AAA-9CE7-98D7134C58C1}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7-4E03-B217-9E06666AE4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{06A52562-279D-480A-93E6-9B08E73005C7}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7-4E03-B217-9E06666AE4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{F5400401-8133-4EFE-814F-766A71AC59CB}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F27-4E03-B217-9E06666AE4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{DF5E0301-BF30-4390-AB99-5F801ACF35AA}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F27-4E03-B217-9E06666AE4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{56E03076-AB89-431A-B161-6B9F6ABAF0E6}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F27-4E03-B217-9E06666AE4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{973AEBB4-6529-471D-ADB6-86CA234A4624}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F27-4E03-B217-9E06666AE4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3F27-4E03-B217-9E06666AE43A}"/>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{D75850E1-1376-4BBC-B02A-CE61CD92FD7F}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4E-4D04-8DB0-4CB62B7A2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{D1DE9444-7F9B-4002-B8A5-9B2E443E87D6}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4E-4D04-8DB0-4CB62B7A2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{79D77642-DD41-47C3-A834-889011341CCD}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4E-4D04-8DB0-4CB62B7A2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{37342424-B128-4FAA-8D95-17AD0B1A1366}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4E-4D04-8DB0-4CB62B7A2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{94483C86-5813-45EC-9770-DDCF49C422F8}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4E-4D04-8DB0-4CB62B7A26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{77FF0FAF-56DE-4E9A-8669-B6EA75A93896}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4E-4D04-8DB0-4CB62B7A26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{F4F72B44-F73B-45D9-8AD8-FE5FB27FBECD}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4E-4D04-8DB0-4CB62B7A26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{D07645C5-586C-42AE-8253-2E63D1C590B7}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4E-4D04-8DB0-4CB62B7A26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{39E47B12-5821-4D00-B524-A88C777B4509}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4E-4D04-8DB0-4CB62B7A2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c:v>
                </c:pt>
                <c:pt idx="16">
                  <c:v>7.8</c:v>
                </c:pt>
                <c:pt idx="24">
                  <c:v>8</c:v>
                </c:pt>
                <c:pt idx="32">
                  <c:v>8.1999999999999993</c:v>
                </c:pt>
              </c:numCache>
            </c:numRef>
          </c:xVal>
          <c:yVal>
            <c:numRef>
              <c:f>公会計指標分析・財政指標組合せ分析表!$BP$73:$DC$73</c:f>
              <c:numCache>
                <c:formatCode>#,##0.0;"▲ "#,##0.0</c:formatCode>
                <c:ptCount val="40"/>
                <c:pt idx="0">
                  <c:v>13.4</c:v>
                </c:pt>
                <c:pt idx="8">
                  <c:v>16.8</c:v>
                </c:pt>
                <c:pt idx="16">
                  <c:v>15.1</c:v>
                </c:pt>
                <c:pt idx="24">
                  <c:v>15.1</c:v>
                </c:pt>
                <c:pt idx="32">
                  <c:v>10.6</c:v>
                </c:pt>
              </c:numCache>
            </c:numRef>
          </c:yVal>
          <c:smooth val="0"/>
          <c:extLst>
            <c:ext xmlns:c16="http://schemas.microsoft.com/office/drawing/2014/chart" uri="{C3380CC4-5D6E-409C-BE32-E72D297353CC}">
              <c16:uniqueId val="{00000009-794E-4D04-8DB0-4CB62B7A2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{3FCD5259-AA3B-4D43-8D56-54E217953753}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4E-4D04-8DB0-4CB62B7A2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{1C4D4EE9-8EFC-4CBE-AE4D-0DEA40D136F5}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4E-4D04-8DB0-4CB62B7A2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{F6EAAF5B-0440-46AC-B9D8-77B10A1CF4E5}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4E-4D04-8DB0-4CB62B7A2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{79EF0A91-C5FE-484B-B087-2C14626A4432}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4E-4D04-8DB0-4CB62B7A2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{ECB9005C-1467-4F58-AB4B-2663D1492A2C}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4E-4D04-8DB0-4CB62B7A26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{7254F6E9-A4F8-4210-91C4-E44A88A70F71}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4E-4D04-8DB0-4CB62B7A26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{D39DA554-388A-45E8-A169-90AAD2D11373}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4E-4D04-8DB0-4CB62B7A26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{BB243274-4898-4727-B334-25B4802DDC40}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4E-4D04-8DB0-4CB62B7A26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{63202B71-2D99-4B01-BFCA-369A9676E7A7}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4E-4D04-8DB0-4CB62B7A2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794E-4D04-8DB0-4CB62B7A2615}"/>
            </c:ext>
          </c:extLst>
        </c:ser>
        <c:dLbls>
          <c:showLegendKey val="0"/>
          <c:showVal val="1"/>
          <c:showCatName val="0"/>
          <c:showSerName val="0"/>
          <c:showPercent val="0"/>
          <c:showBubbleSize val="0"/>
        </c:dLbls>
        <c:axId val="84219776"/>
        <c:axId val="84234240"/>
      </c:scatterChart>
      <c:valAx>
        <c:axId val="84219776"/>
        <c:scaling>
          <c:orientation val="minMax"/>
          <c:max val="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依然として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億円弱になる元利償還金が原因となり、前回に続き実質公債費比率は悪化した。</a:t>
          </a:r>
        </a:p>
        <a:p>
          <a:r>
            <a:rPr kumimoji="1" lang="ja-JP" altLang="en-US" sz="1400">
              <a:latin typeface="ＭＳ ゴシック" pitchFamily="49" charset="-128"/>
              <a:ea typeface="ＭＳ ゴシック" pitchFamily="49" charset="-128"/>
            </a:rPr>
            <a:t>　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年度は建設事業の厳選により地方債発行額自体を大幅に抑えることができており、今後の公債費増加抑制にはある程度効果が期待される。</a:t>
          </a:r>
        </a:p>
        <a:p>
          <a:r>
            <a:rPr kumimoji="1" lang="ja-JP" altLang="en-US" sz="1400">
              <a:latin typeface="ＭＳ ゴシック" pitchFamily="49" charset="-128"/>
              <a:ea typeface="ＭＳ ゴシック" pitchFamily="49" charset="-128"/>
            </a:rPr>
            <a:t>　今後は、公債費をコントロールする観点からも、建設事業量を計画的に管理し、平準化していくことが必要になっていく。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年度は地方債発行が</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億円に対し、公債費の償還元金</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億円と償還額が上回ったため、地方債現在高は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億円減少し、比率も好転した。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は、税収の減少から考えても、公債費以外も含めた歳出規模の是正が必要である。将来負担を増大させないために、基金に頼らず地方債残高を抑制することが重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億円）しているが、長期的に見れば、基金全体では主に財政調整基金の取崩しが増加し、基金残高は減少傾向にある。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年度は退職者数が前年度より少なかったことから取崩し額が減り、残高は増加している。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ふるさと創生基金はふるさと納税の目的に沿った事業へ充当するため積み立てたが、事業実施とともに取り崩す。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庁舎建設基金以外は減少していく見込みである。利子の積立しか動きのない基金が多数存在するため、資産の有効活用の観点から役目を終えた基金を整理する方向で検討している。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経常経費の増加に対応する形で取崩しが増えており、平成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億強）と比較すると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水準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近年の公債費の増加に対応して取崩しを行っていたが、他の歳入の状況等により平成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なお、積立ができる状況ではないため残高は減少傾向となっている。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有形固定資産の取得金額で道路が全体の半分以上を占めるが、その道路の中でも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割強が道路台帳が整備された昭和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月を取得年月日としているため、道路の有形固定資産減価償却率は類似団体平均より低い数字となって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そのことが</a:t>
          </a:r>
          <a:r>
            <a:rPr kumimoji="1" lang="ja-JP" altLang="ja-JP" sz="1100">
              <a:solidFill>
                <a:schemeClr val="dk1"/>
              </a:solidFill>
              <a:effectLst/>
              <a:latin typeface="+mn-lt"/>
              <a:ea typeface="+mn-ea"/>
              <a:cs typeface="+mn-cs"/>
            </a:rPr>
            <a:t>全体の有形固定資産減価償却率も引き下げていると推測される。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711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xdr:cNvSpPr txBox="1"/>
      </xdr:nvSpPr>
      <xdr:spPr>
        <a:xfrm>
          <a:off x="4813300" y="52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137614</xdr:rowOff>
    </xdr:from>
    <xdr:to>
      <xdr:col>19</xdr:col>
      <xdr:colOff>187325</xdr:colOff>
      <xdr:row>31</xdr:row>
      <xdr:rowOff>67764</xdr:rowOff>
    </xdr:to>
    <xdr:sp macro="" textlink="">
      <xdr:nvSpPr>
        <xdr:cNvPr id="83" name="楕円 82"/>
        <xdr:cNvSpPr/>
      </xdr:nvSpPr>
      <xdr:spPr>
        <a:xfrm>
          <a:off x="4000500" y="52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16964</xdr:rowOff>
    </xdr:to>
    <xdr:cxnSp macro="">
      <xdr:nvCxnSpPr>
        <xdr:cNvPr id="84" name="直線コネクタ 83"/>
        <xdr:cNvCxnSpPr/>
      </xdr:nvCxnSpPr>
      <xdr:spPr>
        <a:xfrm flipV="1">
          <a:off x="4051300" y="5304155"/>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3238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26217</xdr:rowOff>
    </xdr:to>
    <xdr:cxnSp macro="">
      <xdr:nvCxnSpPr>
        <xdr:cNvPr id="86" name="直線コネクタ 85"/>
        <xdr:cNvCxnSpPr/>
      </xdr:nvCxnSpPr>
      <xdr:spPr>
        <a:xfrm flipV="1">
          <a:off x="3289300" y="533191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87" name="楕円 86"/>
        <xdr:cNvSpPr/>
      </xdr:nvSpPr>
      <xdr:spPr>
        <a:xfrm>
          <a:off x="2476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118745</xdr:rowOff>
    </xdr:to>
    <xdr:cxnSp macro="">
      <xdr:nvCxnSpPr>
        <xdr:cNvPr id="88" name="直線コネクタ 87"/>
        <xdr:cNvCxnSpPr/>
      </xdr:nvCxnSpPr>
      <xdr:spPr>
        <a:xfrm flipV="1">
          <a:off x="2527300" y="5341167"/>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58891</xdr:rowOff>
    </xdr:from>
    <xdr:ext cx="405111" cy="259045"/>
    <xdr:sp macro="" textlink="">
      <xdr:nvSpPr>
        <xdr:cNvPr id="92" name="n_1mainValue有形固定資産減価償却率"/>
        <xdr:cNvSpPr txBox="1"/>
      </xdr:nvSpPr>
      <xdr:spPr>
        <a:xfrm>
          <a:off x="3836044" y="53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3" name="n_2mainValue有形固定資産減価償却率"/>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94" name="n_3mainValue有形固定資産減価償却率"/>
        <xdr:cNvSpPr txBox="1"/>
      </xdr:nvSpPr>
      <xdr:spPr>
        <a:xfrm>
          <a:off x="2324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年度まで学校施設の耐震補強等の事業を集中的に行っていたため、地方債残高が大きくなり、分子である将来負担額を増大させてしまっていたが、地方債残高は徐々に減少に傾向にある。</a:t>
          </a:r>
        </a:p>
        <a:p>
          <a:r>
            <a:rPr kumimoji="1" lang="ja-JP" altLang="en-US" sz="1100">
              <a:latin typeface="ＭＳ Ｐゴシック" panose="020B0600070205080204" pitchFamily="50" charset="-128"/>
              <a:ea typeface="ＭＳ Ｐゴシック" panose="020B0600070205080204" pitchFamily="50" charset="-128"/>
            </a:rPr>
            <a:t>　しかしながら、今後も耐震性の低い庁舎の建て替え等、地方債残高の増加が見込まれる要因は多いため、慎重な財政運営を行っていく必要がある。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16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39688</xdr:rowOff>
    </xdr:from>
    <xdr:to>
      <xdr:col>76</xdr:col>
      <xdr:colOff>73025</xdr:colOff>
      <xdr:row>30</xdr:row>
      <xdr:rowOff>141288</xdr:rowOff>
    </xdr:to>
    <xdr:sp macro="" textlink="">
      <xdr:nvSpPr>
        <xdr:cNvPr id="136" name="楕円 135"/>
        <xdr:cNvSpPr/>
      </xdr:nvSpPr>
      <xdr:spPr>
        <a:xfrm>
          <a:off x="147447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62565</xdr:rowOff>
    </xdr:from>
    <xdr:ext cx="469744" cy="259045"/>
    <xdr:sp macro="" textlink="">
      <xdr:nvSpPr>
        <xdr:cNvPr id="137" name="債務償還比率該当値テキスト"/>
        <xdr:cNvSpPr txBox="1"/>
      </xdr:nvSpPr>
      <xdr:spPr>
        <a:xfrm>
          <a:off x="14846300" y="5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109185</xdr:rowOff>
    </xdr:from>
    <xdr:to>
      <xdr:col>72</xdr:col>
      <xdr:colOff>123825</xdr:colOff>
      <xdr:row>30</xdr:row>
      <xdr:rowOff>39335</xdr:rowOff>
    </xdr:to>
    <xdr:sp macro="" textlink="">
      <xdr:nvSpPr>
        <xdr:cNvPr id="138" name="楕円 137"/>
        <xdr:cNvSpPr/>
      </xdr:nvSpPr>
      <xdr:spPr>
        <a:xfrm>
          <a:off x="14033500" y="50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159985</xdr:rowOff>
    </xdr:from>
    <xdr:to>
      <xdr:col>76</xdr:col>
      <xdr:colOff>22225</xdr:colOff>
      <xdr:row>30</xdr:row>
      <xdr:rowOff>90488</xdr:rowOff>
    </xdr:to>
    <xdr:cxnSp macro="">
      <xdr:nvCxnSpPr>
        <xdr:cNvPr id="139" name="直線コネクタ 138"/>
        <xdr:cNvCxnSpPr/>
      </xdr:nvCxnSpPr>
      <xdr:spPr>
        <a:xfrm>
          <a:off x="14084300" y="5132035"/>
          <a:ext cx="711200" cy="10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52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55862</xdr:rowOff>
    </xdr:from>
    <xdr:ext cx="469744" cy="259045"/>
    <xdr:sp macro="" textlink="">
      <xdr:nvSpPr>
        <xdr:cNvPr id="141" name="n_1mainValue債務償還比率"/>
        <xdr:cNvSpPr txBox="1"/>
      </xdr:nvSpPr>
      <xdr:spPr>
        <a:xfrm>
          <a:off x="13836727" y="485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1" name="楕円 70"/>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2" name="【道路】&#10;有形固定資産減価償却率該当値テキスト"/>
        <xdr:cNvSpPr txBox="1"/>
      </xdr:nvSpPr>
      <xdr:spPr>
        <a:xfrm>
          <a:off x="4673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3" name="楕円 72"/>
        <xdr:cNvSpPr/>
      </xdr:nvSpPr>
      <xdr:spPr>
        <a:xfrm>
          <a:off x="3746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39</xdr:row>
      <xdr:rowOff>169545</xdr:rowOff>
    </xdr:to>
    <xdr:cxnSp macro="">
      <xdr:nvCxnSpPr>
        <xdr:cNvPr id="74" name="直線コネクタ 73"/>
        <xdr:cNvCxnSpPr/>
      </xdr:nvCxnSpPr>
      <xdr:spPr>
        <a:xfrm flipV="1">
          <a:off x="3797300" y="6821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5" name="楕円 74"/>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169545</xdr:rowOff>
    </xdr:from>
    <xdr:to>
      <xdr:col>19</xdr:col>
      <xdr:colOff>177800</xdr:colOff>
      <xdr:row>40</xdr:row>
      <xdr:rowOff>30480</xdr:rowOff>
    </xdr:to>
    <xdr:cxnSp macro="">
      <xdr:nvCxnSpPr>
        <xdr:cNvPr id="76" name="直線コネクタ 75"/>
        <xdr:cNvCxnSpPr/>
      </xdr:nvCxnSpPr>
      <xdr:spPr>
        <a:xfrm flipV="1">
          <a:off x="2908300" y="6856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77" name="楕円 76"/>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64770</xdr:rowOff>
    </xdr:to>
    <xdr:cxnSp macro="">
      <xdr:nvCxnSpPr>
        <xdr:cNvPr id="78" name="直線コネクタ 77"/>
        <xdr:cNvCxnSpPr/>
      </xdr:nvCxnSpPr>
      <xdr:spPr>
        <a:xfrm flipV="1">
          <a:off x="2019300" y="688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40022</xdr:rowOff>
    </xdr:from>
    <xdr:ext cx="405111" cy="259045"/>
    <xdr:sp macro="" textlink="">
      <xdr:nvSpPr>
        <xdr:cNvPr id="82" name="n_1mainValue【道路】&#10;有形固定資産減価償却率"/>
        <xdr:cNvSpPr txBox="1"/>
      </xdr:nvSpPr>
      <xdr:spPr>
        <a:xfrm>
          <a:off x="3582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3" name="n_2main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4" name="n_3mainValue【道路】&#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142996</xdr:rowOff>
    </xdr:from>
    <xdr:to>
      <xdr:col>55</xdr:col>
      <xdr:colOff>50800</xdr:colOff>
      <xdr:row>39</xdr:row>
      <xdr:rowOff>73146</xdr:rowOff>
    </xdr:to>
    <xdr:sp macro="" textlink="">
      <xdr:nvSpPr>
        <xdr:cNvPr id="123" name="楕円 122"/>
        <xdr:cNvSpPr/>
      </xdr:nvSpPr>
      <xdr:spPr>
        <a:xfrm>
          <a:off x="104267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165873</xdr:rowOff>
    </xdr:from>
    <xdr:ext cx="534377" cy="259045"/>
    <xdr:sp macro="" textlink="">
      <xdr:nvSpPr>
        <xdr:cNvPr id="124" name="【道路】&#10;一人当たり延長該当値テキスト"/>
        <xdr:cNvSpPr txBox="1"/>
      </xdr:nvSpPr>
      <xdr:spPr>
        <a:xfrm>
          <a:off x="10515600" y="6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149968</xdr:rowOff>
    </xdr:from>
    <xdr:to>
      <xdr:col>50</xdr:col>
      <xdr:colOff>165100</xdr:colOff>
      <xdr:row>39</xdr:row>
      <xdr:rowOff>80118</xdr:rowOff>
    </xdr:to>
    <xdr:sp macro="" textlink="">
      <xdr:nvSpPr>
        <xdr:cNvPr id="125" name="楕円 124"/>
        <xdr:cNvSpPr/>
      </xdr:nvSpPr>
      <xdr:spPr>
        <a:xfrm>
          <a:off x="9588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22346</xdr:rowOff>
    </xdr:from>
    <xdr:to>
      <xdr:col>55</xdr:col>
      <xdr:colOff>0</xdr:colOff>
      <xdr:row>39</xdr:row>
      <xdr:rowOff>29318</xdr:rowOff>
    </xdr:to>
    <xdr:cxnSp macro="">
      <xdr:nvCxnSpPr>
        <xdr:cNvPr id="126" name="直線コネクタ 125"/>
        <xdr:cNvCxnSpPr/>
      </xdr:nvCxnSpPr>
      <xdr:spPr>
        <a:xfrm flipV="1">
          <a:off x="9639300" y="6708896"/>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160560</xdr:rowOff>
    </xdr:from>
    <xdr:to>
      <xdr:col>46</xdr:col>
      <xdr:colOff>38100</xdr:colOff>
      <xdr:row>40</xdr:row>
      <xdr:rowOff>90710</xdr:rowOff>
    </xdr:to>
    <xdr:sp macro="" textlink="">
      <xdr:nvSpPr>
        <xdr:cNvPr id="127" name="楕円 126"/>
        <xdr:cNvSpPr/>
      </xdr:nvSpPr>
      <xdr:spPr>
        <a:xfrm>
          <a:off x="8699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29318</xdr:rowOff>
    </xdr:from>
    <xdr:to>
      <xdr:col>50</xdr:col>
      <xdr:colOff>114300</xdr:colOff>
      <xdr:row>40</xdr:row>
      <xdr:rowOff>39910</xdr:rowOff>
    </xdr:to>
    <xdr:cxnSp macro="">
      <xdr:nvCxnSpPr>
        <xdr:cNvPr id="128" name="直線コネクタ 127"/>
        <xdr:cNvCxnSpPr/>
      </xdr:nvCxnSpPr>
      <xdr:spPr>
        <a:xfrm flipV="1">
          <a:off x="8750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164656</xdr:rowOff>
    </xdr:from>
    <xdr:to>
      <xdr:col>41</xdr:col>
      <xdr:colOff>101600</xdr:colOff>
      <xdr:row>40</xdr:row>
      <xdr:rowOff>94806</xdr:rowOff>
    </xdr:to>
    <xdr:sp macro="" textlink="">
      <xdr:nvSpPr>
        <xdr:cNvPr id="129" name="楕円 128"/>
        <xdr:cNvSpPr/>
      </xdr:nvSpPr>
      <xdr:spPr>
        <a:xfrm>
          <a:off x="7810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39910</xdr:rowOff>
    </xdr:from>
    <xdr:to>
      <xdr:col>45</xdr:col>
      <xdr:colOff>177800</xdr:colOff>
      <xdr:row>40</xdr:row>
      <xdr:rowOff>44006</xdr:rowOff>
    </xdr:to>
    <xdr:cxnSp macro="">
      <xdr:nvCxnSpPr>
        <xdr:cNvPr id="130" name="直線コネクタ 129"/>
        <xdr:cNvCxnSpPr/>
      </xdr:nvCxnSpPr>
      <xdr:spPr>
        <a:xfrm flipV="1">
          <a:off x="7861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96645</xdr:rowOff>
    </xdr:from>
    <xdr:ext cx="534377" cy="259045"/>
    <xdr:sp macro="" textlink="">
      <xdr:nvSpPr>
        <xdr:cNvPr id="134" name="n_1mainValue【道路】&#10;一人当たり延長"/>
        <xdr:cNvSpPr txBox="1"/>
      </xdr:nvSpPr>
      <xdr:spPr>
        <a:xfrm>
          <a:off x="93594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107237</xdr:rowOff>
    </xdr:from>
    <xdr:ext cx="534377" cy="259045"/>
    <xdr:sp macro="" textlink="">
      <xdr:nvSpPr>
        <xdr:cNvPr id="135" name="n_2mainValue【道路】&#10;一人当たり延長"/>
        <xdr:cNvSpPr txBox="1"/>
      </xdr:nvSpPr>
      <xdr:spPr>
        <a:xfrm>
          <a:off x="8483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111333</xdr:rowOff>
    </xdr:from>
    <xdr:ext cx="534377" cy="259045"/>
    <xdr:sp macro="" textlink="">
      <xdr:nvSpPr>
        <xdr:cNvPr id="136" name="n_3mainValue【道路】&#10;一人当たり延長"/>
        <xdr:cNvSpPr txBox="1"/>
      </xdr:nvSpPr>
      <xdr:spPr>
        <a:xfrm>
          <a:off x="7594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76" name="楕円 175"/>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77" name="【橋りょう・トンネル】&#10;有形固定資産減価償却率該当値テキスト"/>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78" name="楕円 177"/>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30480</xdr:rowOff>
    </xdr:to>
    <xdr:cxnSp macro="">
      <xdr:nvCxnSpPr>
        <xdr:cNvPr id="179" name="直線コネクタ 178"/>
        <xdr:cNvCxnSpPr/>
      </xdr:nvCxnSpPr>
      <xdr:spPr>
        <a:xfrm flipV="1">
          <a:off x="3797300" y="10285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80" name="楕円 179"/>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70485</xdr:rowOff>
    </xdr:to>
    <xdr:cxnSp macro="">
      <xdr:nvCxnSpPr>
        <xdr:cNvPr id="181" name="直線コネクタ 180"/>
        <xdr:cNvCxnSpPr/>
      </xdr:nvCxnSpPr>
      <xdr:spPr>
        <a:xfrm flipV="1">
          <a:off x="2908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82" name="楕円 181"/>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61</xdr:row>
      <xdr:rowOff>110490</xdr:rowOff>
    </xdr:to>
    <xdr:cxnSp macro="">
      <xdr:nvCxnSpPr>
        <xdr:cNvPr id="183" name="直線コネクタ 182"/>
        <xdr:cNvCxnSpPr/>
      </xdr:nvCxnSpPr>
      <xdr:spPr>
        <a:xfrm flipV="1">
          <a:off x="2019300" y="103574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87" name="n_1mainValue【橋りょう・トンネル】&#10;有形固定資産減価償却率"/>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188" name="n_2mainValue【橋りょう・トンネ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189" name="n_3mainValue【橋りょう・トンネ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8012</xdr:rowOff>
    </xdr:from>
    <xdr:to>
      <xdr:col>55</xdr:col>
      <xdr:colOff>50800</xdr:colOff>
      <xdr:row>59</xdr:row>
      <xdr:rowOff>109612</xdr:rowOff>
    </xdr:to>
    <xdr:sp macro="" textlink="">
      <xdr:nvSpPr>
        <xdr:cNvPr id="226" name="楕円 225"/>
        <xdr:cNvSpPr/>
      </xdr:nvSpPr>
      <xdr:spPr>
        <a:xfrm>
          <a:off x="104267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30889</xdr:rowOff>
    </xdr:from>
    <xdr:ext cx="599010" cy="259045"/>
    <xdr:sp macro="" textlink="">
      <xdr:nvSpPr>
        <xdr:cNvPr id="227" name="【橋りょう・トンネル】&#10;一人当たり有形固定資産（償却資産）額該当値テキスト"/>
        <xdr:cNvSpPr txBox="1"/>
      </xdr:nvSpPr>
      <xdr:spPr>
        <a:xfrm>
          <a:off x="10515600" y="997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18997</xdr:rowOff>
    </xdr:from>
    <xdr:to>
      <xdr:col>50</xdr:col>
      <xdr:colOff>165100</xdr:colOff>
      <xdr:row>59</xdr:row>
      <xdr:rowOff>120597</xdr:rowOff>
    </xdr:to>
    <xdr:sp macro="" textlink="">
      <xdr:nvSpPr>
        <xdr:cNvPr id="228" name="楕円 227"/>
        <xdr:cNvSpPr/>
      </xdr:nvSpPr>
      <xdr:spPr>
        <a:xfrm>
          <a:off x="9588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58812</xdr:rowOff>
    </xdr:from>
    <xdr:to>
      <xdr:col>55</xdr:col>
      <xdr:colOff>0</xdr:colOff>
      <xdr:row>59</xdr:row>
      <xdr:rowOff>69797</xdr:rowOff>
    </xdr:to>
    <xdr:cxnSp macro="">
      <xdr:nvCxnSpPr>
        <xdr:cNvPr id="229" name="直線コネクタ 228"/>
        <xdr:cNvCxnSpPr/>
      </xdr:nvCxnSpPr>
      <xdr:spPr>
        <a:xfrm flipV="1">
          <a:off x="9639300" y="10174362"/>
          <a:ext cx="8382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23696</xdr:rowOff>
    </xdr:from>
    <xdr:to>
      <xdr:col>46</xdr:col>
      <xdr:colOff>38100</xdr:colOff>
      <xdr:row>59</xdr:row>
      <xdr:rowOff>125296</xdr:rowOff>
    </xdr:to>
    <xdr:sp macro="" textlink="">
      <xdr:nvSpPr>
        <xdr:cNvPr id="230" name="楕円 229"/>
        <xdr:cNvSpPr/>
      </xdr:nvSpPr>
      <xdr:spPr>
        <a:xfrm>
          <a:off x="8699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69797</xdr:rowOff>
    </xdr:from>
    <xdr:to>
      <xdr:col>50</xdr:col>
      <xdr:colOff>114300</xdr:colOff>
      <xdr:row>59</xdr:row>
      <xdr:rowOff>74496</xdr:rowOff>
    </xdr:to>
    <xdr:cxnSp macro="">
      <xdr:nvCxnSpPr>
        <xdr:cNvPr id="231" name="直線コネクタ 230"/>
        <xdr:cNvCxnSpPr/>
      </xdr:nvCxnSpPr>
      <xdr:spPr>
        <a:xfrm flipV="1">
          <a:off x="8750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45733</xdr:rowOff>
    </xdr:from>
    <xdr:to>
      <xdr:col>41</xdr:col>
      <xdr:colOff>101600</xdr:colOff>
      <xdr:row>58</xdr:row>
      <xdr:rowOff>147333</xdr:rowOff>
    </xdr:to>
    <xdr:sp macro="" textlink="">
      <xdr:nvSpPr>
        <xdr:cNvPr id="232" name="楕円 231"/>
        <xdr:cNvSpPr/>
      </xdr:nvSpPr>
      <xdr:spPr>
        <a:xfrm>
          <a:off x="7810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96533</xdr:rowOff>
    </xdr:from>
    <xdr:to>
      <xdr:col>45</xdr:col>
      <xdr:colOff>177800</xdr:colOff>
      <xdr:row>59</xdr:row>
      <xdr:rowOff>74496</xdr:rowOff>
    </xdr:to>
    <xdr:cxnSp macro="">
      <xdr:nvCxnSpPr>
        <xdr:cNvPr id="233" name="直線コネクタ 232"/>
        <xdr:cNvCxnSpPr/>
      </xdr:nvCxnSpPr>
      <xdr:spPr>
        <a:xfrm>
          <a:off x="7861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137124</xdr:rowOff>
    </xdr:from>
    <xdr:ext cx="599010" cy="259045"/>
    <xdr:sp macro="" textlink="">
      <xdr:nvSpPr>
        <xdr:cNvPr id="237" name="n_1mainValue【橋りょう・トンネル】&#10;一人当たり有形固定資産（償却資産）額"/>
        <xdr:cNvSpPr txBox="1"/>
      </xdr:nvSpPr>
      <xdr:spPr>
        <a:xfrm>
          <a:off x="93270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141823</xdr:rowOff>
    </xdr:from>
    <xdr:ext cx="599010" cy="259045"/>
    <xdr:sp macro="" textlink="">
      <xdr:nvSpPr>
        <xdr:cNvPr id="238" name="n_2mainValue【橋りょう・トンネル】&#10;一人当たり有形固定資産（償却資産）額"/>
        <xdr:cNvSpPr txBox="1"/>
      </xdr:nvSpPr>
      <xdr:spPr>
        <a:xfrm>
          <a:off x="8450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163860</xdr:rowOff>
    </xdr:from>
    <xdr:ext cx="599010" cy="259045"/>
    <xdr:sp macro="" textlink="">
      <xdr:nvSpPr>
        <xdr:cNvPr id="239" name="n_3mainValue【橋りょう・トンネル】&#10;一人当たり有形固定資産（償却資産）額"/>
        <xdr:cNvSpPr txBox="1"/>
      </xdr:nvSpPr>
      <xdr:spPr>
        <a:xfrm>
          <a:off x="7561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111398</xdr:rowOff>
    </xdr:from>
    <xdr:to>
      <xdr:col>24</xdr:col>
      <xdr:colOff>114300</xdr:colOff>
      <xdr:row>81</xdr:row>
      <xdr:rowOff>41548</xdr:rowOff>
    </xdr:to>
    <xdr:sp macro="" textlink="">
      <xdr:nvSpPr>
        <xdr:cNvPr id="280" name="楕円 279"/>
        <xdr:cNvSpPr/>
      </xdr:nvSpPr>
      <xdr:spPr>
        <a:xfrm>
          <a:off x="4584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89825</xdr:rowOff>
    </xdr:from>
    <xdr:ext cx="405111" cy="259045"/>
    <xdr:sp macro="" textlink="">
      <xdr:nvSpPr>
        <xdr:cNvPr id="281" name="【公営住宅】&#10;有形固定資産減価償却率該当値テキスト"/>
        <xdr:cNvSpPr txBox="1"/>
      </xdr:nvSpPr>
      <xdr:spPr>
        <a:xfrm>
          <a:off x="4673600"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82" name="楕円 281"/>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162198</xdr:rowOff>
    </xdr:from>
    <xdr:to>
      <xdr:col>24</xdr:col>
      <xdr:colOff>63500</xdr:colOff>
      <xdr:row>81</xdr:row>
      <xdr:rowOff>23405</xdr:rowOff>
    </xdr:to>
    <xdr:cxnSp macro="">
      <xdr:nvCxnSpPr>
        <xdr:cNvPr id="283" name="直線コネクタ 282"/>
        <xdr:cNvCxnSpPr/>
      </xdr:nvCxnSpPr>
      <xdr:spPr>
        <a:xfrm flipV="1">
          <a:off x="3797300" y="138781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284" name="楕円 283"/>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28302</xdr:rowOff>
    </xdr:to>
    <xdr:cxnSp macro="">
      <xdr:nvCxnSpPr>
        <xdr:cNvPr id="285" name="直線コネクタ 284"/>
        <xdr:cNvCxnSpPr/>
      </xdr:nvCxnSpPr>
      <xdr:spPr>
        <a:xfrm flipV="1">
          <a:off x="2908300" y="1391085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286" name="楕円 285"/>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28302</xdr:rowOff>
    </xdr:from>
    <xdr:to>
      <xdr:col>15</xdr:col>
      <xdr:colOff>50800</xdr:colOff>
      <xdr:row>81</xdr:row>
      <xdr:rowOff>36468</xdr:rowOff>
    </xdr:to>
    <xdr:cxnSp macro="">
      <xdr:nvCxnSpPr>
        <xdr:cNvPr id="287" name="直線コネクタ 286"/>
        <xdr:cNvCxnSpPr/>
      </xdr:nvCxnSpPr>
      <xdr:spPr>
        <a:xfrm flipV="1">
          <a:off x="2019300" y="139157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65332</xdr:rowOff>
    </xdr:from>
    <xdr:ext cx="405111" cy="259045"/>
    <xdr:sp macro="" textlink="">
      <xdr:nvSpPr>
        <xdr:cNvPr id="291" name="n_1mainValue【公営住宅】&#10;有形固定資産減価償却率"/>
        <xdr:cNvSpPr txBox="1"/>
      </xdr:nvSpPr>
      <xdr:spPr>
        <a:xfrm>
          <a:off x="35820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70229</xdr:rowOff>
    </xdr:from>
    <xdr:ext cx="405111" cy="259045"/>
    <xdr:sp macro="" textlink="">
      <xdr:nvSpPr>
        <xdr:cNvPr id="292" name="n_2mainValue【公営住宅】&#10;有形固定資産減価償却率"/>
        <xdr:cNvSpPr txBox="1"/>
      </xdr:nvSpPr>
      <xdr:spPr>
        <a:xfrm>
          <a:off x="27057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103795</xdr:rowOff>
    </xdr:from>
    <xdr:ext cx="405111" cy="259045"/>
    <xdr:sp macro="" textlink="">
      <xdr:nvSpPr>
        <xdr:cNvPr id="293" name="n_3mainValue【公営住宅】&#10;有形固定資産減価償却率"/>
        <xdr:cNvSpPr txBox="1"/>
      </xdr:nvSpPr>
      <xdr:spPr>
        <a:xfrm>
          <a:off x="1816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19304</xdr:rowOff>
    </xdr:from>
    <xdr:to>
      <xdr:col>55</xdr:col>
      <xdr:colOff>50800</xdr:colOff>
      <xdr:row>81</xdr:row>
      <xdr:rowOff>120904</xdr:rowOff>
    </xdr:to>
    <xdr:sp macro="" textlink="">
      <xdr:nvSpPr>
        <xdr:cNvPr id="332" name="楕円 331"/>
        <xdr:cNvSpPr/>
      </xdr:nvSpPr>
      <xdr:spPr>
        <a:xfrm>
          <a:off x="104267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42181</xdr:rowOff>
    </xdr:from>
    <xdr:ext cx="469744" cy="259045"/>
    <xdr:sp macro="" textlink="">
      <xdr:nvSpPr>
        <xdr:cNvPr id="333" name="【公営住宅】&#10;一人当たり面積該当値テキスト"/>
        <xdr:cNvSpPr txBox="1"/>
      </xdr:nvSpPr>
      <xdr:spPr>
        <a:xfrm>
          <a:off x="10515600" y="137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31496</xdr:rowOff>
    </xdr:from>
    <xdr:to>
      <xdr:col>50</xdr:col>
      <xdr:colOff>165100</xdr:colOff>
      <xdr:row>81</xdr:row>
      <xdr:rowOff>133096</xdr:rowOff>
    </xdr:to>
    <xdr:sp macro="" textlink="">
      <xdr:nvSpPr>
        <xdr:cNvPr id="334" name="楕円 333"/>
        <xdr:cNvSpPr/>
      </xdr:nvSpPr>
      <xdr:spPr>
        <a:xfrm>
          <a:off x="9588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70104</xdr:rowOff>
    </xdr:from>
    <xdr:to>
      <xdr:col>55</xdr:col>
      <xdr:colOff>0</xdr:colOff>
      <xdr:row>81</xdr:row>
      <xdr:rowOff>82296</xdr:rowOff>
    </xdr:to>
    <xdr:cxnSp macro="">
      <xdr:nvCxnSpPr>
        <xdr:cNvPr id="335" name="直線コネクタ 334"/>
        <xdr:cNvCxnSpPr/>
      </xdr:nvCxnSpPr>
      <xdr:spPr>
        <a:xfrm flipV="1">
          <a:off x="9639300" y="1395755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42163</xdr:rowOff>
    </xdr:from>
    <xdr:to>
      <xdr:col>46</xdr:col>
      <xdr:colOff>38100</xdr:colOff>
      <xdr:row>81</xdr:row>
      <xdr:rowOff>143763</xdr:rowOff>
    </xdr:to>
    <xdr:sp macro="" textlink="">
      <xdr:nvSpPr>
        <xdr:cNvPr id="336" name="楕円 335"/>
        <xdr:cNvSpPr/>
      </xdr:nvSpPr>
      <xdr:spPr>
        <a:xfrm>
          <a:off x="8699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82296</xdr:rowOff>
    </xdr:from>
    <xdr:to>
      <xdr:col>50</xdr:col>
      <xdr:colOff>114300</xdr:colOff>
      <xdr:row>81</xdr:row>
      <xdr:rowOff>92963</xdr:rowOff>
    </xdr:to>
    <xdr:cxnSp macro="">
      <xdr:nvCxnSpPr>
        <xdr:cNvPr id="337" name="直線コネクタ 336"/>
        <xdr:cNvCxnSpPr/>
      </xdr:nvCxnSpPr>
      <xdr:spPr>
        <a:xfrm flipV="1">
          <a:off x="8750300" y="13969746"/>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52832</xdr:rowOff>
    </xdr:from>
    <xdr:to>
      <xdr:col>41</xdr:col>
      <xdr:colOff>101600</xdr:colOff>
      <xdr:row>81</xdr:row>
      <xdr:rowOff>154432</xdr:rowOff>
    </xdr:to>
    <xdr:sp macro="" textlink="">
      <xdr:nvSpPr>
        <xdr:cNvPr id="338" name="楕円 337"/>
        <xdr:cNvSpPr/>
      </xdr:nvSpPr>
      <xdr:spPr>
        <a:xfrm>
          <a:off x="7810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92963</xdr:rowOff>
    </xdr:from>
    <xdr:to>
      <xdr:col>45</xdr:col>
      <xdr:colOff>177800</xdr:colOff>
      <xdr:row>81</xdr:row>
      <xdr:rowOff>103632</xdr:rowOff>
    </xdr:to>
    <xdr:cxnSp macro="">
      <xdr:nvCxnSpPr>
        <xdr:cNvPr id="339" name="直線コネクタ 338"/>
        <xdr:cNvCxnSpPr/>
      </xdr:nvCxnSpPr>
      <xdr:spPr>
        <a:xfrm flipV="1">
          <a:off x="7861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149623</xdr:rowOff>
    </xdr:from>
    <xdr:ext cx="469744" cy="259045"/>
    <xdr:sp macro="" textlink="">
      <xdr:nvSpPr>
        <xdr:cNvPr id="343" name="n_1mainValue【公営住宅】&#10;一人当たり面積"/>
        <xdr:cNvSpPr txBox="1"/>
      </xdr:nvSpPr>
      <xdr:spPr>
        <a:xfrm>
          <a:off x="93917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160290</xdr:rowOff>
    </xdr:from>
    <xdr:ext cx="469744" cy="259045"/>
    <xdr:sp macro="" textlink="">
      <xdr:nvSpPr>
        <xdr:cNvPr id="344" name="n_2mainValue【公営住宅】&#10;一人当たり面積"/>
        <xdr:cNvSpPr txBox="1"/>
      </xdr:nvSpPr>
      <xdr:spPr>
        <a:xfrm>
          <a:off x="8515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170959</xdr:rowOff>
    </xdr:from>
    <xdr:ext cx="469744" cy="259045"/>
    <xdr:sp macro="" textlink="">
      <xdr:nvSpPr>
        <xdr:cNvPr id="345" name="n_3mainValue【公営住宅】&#10;一人当たり面積"/>
        <xdr:cNvSpPr txBox="1"/>
      </xdr:nvSpPr>
      <xdr:spPr>
        <a:xfrm>
          <a:off x="7626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40</xdr:row>
      <xdr:rowOff>148046</xdr:rowOff>
    </xdr:to>
    <xdr:cxnSp macro="">
      <xdr:nvCxnSpPr>
        <xdr:cNvPr id="387" name="直線コネクタ 386"/>
        <xdr:cNvCxnSpPr/>
      </xdr:nvCxnSpPr>
      <xdr:spPr>
        <a:xfrm flipV="1">
          <a:off x="16318864" y="5735683"/>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151873</xdr:rowOff>
    </xdr:from>
    <xdr:ext cx="405111" cy="259045"/>
    <xdr:sp macro="" textlink="">
      <xdr:nvSpPr>
        <xdr:cNvPr id="388" name="【認定こども園・幼稚園・保育所】&#10;有形固定資産減価償却率最小値テキスト"/>
        <xdr:cNvSpPr txBox="1"/>
      </xdr:nvSpPr>
      <xdr:spPr>
        <a:xfrm>
          <a:off x="16357600" y="700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148046</xdr:rowOff>
    </xdr:from>
    <xdr:to>
      <xdr:col>86</xdr:col>
      <xdr:colOff>25400</xdr:colOff>
      <xdr:row>40</xdr:row>
      <xdr:rowOff>148046</xdr:rowOff>
    </xdr:to>
    <xdr:cxnSp macro="">
      <xdr:nvCxnSpPr>
        <xdr:cNvPr id="389" name="直線コネクタ 388"/>
        <xdr:cNvCxnSpPr/>
      </xdr:nvCxnSpPr>
      <xdr:spPr>
        <a:xfrm>
          <a:off x="16230600" y="700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0"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91" name="直線コネクタ 39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100528</xdr:rowOff>
    </xdr:from>
    <xdr:ext cx="405111" cy="259045"/>
    <xdr:sp macro="" textlink="">
      <xdr:nvSpPr>
        <xdr:cNvPr id="392" name="【認定こども園・幼稚園・保育所】&#10;有形固定資産減価償却率平均値テキスト"/>
        <xdr:cNvSpPr txBox="1"/>
      </xdr:nvSpPr>
      <xdr:spPr>
        <a:xfrm>
          <a:off x="163576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393" name="フローチャート: 判断 392"/>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90714</xdr:rowOff>
    </xdr:from>
    <xdr:to>
      <xdr:col>76</xdr:col>
      <xdr:colOff>165100</xdr:colOff>
      <xdr:row>37</xdr:row>
      <xdr:rowOff>20864</xdr:rowOff>
    </xdr:to>
    <xdr:sp macro="" textlink="">
      <xdr:nvSpPr>
        <xdr:cNvPr id="395" name="フローチャート: 判断 394"/>
        <xdr:cNvSpPr/>
      </xdr:nvSpPr>
      <xdr:spPr>
        <a:xfrm>
          <a:off x="14541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110308</xdr:rowOff>
    </xdr:from>
    <xdr:to>
      <xdr:col>72</xdr:col>
      <xdr:colOff>38100</xdr:colOff>
      <xdr:row>37</xdr:row>
      <xdr:rowOff>40458</xdr:rowOff>
    </xdr:to>
    <xdr:sp macro="" textlink="">
      <xdr:nvSpPr>
        <xdr:cNvPr id="396" name="フローチャート: 判断 395"/>
        <xdr:cNvSpPr/>
      </xdr:nvSpPr>
      <xdr:spPr>
        <a:xfrm>
          <a:off x="13652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402" name="楕円 401"/>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12173</xdr:rowOff>
    </xdr:from>
    <xdr:ext cx="405111" cy="259045"/>
    <xdr:sp macro="" textlink="">
      <xdr:nvSpPr>
        <xdr:cNvPr id="403" name="【認定こども園・幼稚園・保育所】&#10;有形固定資産減価償却率該当値テキスト"/>
        <xdr:cNvSpPr txBox="1"/>
      </xdr:nvSpPr>
      <xdr:spPr>
        <a:xfrm>
          <a:off x="16357600" y="68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404" name="楕円 403"/>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41</xdr:row>
      <xdr:rowOff>33746</xdr:rowOff>
    </xdr:to>
    <xdr:cxnSp macro="">
      <xdr:nvCxnSpPr>
        <xdr:cNvPr id="405" name="直線コネクタ 404"/>
        <xdr:cNvCxnSpPr/>
      </xdr:nvCxnSpPr>
      <xdr:spPr>
        <a:xfrm flipV="1">
          <a:off x="15481300" y="70060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40096</xdr:rowOff>
    </xdr:from>
    <xdr:to>
      <xdr:col>76</xdr:col>
      <xdr:colOff>165100</xdr:colOff>
      <xdr:row>41</xdr:row>
      <xdr:rowOff>141696</xdr:rowOff>
    </xdr:to>
    <xdr:sp macro="" textlink="">
      <xdr:nvSpPr>
        <xdr:cNvPr id="406" name="楕円 405"/>
        <xdr:cNvSpPr/>
      </xdr:nvSpPr>
      <xdr:spPr>
        <a:xfrm>
          <a:off x="1454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90896</xdr:rowOff>
    </xdr:to>
    <xdr:cxnSp macro="">
      <xdr:nvCxnSpPr>
        <xdr:cNvPr id="407" name="直線コネクタ 406"/>
        <xdr:cNvCxnSpPr/>
      </xdr:nvCxnSpPr>
      <xdr:spPr>
        <a:xfrm flipV="1">
          <a:off x="14592300" y="70631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98878</xdr:rowOff>
    </xdr:from>
    <xdr:to>
      <xdr:col>72</xdr:col>
      <xdr:colOff>38100</xdr:colOff>
      <xdr:row>42</xdr:row>
      <xdr:rowOff>29028</xdr:rowOff>
    </xdr:to>
    <xdr:sp macro="" textlink="">
      <xdr:nvSpPr>
        <xdr:cNvPr id="408" name="楕円 407"/>
        <xdr:cNvSpPr/>
      </xdr:nvSpPr>
      <xdr:spPr>
        <a:xfrm>
          <a:off x="13652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90896</xdr:rowOff>
    </xdr:from>
    <xdr:to>
      <xdr:col>76</xdr:col>
      <xdr:colOff>114300</xdr:colOff>
      <xdr:row>41</xdr:row>
      <xdr:rowOff>149678</xdr:rowOff>
    </xdr:to>
    <xdr:cxnSp macro="">
      <xdr:nvCxnSpPr>
        <xdr:cNvPr id="409" name="直線コネクタ 408"/>
        <xdr:cNvCxnSpPr/>
      </xdr:nvCxnSpPr>
      <xdr:spPr>
        <a:xfrm flipV="1">
          <a:off x="13703300" y="71203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10" name="n_1aveValue【認定こども園・幼稚園・保育所】&#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411" name="n_2aveValue【認定こども園・幼稚園・保育所】&#10;有形固定資産減価償却率"/>
        <xdr:cNvSpPr txBox="1"/>
      </xdr:nvSpPr>
      <xdr:spPr>
        <a:xfrm>
          <a:off x="14389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412" name="n_3aveValue【認定こども園・幼稚園・保育所】&#10;有形固定資産減価償却率"/>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413" name="n_1mainValue【認定こども園・幼稚園・保育所】&#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132823</xdr:rowOff>
    </xdr:from>
    <xdr:ext cx="405111" cy="259045"/>
    <xdr:sp macro="" textlink="">
      <xdr:nvSpPr>
        <xdr:cNvPr id="414" name="n_2mainValue【認定こども園・幼稚園・保育所】&#10;有形固定資産減価償却率"/>
        <xdr:cNvSpPr txBox="1"/>
      </xdr:nvSpPr>
      <xdr:spPr>
        <a:xfrm>
          <a:off x="14389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20155</xdr:rowOff>
    </xdr:from>
    <xdr:ext cx="340478" cy="259045"/>
    <xdr:sp macro="" textlink="">
      <xdr:nvSpPr>
        <xdr:cNvPr id="415" name="n_3mainValue【認定こども園・幼稚園・保育所】&#10;有形固定資産減価償却率"/>
        <xdr:cNvSpPr txBox="1"/>
      </xdr:nvSpPr>
      <xdr:spPr>
        <a:xfrm>
          <a:off x="13533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9" name="直線コネクタ 438"/>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40"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1" name="直線コネクタ 440"/>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2"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3" name="直線コネクタ 442"/>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4"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5" name="フローチャート: 判断 444"/>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6" name="フローチャート: 判断 445"/>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7" name="フローチャート: 判断 446"/>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8" name="フローチャート: 判断 447"/>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454" name="楕円 453"/>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55"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56" name="楕円 455"/>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91440</xdr:rowOff>
    </xdr:to>
    <xdr:cxnSp macro="">
      <xdr:nvCxnSpPr>
        <xdr:cNvPr id="457" name="直線コネクタ 456"/>
        <xdr:cNvCxnSpPr/>
      </xdr:nvCxnSpPr>
      <xdr:spPr>
        <a:xfrm>
          <a:off x="21323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58" name="楕円 457"/>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95250</xdr:rowOff>
    </xdr:to>
    <xdr:cxnSp macro="">
      <xdr:nvCxnSpPr>
        <xdr:cNvPr id="459" name="直線コネクタ 458"/>
        <xdr:cNvCxnSpPr/>
      </xdr:nvCxnSpPr>
      <xdr:spPr>
        <a:xfrm flipV="1">
          <a:off x="20434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460" name="楕円 459"/>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95250</xdr:rowOff>
    </xdr:from>
    <xdr:to>
      <xdr:col>107</xdr:col>
      <xdr:colOff>50800</xdr:colOff>
      <xdr:row>41</xdr:row>
      <xdr:rowOff>95250</xdr:rowOff>
    </xdr:to>
    <xdr:cxnSp macro="">
      <xdr:nvCxnSpPr>
        <xdr:cNvPr id="461" name="直線コネクタ 460"/>
        <xdr:cNvCxnSpPr/>
      </xdr:nvCxnSpPr>
      <xdr:spPr>
        <a:xfrm>
          <a:off x="19545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2"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3"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4"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465"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66"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467" name="n_3mainValue【認定こども園・幼稚園・保育所】&#10;一人当たり面積"/>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0" name="テキスト ボックス 4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0" name="テキスト ボックス 4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4" name="直線コネクタ 493"/>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5"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6" name="直線コネクタ 495"/>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7"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8" name="直線コネクタ 497"/>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9"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00" name="フローチャート: 判断 49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2" name="フローチャート: 判断 501"/>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3" name="フローチャート: 判断 502"/>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09" name="楕円 508"/>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510" name="【学校施設】&#10;有形固定資産減価償却率該当値テキスト"/>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11" name="楕円 510"/>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60</xdr:row>
      <xdr:rowOff>16328</xdr:rowOff>
    </xdr:to>
    <xdr:cxnSp macro="">
      <xdr:nvCxnSpPr>
        <xdr:cNvPr id="512" name="直線コネクタ 511"/>
        <xdr:cNvCxnSpPr/>
      </xdr:nvCxnSpPr>
      <xdr:spPr>
        <a:xfrm flipV="1">
          <a:off x="15481300" y="102314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3" name="楕円 512"/>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62049</xdr:rowOff>
    </xdr:to>
    <xdr:cxnSp macro="">
      <xdr:nvCxnSpPr>
        <xdr:cNvPr id="514" name="直線コネクタ 513"/>
        <xdr:cNvCxnSpPr/>
      </xdr:nvCxnSpPr>
      <xdr:spPr>
        <a:xfrm flipV="1">
          <a:off x="14592300" y="10303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15" name="楕円 514"/>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94706</xdr:rowOff>
    </xdr:to>
    <xdr:cxnSp macro="">
      <xdr:nvCxnSpPr>
        <xdr:cNvPr id="516" name="直線コネクタ 515"/>
        <xdr:cNvCxnSpPr/>
      </xdr:nvCxnSpPr>
      <xdr:spPr>
        <a:xfrm flipV="1">
          <a:off x="13703300" y="1034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7"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8"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9"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520" name="n_1mainValue【学校施設】&#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521" name="n_2mainValue【学校施設】&#10;有形固定資産減価償却率"/>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522" name="n_3mainValue【学校施設】&#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4" name="直線コネクタ 53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5" name="テキスト ボックス 53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6" name="直線コネクタ 53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7" name="テキスト ボックス 53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8" name="直線コネクタ 53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9" name="テキスト ボックス 53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1" name="テキスト ボックス 5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2" name="直線コネクタ 54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3" name="テキスト ボックス 54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4" name="直線コネクタ 54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5" name="テキスト ボックス 54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6" name="直線コネクタ 54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7" name="テキスト ボックス 54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1" name="直線コネクタ 550"/>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2"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3" name="直線コネクタ 552"/>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4"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5" name="直線コネクタ 554"/>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6"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7" name="フローチャート: 判断 556"/>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8" name="フローチャート: 判断 557"/>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9" name="フローチャート: 判断 558"/>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60" name="フローチャート: 判断 559"/>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51118</xdr:rowOff>
    </xdr:from>
    <xdr:to>
      <xdr:col>116</xdr:col>
      <xdr:colOff>114300</xdr:colOff>
      <xdr:row>60</xdr:row>
      <xdr:rowOff>152718</xdr:rowOff>
    </xdr:to>
    <xdr:sp macro="" textlink="">
      <xdr:nvSpPr>
        <xdr:cNvPr id="566" name="楕円 565"/>
        <xdr:cNvSpPr/>
      </xdr:nvSpPr>
      <xdr:spPr>
        <a:xfrm>
          <a:off x="22110700" y="103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73995</xdr:rowOff>
    </xdr:from>
    <xdr:ext cx="469744" cy="259045"/>
    <xdr:sp macro="" textlink="">
      <xdr:nvSpPr>
        <xdr:cNvPr id="567" name="【学校施設】&#10;一人当たり面積該当値テキスト"/>
        <xdr:cNvSpPr txBox="1"/>
      </xdr:nvSpPr>
      <xdr:spPr>
        <a:xfrm>
          <a:off x="22199600" y="10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73025</xdr:rowOff>
    </xdr:from>
    <xdr:to>
      <xdr:col>112</xdr:col>
      <xdr:colOff>38100</xdr:colOff>
      <xdr:row>61</xdr:row>
      <xdr:rowOff>3175</xdr:rowOff>
    </xdr:to>
    <xdr:sp macro="" textlink="">
      <xdr:nvSpPr>
        <xdr:cNvPr id="568" name="楕円 567"/>
        <xdr:cNvSpPr/>
      </xdr:nvSpPr>
      <xdr:spPr>
        <a:xfrm>
          <a:off x="2127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101918</xdr:rowOff>
    </xdr:from>
    <xdr:to>
      <xdr:col>116</xdr:col>
      <xdr:colOff>63500</xdr:colOff>
      <xdr:row>60</xdr:row>
      <xdr:rowOff>123825</xdr:rowOff>
    </xdr:to>
    <xdr:cxnSp macro="">
      <xdr:nvCxnSpPr>
        <xdr:cNvPr id="569" name="直線コネクタ 568"/>
        <xdr:cNvCxnSpPr/>
      </xdr:nvCxnSpPr>
      <xdr:spPr>
        <a:xfrm flipV="1">
          <a:off x="21323300" y="10388918"/>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13018</xdr:rowOff>
    </xdr:from>
    <xdr:to>
      <xdr:col>107</xdr:col>
      <xdr:colOff>101600</xdr:colOff>
      <xdr:row>61</xdr:row>
      <xdr:rowOff>114618</xdr:rowOff>
    </xdr:to>
    <xdr:sp macro="" textlink="">
      <xdr:nvSpPr>
        <xdr:cNvPr id="570" name="楕円 569"/>
        <xdr:cNvSpPr/>
      </xdr:nvSpPr>
      <xdr:spPr>
        <a:xfrm>
          <a:off x="20383500" y="104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123825</xdr:rowOff>
    </xdr:from>
    <xdr:to>
      <xdr:col>111</xdr:col>
      <xdr:colOff>177800</xdr:colOff>
      <xdr:row>61</xdr:row>
      <xdr:rowOff>63818</xdr:rowOff>
    </xdr:to>
    <xdr:cxnSp macro="">
      <xdr:nvCxnSpPr>
        <xdr:cNvPr id="571" name="直線コネクタ 570"/>
        <xdr:cNvCxnSpPr/>
      </xdr:nvCxnSpPr>
      <xdr:spPr>
        <a:xfrm flipV="1">
          <a:off x="20434300" y="10410825"/>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30163</xdr:rowOff>
    </xdr:from>
    <xdr:to>
      <xdr:col>102</xdr:col>
      <xdr:colOff>165100</xdr:colOff>
      <xdr:row>61</xdr:row>
      <xdr:rowOff>131763</xdr:rowOff>
    </xdr:to>
    <xdr:sp macro="" textlink="">
      <xdr:nvSpPr>
        <xdr:cNvPr id="572" name="楕円 571"/>
        <xdr:cNvSpPr/>
      </xdr:nvSpPr>
      <xdr:spPr>
        <a:xfrm>
          <a:off x="19494500" y="104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63818</xdr:rowOff>
    </xdr:from>
    <xdr:to>
      <xdr:col>107</xdr:col>
      <xdr:colOff>50800</xdr:colOff>
      <xdr:row>61</xdr:row>
      <xdr:rowOff>80963</xdr:rowOff>
    </xdr:to>
    <xdr:cxnSp macro="">
      <xdr:nvCxnSpPr>
        <xdr:cNvPr id="573" name="直線コネクタ 572"/>
        <xdr:cNvCxnSpPr/>
      </xdr:nvCxnSpPr>
      <xdr:spPr>
        <a:xfrm flipV="1">
          <a:off x="19545300" y="1052226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4"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19702</xdr:rowOff>
    </xdr:from>
    <xdr:ext cx="469744" cy="259045"/>
    <xdr:sp macro="" textlink="">
      <xdr:nvSpPr>
        <xdr:cNvPr id="577" name="n_1mainValue【学校施設】&#10;一人当たり面積"/>
        <xdr:cNvSpPr txBox="1"/>
      </xdr:nvSpPr>
      <xdr:spPr>
        <a:xfrm>
          <a:off x="21075727" y="101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105745</xdr:rowOff>
    </xdr:from>
    <xdr:ext cx="469744" cy="259045"/>
    <xdr:sp macro="" textlink="">
      <xdr:nvSpPr>
        <xdr:cNvPr id="578" name="n_2mainValue【学校施設】&#10;一人当たり面積"/>
        <xdr:cNvSpPr txBox="1"/>
      </xdr:nvSpPr>
      <xdr:spPr>
        <a:xfrm>
          <a:off x="20199427" y="1056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122890</xdr:rowOff>
    </xdr:from>
    <xdr:ext cx="469744" cy="259045"/>
    <xdr:sp macro="" textlink="">
      <xdr:nvSpPr>
        <xdr:cNvPr id="579" name="n_3mainValue【学校施設】&#10;一人当たり面積"/>
        <xdr:cNvSpPr txBox="1"/>
      </xdr:nvSpPr>
      <xdr:spPr>
        <a:xfrm>
          <a:off x="19310427" y="105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6" name="テキスト ボックス 6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8" name="テキスト ボックス 6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6" name="テキスト ボックス 6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20" name="直線コネクタ 619"/>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1"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2" name="直線コネクタ 621"/>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4" name="直線コネクタ 62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5"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6" name="フローチャート: 判断 625"/>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7" name="フローチャート: 判断 62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8" name="フローチャート: 判断 627"/>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9" name="フローチャート: 判断 628"/>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635" name="楕円 634"/>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636" name="【公民館】&#10;有形固定資産減価償却率該当値テキスト"/>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37" name="楕円 636"/>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57150</xdr:rowOff>
    </xdr:from>
    <xdr:to>
      <xdr:col>85</xdr:col>
      <xdr:colOff>127000</xdr:colOff>
      <xdr:row>104</xdr:row>
      <xdr:rowOff>99061</xdr:rowOff>
    </xdr:to>
    <xdr:cxnSp macro="">
      <xdr:nvCxnSpPr>
        <xdr:cNvPr id="638" name="直線コネクタ 637"/>
        <xdr:cNvCxnSpPr/>
      </xdr:nvCxnSpPr>
      <xdr:spPr>
        <a:xfrm flipV="1">
          <a:off x="15481300" y="178879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9" name="楕円 638"/>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133350</xdr:rowOff>
    </xdr:to>
    <xdr:cxnSp macro="">
      <xdr:nvCxnSpPr>
        <xdr:cNvPr id="640" name="直線コネクタ 639"/>
        <xdr:cNvCxnSpPr/>
      </xdr:nvCxnSpPr>
      <xdr:spPr>
        <a:xfrm flipV="1">
          <a:off x="14592300" y="17929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641" name="楕円 640"/>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106680</xdr:rowOff>
    </xdr:to>
    <xdr:cxnSp macro="">
      <xdr:nvCxnSpPr>
        <xdr:cNvPr id="642" name="直線コネクタ 641"/>
        <xdr:cNvCxnSpPr/>
      </xdr:nvCxnSpPr>
      <xdr:spPr>
        <a:xfrm flipV="1">
          <a:off x="13703300" y="17964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646" name="n_1main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47" name="n_2main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648" name="n_3mainValue【公民館】&#10;有形固定資産減価償却率"/>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2" name="直線コネクタ 671"/>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4" name="直線コネクタ 67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5"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6" name="直線コネクタ 675"/>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77"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8" name="フローチャート: 判断 67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9" name="フローチャート: 判断 678"/>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80" name="フローチャート: 判断 679"/>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1" name="フローチャート: 判断 68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687" name="楕円 686"/>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688"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689" name="楕円 688"/>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3811</xdr:rowOff>
    </xdr:to>
    <xdr:cxnSp macro="">
      <xdr:nvCxnSpPr>
        <xdr:cNvPr id="690" name="直線コネクタ 689"/>
        <xdr:cNvCxnSpPr/>
      </xdr:nvCxnSpPr>
      <xdr:spPr>
        <a:xfrm flipV="1">
          <a:off x="21323300" y="17998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691" name="楕円 690"/>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15239</xdr:rowOff>
    </xdr:to>
    <xdr:cxnSp macro="">
      <xdr:nvCxnSpPr>
        <xdr:cNvPr id="692" name="直線コネクタ 691"/>
        <xdr:cNvCxnSpPr/>
      </xdr:nvCxnSpPr>
      <xdr:spPr>
        <a:xfrm flipV="1">
          <a:off x="20434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693" name="楕円 692"/>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15239</xdr:rowOff>
    </xdr:from>
    <xdr:to>
      <xdr:col>107</xdr:col>
      <xdr:colOff>50800</xdr:colOff>
      <xdr:row>107</xdr:row>
      <xdr:rowOff>11430</xdr:rowOff>
    </xdr:to>
    <xdr:cxnSp macro="">
      <xdr:nvCxnSpPr>
        <xdr:cNvPr id="694" name="直線コネクタ 693"/>
        <xdr:cNvCxnSpPr/>
      </xdr:nvCxnSpPr>
      <xdr:spPr>
        <a:xfrm flipV="1">
          <a:off x="19545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695"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696"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7"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698" name="n_1main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82566</xdr:rowOff>
    </xdr:from>
    <xdr:ext cx="469744" cy="259045"/>
    <xdr:sp macro="" textlink="">
      <xdr:nvSpPr>
        <xdr:cNvPr id="699" name="n_2mainValue【公民館】&#10;一人当たり面積"/>
        <xdr:cNvSpPr txBox="1"/>
      </xdr:nvSpPr>
      <xdr:spPr>
        <a:xfrm>
          <a:off x="20199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700" name="n_3mainValue【公民館】&#10;一人当たり面積"/>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の有形固定資産減価償却率が類似団体平均より低い数字となっているのは、整備された時期が不明の市道について、道路台帳が整備された昭和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月を取得年月日としていること、それ以降も市道の新規整備や資本的支出を伴う修繕が続いているためと考えられる。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の一人当たり延長については類似団体平均とほぼ変らないが、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額が類似団体の平均より大きいのは市の立地条件として山地が多いためと推測される。道路と比較して橋りょう・トンネルは面積・延長当たりの新設・修繕にかかる費用が多額になるため、今後台帳の精査を行いながら、橋りょう整備についてしっかりと検討していく必要が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の一人当たり面積は類似団体平均の倍以上あるため、今後多額の修繕費が必要になることが予想される。今後は個別施設計画等により、適切に管理を行っていく必要がある。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2" name="楕円 71"/>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3" name="【図書館】&#10;有形固定資産減価償却率該当値テキスト"/>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4" name="楕円 73"/>
        <xdr:cNvSpPr/>
      </xdr:nvSpPr>
      <xdr:spPr>
        <a:xfrm>
          <a:off x="3746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10886</xdr:rowOff>
    </xdr:to>
    <xdr:cxnSp macro="">
      <xdr:nvCxnSpPr>
        <xdr:cNvPr id="75" name="直線コネクタ 74"/>
        <xdr:cNvCxnSpPr/>
      </xdr:nvCxnSpPr>
      <xdr:spPr>
        <a:xfrm flipV="1">
          <a:off x="3797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6" name="楕円 75"/>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10886</xdr:rowOff>
    </xdr:from>
    <xdr:to>
      <xdr:col>19</xdr:col>
      <xdr:colOff>177800</xdr:colOff>
      <xdr:row>37</xdr:row>
      <xdr:rowOff>43543</xdr:rowOff>
    </xdr:to>
    <xdr:cxnSp macro="">
      <xdr:nvCxnSpPr>
        <xdr:cNvPr id="77" name="直線コネクタ 76"/>
        <xdr:cNvCxnSpPr/>
      </xdr:nvCxnSpPr>
      <xdr:spPr>
        <a:xfrm flipV="1">
          <a:off x="2908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8" name="楕円 77"/>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76200</xdr:rowOff>
    </xdr:to>
    <xdr:cxnSp macro="">
      <xdr:nvCxnSpPr>
        <xdr:cNvPr id="79" name="直線コネクタ 78"/>
        <xdr:cNvCxnSpPr/>
      </xdr:nvCxnSpPr>
      <xdr:spPr>
        <a:xfrm flipV="1">
          <a:off x="2019300" y="638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3" name="n_1mainValue【図書館】&#10;有形固定資産減価償却率"/>
        <xdr:cNvSpPr txBox="1"/>
      </xdr:nvSpPr>
      <xdr:spPr>
        <a:xfrm>
          <a:off x="3582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4" name="n_2mainValue【図書館】&#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5" name="n_3mainValue【図書館】&#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0" name="楕円 129"/>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139700</xdr:rowOff>
    </xdr:to>
    <xdr:cxnSp macro="">
      <xdr:nvCxnSpPr>
        <xdr:cNvPr id="131" name="直線コネクタ 130"/>
        <xdr:cNvCxnSpPr/>
      </xdr:nvCxnSpPr>
      <xdr:spPr>
        <a:xfrm flipV="1">
          <a:off x="7861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7"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8" name="楕円 177"/>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79" name="【体育館・プール】&#10;有形固定資産減価償却率該当値テキスト"/>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0" name="楕円 179"/>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50619</xdr:rowOff>
    </xdr:to>
    <xdr:cxnSp macro="">
      <xdr:nvCxnSpPr>
        <xdr:cNvPr id="181" name="直線コネクタ 180"/>
        <xdr:cNvCxnSpPr/>
      </xdr:nvCxnSpPr>
      <xdr:spPr>
        <a:xfrm flipV="1">
          <a:off x="3797300" y="101302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82" name="楕円 181"/>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60</xdr:row>
      <xdr:rowOff>21227</xdr:rowOff>
    </xdr:to>
    <xdr:cxnSp macro="">
      <xdr:nvCxnSpPr>
        <xdr:cNvPr id="183" name="直線コネクタ 182"/>
        <xdr:cNvCxnSpPr/>
      </xdr:nvCxnSpPr>
      <xdr:spPr>
        <a:xfrm flipV="1">
          <a:off x="2908300" y="1016616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24312</xdr:rowOff>
    </xdr:from>
    <xdr:to>
      <xdr:col>10</xdr:col>
      <xdr:colOff>165100</xdr:colOff>
      <xdr:row>58</xdr:row>
      <xdr:rowOff>125912</xdr:rowOff>
    </xdr:to>
    <xdr:sp macro="" textlink="">
      <xdr:nvSpPr>
        <xdr:cNvPr id="184" name="楕円 183"/>
        <xdr:cNvSpPr/>
      </xdr:nvSpPr>
      <xdr:spPr>
        <a:xfrm>
          <a:off x="1968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75112</xdr:rowOff>
    </xdr:from>
    <xdr:to>
      <xdr:col>15</xdr:col>
      <xdr:colOff>50800</xdr:colOff>
      <xdr:row>60</xdr:row>
      <xdr:rowOff>21227</xdr:rowOff>
    </xdr:to>
    <xdr:cxnSp macro="">
      <xdr:nvCxnSpPr>
        <xdr:cNvPr id="185" name="直線コネクタ 184"/>
        <xdr:cNvCxnSpPr/>
      </xdr:nvCxnSpPr>
      <xdr:spPr>
        <a:xfrm>
          <a:off x="2019300" y="10019212"/>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89" name="n_1mainValue【体育館・プー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90" name="n_2mainValue【体育館・プー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142439</xdr:rowOff>
    </xdr:from>
    <xdr:ext cx="405111" cy="259045"/>
    <xdr:sp macro="" textlink="">
      <xdr:nvSpPr>
        <xdr:cNvPr id="191" name="n_3mainValue【体育館・プール】&#10;有形固定資産減価償却率"/>
        <xdr:cNvSpPr txBox="1"/>
      </xdr:nvSpPr>
      <xdr:spPr>
        <a:xfrm>
          <a:off x="1816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100838</xdr:rowOff>
    </xdr:from>
    <xdr:to>
      <xdr:col>55</xdr:col>
      <xdr:colOff>50800</xdr:colOff>
      <xdr:row>64</xdr:row>
      <xdr:rowOff>30988</xdr:rowOff>
    </xdr:to>
    <xdr:sp macro="" textlink="">
      <xdr:nvSpPr>
        <xdr:cNvPr id="230" name="楕円 229"/>
        <xdr:cNvSpPr/>
      </xdr:nvSpPr>
      <xdr:spPr>
        <a:xfrm>
          <a:off x="104267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31" name="【体育館・プール】&#10;一人当たり面積該当値テキスト"/>
        <xdr:cNvSpPr txBox="1"/>
      </xdr:nvSpPr>
      <xdr:spPr>
        <a:xfrm>
          <a:off x="10515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232" name="楕円 231"/>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151638</xdr:rowOff>
    </xdr:from>
    <xdr:to>
      <xdr:col>55</xdr:col>
      <xdr:colOff>0</xdr:colOff>
      <xdr:row>63</xdr:row>
      <xdr:rowOff>153162</xdr:rowOff>
    </xdr:to>
    <xdr:cxnSp macro="">
      <xdr:nvCxnSpPr>
        <xdr:cNvPr id="233" name="直線コネクタ 232"/>
        <xdr:cNvCxnSpPr/>
      </xdr:nvCxnSpPr>
      <xdr:spPr>
        <a:xfrm flipV="1">
          <a:off x="9639300" y="109529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113411</xdr:rowOff>
    </xdr:from>
    <xdr:to>
      <xdr:col>46</xdr:col>
      <xdr:colOff>38100</xdr:colOff>
      <xdr:row>64</xdr:row>
      <xdr:rowOff>43561</xdr:rowOff>
    </xdr:to>
    <xdr:sp macro="" textlink="">
      <xdr:nvSpPr>
        <xdr:cNvPr id="234" name="楕円 233"/>
        <xdr:cNvSpPr/>
      </xdr:nvSpPr>
      <xdr:spPr>
        <a:xfrm>
          <a:off x="86995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153162</xdr:rowOff>
    </xdr:from>
    <xdr:to>
      <xdr:col>50</xdr:col>
      <xdr:colOff>114300</xdr:colOff>
      <xdr:row>63</xdr:row>
      <xdr:rowOff>164211</xdr:rowOff>
    </xdr:to>
    <xdr:cxnSp macro="">
      <xdr:nvCxnSpPr>
        <xdr:cNvPr id="235" name="直線コネクタ 234"/>
        <xdr:cNvCxnSpPr/>
      </xdr:nvCxnSpPr>
      <xdr:spPr>
        <a:xfrm flipV="1">
          <a:off x="8750300" y="1095451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149987</xdr:rowOff>
    </xdr:from>
    <xdr:to>
      <xdr:col>41</xdr:col>
      <xdr:colOff>101600</xdr:colOff>
      <xdr:row>64</xdr:row>
      <xdr:rowOff>80137</xdr:rowOff>
    </xdr:to>
    <xdr:sp macro="" textlink="">
      <xdr:nvSpPr>
        <xdr:cNvPr id="236" name="楕円 235"/>
        <xdr:cNvSpPr/>
      </xdr:nvSpPr>
      <xdr:spPr>
        <a:xfrm>
          <a:off x="7810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164211</xdr:rowOff>
    </xdr:from>
    <xdr:to>
      <xdr:col>45</xdr:col>
      <xdr:colOff>177800</xdr:colOff>
      <xdr:row>64</xdr:row>
      <xdr:rowOff>29337</xdr:rowOff>
    </xdr:to>
    <xdr:cxnSp macro="">
      <xdr:nvCxnSpPr>
        <xdr:cNvPr id="237" name="直線コネクタ 236"/>
        <xdr:cNvCxnSpPr/>
      </xdr:nvCxnSpPr>
      <xdr:spPr>
        <a:xfrm flipV="1">
          <a:off x="7861300" y="109655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49039</xdr:rowOff>
    </xdr:from>
    <xdr:ext cx="469744" cy="259045"/>
    <xdr:sp macro="" textlink="">
      <xdr:nvSpPr>
        <xdr:cNvPr id="241" name="n_1mainValue【体育館・プール】&#10;一人当たり面積"/>
        <xdr:cNvSpPr txBox="1"/>
      </xdr:nvSpPr>
      <xdr:spPr>
        <a:xfrm>
          <a:off x="9391727" y="106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60088</xdr:rowOff>
    </xdr:from>
    <xdr:ext cx="469744" cy="259045"/>
    <xdr:sp macro="" textlink="">
      <xdr:nvSpPr>
        <xdr:cNvPr id="242" name="n_2mainValue【体育館・プール】&#10;一人当たり面積"/>
        <xdr:cNvSpPr txBox="1"/>
      </xdr:nvSpPr>
      <xdr:spPr>
        <a:xfrm>
          <a:off x="8515427"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71264</xdr:rowOff>
    </xdr:from>
    <xdr:ext cx="469744" cy="259045"/>
    <xdr:sp macro="" textlink="">
      <xdr:nvSpPr>
        <xdr:cNvPr id="243" name="n_3mainValue【体育館・プール】&#10;一人当たり面積"/>
        <xdr:cNvSpPr txBox="1"/>
      </xdr:nvSpPr>
      <xdr:spPr>
        <a:xfrm>
          <a:off x="7626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83" name="楕円 282"/>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84" name="【福祉施設】&#10;有形固定資産減価償却率該当値テキスト"/>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85" name="楕円 284"/>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123825</xdr:rowOff>
    </xdr:to>
    <xdr:cxnSp macro="">
      <xdr:nvCxnSpPr>
        <xdr:cNvPr id="286" name="直線コネクタ 285"/>
        <xdr:cNvCxnSpPr/>
      </xdr:nvCxnSpPr>
      <xdr:spPr>
        <a:xfrm flipV="1">
          <a:off x="3797300" y="142779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87" name="楕円 286"/>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84</xdr:row>
      <xdr:rowOff>26670</xdr:rowOff>
    </xdr:to>
    <xdr:cxnSp macro="">
      <xdr:nvCxnSpPr>
        <xdr:cNvPr id="288" name="直線コネクタ 287"/>
        <xdr:cNvCxnSpPr/>
      </xdr:nvCxnSpPr>
      <xdr:spPr>
        <a:xfrm flipV="1">
          <a:off x="2908300" y="14354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289" name="楕円 288"/>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102870</xdr:rowOff>
    </xdr:to>
    <xdr:cxnSp macro="">
      <xdr:nvCxnSpPr>
        <xdr:cNvPr id="290" name="直線コネクタ 289"/>
        <xdr:cNvCxnSpPr/>
      </xdr:nvCxnSpPr>
      <xdr:spPr>
        <a:xfrm flipV="1">
          <a:off x="2019300" y="14428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94" name="n_1mainValue【福祉施設】&#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95" name="n_2main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296" name="n_3mainValue【福祉施設】&#10;有形固定資産減価償却率"/>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337" name="楕円 336"/>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338" name="【福祉施設】&#10;一人当たり面積該当値テキスト"/>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339" name="楕円 338"/>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75656</xdr:rowOff>
    </xdr:to>
    <xdr:cxnSp macro="">
      <xdr:nvCxnSpPr>
        <xdr:cNvPr id="340" name="直線コネクタ 339"/>
        <xdr:cNvCxnSpPr/>
      </xdr:nvCxnSpPr>
      <xdr:spPr>
        <a:xfrm flipV="1">
          <a:off x="9639300" y="1464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41" name="楕円 340"/>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78921</xdr:rowOff>
    </xdr:to>
    <xdr:cxnSp macro="">
      <xdr:nvCxnSpPr>
        <xdr:cNvPr id="342" name="直線コネクタ 341"/>
        <xdr:cNvCxnSpPr/>
      </xdr:nvCxnSpPr>
      <xdr:spPr>
        <a:xfrm flipV="1">
          <a:off x="8750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43" name="楕円 342"/>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82187</xdr:rowOff>
    </xdr:to>
    <xdr:cxnSp macro="">
      <xdr:nvCxnSpPr>
        <xdr:cNvPr id="344" name="直線コネクタ 343"/>
        <xdr:cNvCxnSpPr/>
      </xdr:nvCxnSpPr>
      <xdr:spPr>
        <a:xfrm flipV="1">
          <a:off x="7861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348" name="n_1mainValue【福祉施設】&#10;一人当たり面積"/>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146248</xdr:rowOff>
    </xdr:from>
    <xdr:ext cx="469744" cy="259045"/>
    <xdr:sp macro="" textlink="">
      <xdr:nvSpPr>
        <xdr:cNvPr id="349" name="n_2mainValue【福祉施設】&#10;一人当たり面積"/>
        <xdr:cNvSpPr txBox="1"/>
      </xdr:nvSpPr>
      <xdr:spPr>
        <a:xfrm>
          <a:off x="8515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124114</xdr:rowOff>
    </xdr:from>
    <xdr:ext cx="469744" cy="259045"/>
    <xdr:sp macro="" textlink="">
      <xdr:nvSpPr>
        <xdr:cNvPr id="350" name="n_3mainValue【福祉施設】&#10;一人当たり面積"/>
        <xdr:cNvSpPr txBox="1"/>
      </xdr:nvSpPr>
      <xdr:spPr>
        <a:xfrm>
          <a:off x="7626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91" name="楕円 390"/>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92"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393" name="楕円 392"/>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166007</xdr:rowOff>
    </xdr:to>
    <xdr:cxnSp macro="">
      <xdr:nvCxnSpPr>
        <xdr:cNvPr id="394" name="直線コネクタ 393"/>
        <xdr:cNvCxnSpPr/>
      </xdr:nvCxnSpPr>
      <xdr:spPr>
        <a:xfrm flipV="1">
          <a:off x="3797300" y="179641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395" name="楕円 394"/>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27214</xdr:rowOff>
    </xdr:to>
    <xdr:cxnSp macro="">
      <xdr:nvCxnSpPr>
        <xdr:cNvPr id="396" name="直線コネクタ 395"/>
        <xdr:cNvCxnSpPr/>
      </xdr:nvCxnSpPr>
      <xdr:spPr>
        <a:xfrm flipV="1">
          <a:off x="2908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397" name="楕円 396"/>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59871</xdr:rowOff>
    </xdr:to>
    <xdr:cxnSp macro="">
      <xdr:nvCxnSpPr>
        <xdr:cNvPr id="398" name="直線コネクタ 397"/>
        <xdr:cNvCxnSpPr/>
      </xdr:nvCxnSpPr>
      <xdr:spPr>
        <a:xfrm flipV="1">
          <a:off x="2019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02"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03"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04"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98879</xdr:rowOff>
    </xdr:from>
    <xdr:to>
      <xdr:col>55</xdr:col>
      <xdr:colOff>50800</xdr:colOff>
      <xdr:row>108</xdr:row>
      <xdr:rowOff>29029</xdr:rowOff>
    </xdr:to>
    <xdr:sp macro="" textlink="">
      <xdr:nvSpPr>
        <xdr:cNvPr id="445" name="楕円 444"/>
        <xdr:cNvSpPr/>
      </xdr:nvSpPr>
      <xdr:spPr>
        <a:xfrm>
          <a:off x="10426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77306</xdr:rowOff>
    </xdr:from>
    <xdr:ext cx="469744" cy="259045"/>
    <xdr:sp macro="" textlink="">
      <xdr:nvSpPr>
        <xdr:cNvPr id="446" name="【市民会館】&#10;一人当たり面積該当値テキスト"/>
        <xdr:cNvSpPr txBox="1"/>
      </xdr:nvSpPr>
      <xdr:spPr>
        <a:xfrm>
          <a:off x="10515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47" name="楕円 446"/>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107</xdr:row>
      <xdr:rowOff>152944</xdr:rowOff>
    </xdr:to>
    <xdr:cxnSp macro="">
      <xdr:nvCxnSpPr>
        <xdr:cNvPr id="448" name="直線コネクタ 447"/>
        <xdr:cNvCxnSpPr/>
      </xdr:nvCxnSpPr>
      <xdr:spPr>
        <a:xfrm flipV="1">
          <a:off x="9639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49" name="楕円 448"/>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152944</xdr:rowOff>
    </xdr:to>
    <xdr:cxnSp macro="">
      <xdr:nvCxnSpPr>
        <xdr:cNvPr id="450" name="直線コネクタ 449"/>
        <xdr:cNvCxnSpPr/>
      </xdr:nvCxnSpPr>
      <xdr:spPr>
        <a:xfrm>
          <a:off x="8750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51" name="楕円 450"/>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156211</xdr:rowOff>
    </xdr:to>
    <xdr:cxnSp macro="">
      <xdr:nvCxnSpPr>
        <xdr:cNvPr id="452" name="直線コネクタ 451"/>
        <xdr:cNvCxnSpPr/>
      </xdr:nvCxnSpPr>
      <xdr:spPr>
        <a:xfrm flipV="1">
          <a:off x="7861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56"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57"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58"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99" name="楕円 498"/>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500" name="【一般廃棄物処理施設】&#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501" name="楕円 500"/>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76200</xdr:rowOff>
    </xdr:to>
    <xdr:cxnSp macro="">
      <xdr:nvCxnSpPr>
        <xdr:cNvPr id="502" name="直線コネクタ 501"/>
        <xdr:cNvCxnSpPr/>
      </xdr:nvCxnSpPr>
      <xdr:spPr>
        <a:xfrm>
          <a:off x="15481300" y="601000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03" name="楕円 502"/>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53340</xdr:rowOff>
    </xdr:to>
    <xdr:cxnSp macro="">
      <xdr:nvCxnSpPr>
        <xdr:cNvPr id="504" name="直線コネクタ 503"/>
        <xdr:cNvCxnSpPr/>
      </xdr:nvCxnSpPr>
      <xdr:spPr>
        <a:xfrm flipV="1">
          <a:off x="14592300" y="60100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46627</xdr:rowOff>
    </xdr:from>
    <xdr:to>
      <xdr:col>72</xdr:col>
      <xdr:colOff>38100</xdr:colOff>
      <xdr:row>35</xdr:row>
      <xdr:rowOff>148227</xdr:rowOff>
    </xdr:to>
    <xdr:sp macro="" textlink="">
      <xdr:nvSpPr>
        <xdr:cNvPr id="505" name="楕円 504"/>
        <xdr:cNvSpPr/>
      </xdr:nvSpPr>
      <xdr:spPr>
        <a:xfrm>
          <a:off x="1365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97427</xdr:rowOff>
    </xdr:to>
    <xdr:cxnSp macro="">
      <xdr:nvCxnSpPr>
        <xdr:cNvPr id="506" name="直線コネクタ 505"/>
        <xdr:cNvCxnSpPr/>
      </xdr:nvCxnSpPr>
      <xdr:spPr>
        <a:xfrm flipV="1">
          <a:off x="13703300" y="60540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510" name="n_1mainValue【一般廃棄物処理施設】&#10;有形固定資産減価償却率"/>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11"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164754</xdr:rowOff>
    </xdr:from>
    <xdr:ext cx="405111" cy="259045"/>
    <xdr:sp macro="" textlink="">
      <xdr:nvSpPr>
        <xdr:cNvPr id="512" name="n_3mainValue【一般廃棄物処理施設】&#10;有形固定資産減価償却率"/>
        <xdr:cNvSpPr txBox="1"/>
      </xdr:nvSpPr>
      <xdr:spPr>
        <a:xfrm>
          <a:off x="13500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166981</xdr:rowOff>
    </xdr:from>
    <xdr:to>
      <xdr:col>116</xdr:col>
      <xdr:colOff>114300</xdr:colOff>
      <xdr:row>39</xdr:row>
      <xdr:rowOff>97131</xdr:rowOff>
    </xdr:to>
    <xdr:sp macro="" textlink="">
      <xdr:nvSpPr>
        <xdr:cNvPr id="551" name="楕円 550"/>
        <xdr:cNvSpPr/>
      </xdr:nvSpPr>
      <xdr:spPr>
        <a:xfrm>
          <a:off x="22110700" y="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18408</xdr:rowOff>
    </xdr:from>
    <xdr:ext cx="599010" cy="259045"/>
    <xdr:sp macro="" textlink="">
      <xdr:nvSpPr>
        <xdr:cNvPr id="552" name="【一般廃棄物処理施設】&#10;一人当たり有形固定資産（償却資産）額該当値テキスト"/>
        <xdr:cNvSpPr txBox="1"/>
      </xdr:nvSpPr>
      <xdr:spPr>
        <a:xfrm>
          <a:off x="22199600" y="65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44067</xdr:rowOff>
    </xdr:from>
    <xdr:to>
      <xdr:col>112</xdr:col>
      <xdr:colOff>38100</xdr:colOff>
      <xdr:row>39</xdr:row>
      <xdr:rowOff>145667</xdr:rowOff>
    </xdr:to>
    <xdr:sp macro="" textlink="">
      <xdr:nvSpPr>
        <xdr:cNvPr id="553" name="楕円 552"/>
        <xdr:cNvSpPr/>
      </xdr:nvSpPr>
      <xdr:spPr>
        <a:xfrm>
          <a:off x="21272500" y="67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46331</xdr:rowOff>
    </xdr:from>
    <xdr:to>
      <xdr:col>116</xdr:col>
      <xdr:colOff>63500</xdr:colOff>
      <xdr:row>39</xdr:row>
      <xdr:rowOff>94867</xdr:rowOff>
    </xdr:to>
    <xdr:cxnSp macro="">
      <xdr:nvCxnSpPr>
        <xdr:cNvPr id="554" name="直線コネクタ 553"/>
        <xdr:cNvCxnSpPr/>
      </xdr:nvCxnSpPr>
      <xdr:spPr>
        <a:xfrm flipV="1">
          <a:off x="21323300" y="6732881"/>
          <a:ext cx="838200" cy="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49190</xdr:rowOff>
    </xdr:from>
    <xdr:to>
      <xdr:col>107</xdr:col>
      <xdr:colOff>101600</xdr:colOff>
      <xdr:row>39</xdr:row>
      <xdr:rowOff>150790</xdr:rowOff>
    </xdr:to>
    <xdr:sp macro="" textlink="">
      <xdr:nvSpPr>
        <xdr:cNvPr id="555" name="楕円 554"/>
        <xdr:cNvSpPr/>
      </xdr:nvSpPr>
      <xdr:spPr>
        <a:xfrm>
          <a:off x="20383500" y="67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94867</xdr:rowOff>
    </xdr:from>
    <xdr:to>
      <xdr:col>111</xdr:col>
      <xdr:colOff>177800</xdr:colOff>
      <xdr:row>39</xdr:row>
      <xdr:rowOff>99990</xdr:rowOff>
    </xdr:to>
    <xdr:cxnSp macro="">
      <xdr:nvCxnSpPr>
        <xdr:cNvPr id="556" name="直線コネクタ 555"/>
        <xdr:cNvCxnSpPr/>
      </xdr:nvCxnSpPr>
      <xdr:spPr>
        <a:xfrm flipV="1">
          <a:off x="20434300" y="6781417"/>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54559</xdr:rowOff>
    </xdr:from>
    <xdr:to>
      <xdr:col>102</xdr:col>
      <xdr:colOff>165100</xdr:colOff>
      <xdr:row>39</xdr:row>
      <xdr:rowOff>156159</xdr:rowOff>
    </xdr:to>
    <xdr:sp macro="" textlink="">
      <xdr:nvSpPr>
        <xdr:cNvPr id="557" name="楕円 556"/>
        <xdr:cNvSpPr/>
      </xdr:nvSpPr>
      <xdr:spPr>
        <a:xfrm>
          <a:off x="19494500" y="67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99990</xdr:rowOff>
    </xdr:from>
    <xdr:to>
      <xdr:col>107</xdr:col>
      <xdr:colOff>50800</xdr:colOff>
      <xdr:row>39</xdr:row>
      <xdr:rowOff>105359</xdr:rowOff>
    </xdr:to>
    <xdr:cxnSp macro="">
      <xdr:nvCxnSpPr>
        <xdr:cNvPr id="558" name="直線コネクタ 557"/>
        <xdr:cNvCxnSpPr/>
      </xdr:nvCxnSpPr>
      <xdr:spPr>
        <a:xfrm flipV="1">
          <a:off x="19545300" y="6786540"/>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162194</xdr:rowOff>
    </xdr:from>
    <xdr:ext cx="599010" cy="259045"/>
    <xdr:sp macro="" textlink="">
      <xdr:nvSpPr>
        <xdr:cNvPr id="562" name="n_1mainValue【一般廃棄物処理施設】&#10;一人当たり有形固定資産（償却資産）額"/>
        <xdr:cNvSpPr txBox="1"/>
      </xdr:nvSpPr>
      <xdr:spPr>
        <a:xfrm>
          <a:off x="21011095" y="65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167317</xdr:rowOff>
    </xdr:from>
    <xdr:ext cx="599010" cy="259045"/>
    <xdr:sp macro="" textlink="">
      <xdr:nvSpPr>
        <xdr:cNvPr id="563" name="n_2mainValue【一般廃棄物処理施設】&#10;一人当たり有形固定資産（償却資産）額"/>
        <xdr:cNvSpPr txBox="1"/>
      </xdr:nvSpPr>
      <xdr:spPr>
        <a:xfrm>
          <a:off x="20134795" y="651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1236</xdr:rowOff>
    </xdr:from>
    <xdr:ext cx="599010" cy="259045"/>
    <xdr:sp macro="" textlink="">
      <xdr:nvSpPr>
        <xdr:cNvPr id="564" name="n_3mainValue【一般廃棄物処理施設】&#10;一人当たり有形固定資産（償却資産）額"/>
        <xdr:cNvSpPr txBox="1"/>
      </xdr:nvSpPr>
      <xdr:spPr>
        <a:xfrm>
          <a:off x="19245795" y="651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605" name="楕円 604"/>
        <xdr:cNvSpPr/>
      </xdr:nvSpPr>
      <xdr:spPr>
        <a:xfrm>
          <a:off x="16268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70049</xdr:rowOff>
    </xdr:from>
    <xdr:ext cx="405111" cy="259045"/>
    <xdr:sp macro="" textlink="">
      <xdr:nvSpPr>
        <xdr:cNvPr id="606" name="【保健センター・保健所】&#10;有形固定資産減価償却率該当値テキスト"/>
        <xdr:cNvSpPr txBox="1"/>
      </xdr:nvSpPr>
      <xdr:spPr>
        <a:xfrm>
          <a:off x="16357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607" name="楕円 606"/>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58</xdr:row>
      <xdr:rowOff>130628</xdr:rowOff>
    </xdr:to>
    <xdr:cxnSp macro="">
      <xdr:nvCxnSpPr>
        <xdr:cNvPr id="608" name="直線コネクタ 607"/>
        <xdr:cNvCxnSpPr/>
      </xdr:nvCxnSpPr>
      <xdr:spPr>
        <a:xfrm flipV="1">
          <a:off x="15481300" y="10042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112485</xdr:rowOff>
    </xdr:from>
    <xdr:to>
      <xdr:col>76</xdr:col>
      <xdr:colOff>165100</xdr:colOff>
      <xdr:row>59</xdr:row>
      <xdr:rowOff>42635</xdr:rowOff>
    </xdr:to>
    <xdr:sp macro="" textlink="">
      <xdr:nvSpPr>
        <xdr:cNvPr id="609" name="楕円 608"/>
        <xdr:cNvSpPr/>
      </xdr:nvSpPr>
      <xdr:spPr>
        <a:xfrm>
          <a:off x="14541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163285</xdr:rowOff>
    </xdr:to>
    <xdr:cxnSp macro="">
      <xdr:nvCxnSpPr>
        <xdr:cNvPr id="610" name="直線コネクタ 609"/>
        <xdr:cNvCxnSpPr/>
      </xdr:nvCxnSpPr>
      <xdr:spPr>
        <a:xfrm flipV="1">
          <a:off x="14592300" y="10074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611" name="楕円 610"/>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163285</xdr:rowOff>
    </xdr:from>
    <xdr:to>
      <xdr:col>76</xdr:col>
      <xdr:colOff>114300</xdr:colOff>
      <xdr:row>59</xdr:row>
      <xdr:rowOff>24493</xdr:rowOff>
    </xdr:to>
    <xdr:cxnSp macro="">
      <xdr:nvCxnSpPr>
        <xdr:cNvPr id="612" name="直線コネクタ 611"/>
        <xdr:cNvCxnSpPr/>
      </xdr:nvCxnSpPr>
      <xdr:spPr>
        <a:xfrm flipV="1">
          <a:off x="13703300" y="10107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616" name="n_1mainValue【保健センター・保健所】&#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59162</xdr:rowOff>
    </xdr:from>
    <xdr:ext cx="405111" cy="259045"/>
    <xdr:sp macro="" textlink="">
      <xdr:nvSpPr>
        <xdr:cNvPr id="617" name="n_2mainValue【保健センター・保健所】&#10;有形固定資産減価償却率"/>
        <xdr:cNvSpPr txBox="1"/>
      </xdr:nvSpPr>
      <xdr:spPr>
        <a:xfrm>
          <a:off x="14389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618" name="n_3mainValue【保健センター・保健所】&#10;有形固定資産減価償却率"/>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59" name="楕円 658"/>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660" name="【保健センター・保健所】&#10;一人当たり面積該当値テキスト"/>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61" name="楕円 660"/>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19050</xdr:rowOff>
    </xdr:to>
    <xdr:cxnSp macro="">
      <xdr:nvCxnSpPr>
        <xdr:cNvPr id="662" name="直線コネクタ 661"/>
        <xdr:cNvCxnSpPr/>
      </xdr:nvCxnSpPr>
      <xdr:spPr>
        <a:xfrm flipV="1">
          <a:off x="21323300" y="108095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63" name="楕円 662"/>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664" name="直線コネクタ 663"/>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65" name="楕円 664"/>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666" name="直線コネクタ 665"/>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7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71"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72"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134257</xdr:rowOff>
    </xdr:from>
    <xdr:to>
      <xdr:col>85</xdr:col>
      <xdr:colOff>177800</xdr:colOff>
      <xdr:row>82</xdr:row>
      <xdr:rowOff>64407</xdr:rowOff>
    </xdr:to>
    <xdr:sp macro="" textlink="">
      <xdr:nvSpPr>
        <xdr:cNvPr id="713" name="楕円 712"/>
        <xdr:cNvSpPr/>
      </xdr:nvSpPr>
      <xdr:spPr>
        <a:xfrm>
          <a:off x="16268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112684</xdr:rowOff>
    </xdr:from>
    <xdr:ext cx="405111" cy="259045"/>
    <xdr:sp macro="" textlink="">
      <xdr:nvSpPr>
        <xdr:cNvPr id="714" name="【消防施設】&#10;有形固定資産減価償却率該当値テキスト"/>
        <xdr:cNvSpPr txBox="1"/>
      </xdr:nvSpPr>
      <xdr:spPr>
        <a:xfrm>
          <a:off x="16357600"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715" name="楕円 714"/>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57694</xdr:rowOff>
    </xdr:to>
    <xdr:cxnSp macro="">
      <xdr:nvCxnSpPr>
        <xdr:cNvPr id="716" name="直線コネクタ 715"/>
        <xdr:cNvCxnSpPr/>
      </xdr:nvCxnSpPr>
      <xdr:spPr>
        <a:xfrm flipV="1">
          <a:off x="15481300" y="140725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717" name="楕円 716"/>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57694</xdr:rowOff>
    </xdr:to>
    <xdr:cxnSp macro="">
      <xdr:nvCxnSpPr>
        <xdr:cNvPr id="718" name="直線コネクタ 717"/>
        <xdr:cNvCxnSpPr/>
      </xdr:nvCxnSpPr>
      <xdr:spPr>
        <a:xfrm>
          <a:off x="14592300" y="140953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9"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0"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1"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99621</xdr:rowOff>
    </xdr:from>
    <xdr:ext cx="405111" cy="259045"/>
    <xdr:sp macro="" textlink="">
      <xdr:nvSpPr>
        <xdr:cNvPr id="722" name="n_1mainValue【消防施設】&#10;有形固定資産減価償却率"/>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723"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3" name="テキスト ボックス 7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3" name="テキスト ボックス 7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5" name="テキスト ボックス 7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57" name="直線コネクタ 756"/>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58"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59" name="直線コネクタ 758"/>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1" name="直線コネクタ 7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2"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3" name="フローチャート: 判断 762"/>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4" name="フローチャート: 判断 763"/>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5" name="フローチャート: 判断 764"/>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6" name="フローチャート: 判断 765"/>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72" name="楕円 771"/>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773"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774" name="楕円 773"/>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120287</xdr:rowOff>
    </xdr:to>
    <xdr:cxnSp macro="">
      <xdr:nvCxnSpPr>
        <xdr:cNvPr id="775" name="直線コネクタ 774"/>
        <xdr:cNvCxnSpPr/>
      </xdr:nvCxnSpPr>
      <xdr:spPr>
        <a:xfrm flipV="1">
          <a:off x="15481300" y="177551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76" name="楕円 775"/>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146413</xdr:rowOff>
    </xdr:to>
    <xdr:cxnSp macro="">
      <xdr:nvCxnSpPr>
        <xdr:cNvPr id="777" name="直線コネクタ 776"/>
        <xdr:cNvCxnSpPr/>
      </xdr:nvCxnSpPr>
      <xdr:spPr>
        <a:xfrm flipV="1">
          <a:off x="14592300" y="177796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78" name="楕円 777"/>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1088</xdr:rowOff>
    </xdr:to>
    <xdr:cxnSp macro="">
      <xdr:nvCxnSpPr>
        <xdr:cNvPr id="779" name="直線コネクタ 778"/>
        <xdr:cNvCxnSpPr/>
      </xdr:nvCxnSpPr>
      <xdr:spPr>
        <a:xfrm flipV="1">
          <a:off x="13703300" y="17805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0"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1"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162214</xdr:rowOff>
    </xdr:from>
    <xdr:ext cx="405111" cy="259045"/>
    <xdr:sp macro="" textlink="">
      <xdr:nvSpPr>
        <xdr:cNvPr id="783" name="n_1mainValue【庁舎】&#10;有形固定資産減価償却率"/>
        <xdr:cNvSpPr txBox="1"/>
      </xdr:nvSpPr>
      <xdr:spPr>
        <a:xfrm>
          <a:off x="152660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784" name="n_2main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43015</xdr:rowOff>
    </xdr:from>
    <xdr:ext cx="405111" cy="259045"/>
    <xdr:sp macro="" textlink="">
      <xdr:nvSpPr>
        <xdr:cNvPr id="785" name="n_3mainValue【庁舎】&#10;有形固定資産減価償却率"/>
        <xdr:cNvSpPr txBox="1"/>
      </xdr:nvSpPr>
      <xdr:spPr>
        <a:xfrm>
          <a:off x="13500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7" name="楕円 826"/>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828"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829" name="楕円 828"/>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76200</xdr:rowOff>
    </xdr:to>
    <xdr:cxnSp macro="">
      <xdr:nvCxnSpPr>
        <xdr:cNvPr id="830" name="直線コネクタ 829"/>
        <xdr:cNvCxnSpPr/>
      </xdr:nvCxnSpPr>
      <xdr:spPr>
        <a:xfrm>
          <a:off x="21323300" y="181878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831" name="楕円 830"/>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23949</xdr:rowOff>
    </xdr:to>
    <xdr:cxnSp macro="">
      <xdr:nvCxnSpPr>
        <xdr:cNvPr id="832" name="直線コネクタ 831"/>
        <xdr:cNvCxnSpPr/>
      </xdr:nvCxnSpPr>
      <xdr:spPr>
        <a:xfrm flipV="1">
          <a:off x="20434300" y="1818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33" name="楕円 832"/>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33745</xdr:rowOff>
    </xdr:to>
    <xdr:cxnSp macro="">
      <xdr:nvCxnSpPr>
        <xdr:cNvPr id="834" name="直線コネクタ 833"/>
        <xdr:cNvCxnSpPr/>
      </xdr:nvCxnSpPr>
      <xdr:spPr>
        <a:xfrm flipV="1">
          <a:off x="19545300" y="1819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5"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6"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37"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81478</xdr:rowOff>
    </xdr:from>
    <xdr:ext cx="469744" cy="259045"/>
    <xdr:sp macro="" textlink="">
      <xdr:nvSpPr>
        <xdr:cNvPr id="838"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839" name="n_2mainValue【庁舎】&#10;一人当たり面積"/>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101072</xdr:rowOff>
    </xdr:from>
    <xdr:ext cx="469744" cy="259045"/>
    <xdr:sp macro="" textlink="">
      <xdr:nvSpPr>
        <xdr:cNvPr id="840" name="n_3mainValue【庁舎】&#10;一人当たり面積"/>
        <xdr:cNvSpPr txBox="1"/>
      </xdr:nvSpPr>
      <xdr:spPr>
        <a:xfrm>
          <a:off x="19310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また、固定資産台帳で改修された既存施設の取得価額が除却されずに数値が膨らんでしまっている可能性もあり、固定資産台帳の内容の精査を進めていきた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一人当たり面積が類似団体平均より多い。本市は合併前の市町の庁舎をそのまま利用しているが、庁舎の建て替えで面積を削減したり、合併後に支所を廃止・縮小等した団体との差だとも考えられる。庁舎建て替えの際には参考とすべき数値である。</a:t>
          </a:r>
        </a:p>
        <a:p>
          <a:r>
            <a:rPr kumimoji="1" lang="ja-JP" altLang="en-US" sz="1300">
              <a:latin typeface="ＭＳ Ｐゴシック" panose="020B0600070205080204" pitchFamily="50" charset="-128"/>
              <a:ea typeface="ＭＳ Ｐゴシック" panose="020B0600070205080204" pitchFamily="50" charset="-128"/>
            </a:rPr>
            <a:t>　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は合併前の施設をそのまま利用していても、類似団体平均より低い数値のものもある。類似団体平均が全てではないが、安中市は市民サービスが不足している可能性も考えられるため、改修等の際には参考と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・基準財政収入額：法人税割が増加（</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億円）、全体でも増加となった（</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a:t>
          </a:r>
        </a:p>
        <a:p>
          <a:r>
            <a:rPr kumimoji="1" lang="ja-JP" altLang="en-US" sz="1100">
              <a:latin typeface="ＭＳ Ｐゴシック" panose="020B0600070205080204" pitchFamily="50" charset="-128"/>
              <a:ea typeface="ＭＳ Ｐゴシック" panose="020B0600070205080204" pitchFamily="50" charset="-128"/>
            </a:rPr>
            <a:t>・基準財政需要額：需要額全体では増加となった（</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a:t>
          </a:r>
        </a:p>
        <a:p>
          <a:r>
            <a:rPr kumimoji="1" lang="ja-JP" altLang="en-US" sz="1100">
              <a:latin typeface="ＭＳ Ｐゴシック" panose="020B0600070205080204" pitchFamily="50" charset="-128"/>
              <a:ea typeface="ＭＳ Ｐゴシック" panose="020B0600070205080204" pitchFamily="50" charset="-128"/>
            </a:rPr>
            <a:t>　収入額・需要額とも同程度の増加だが、増加率は収入額の方が大きいため、単年度の数値は微増となった（</a:t>
          </a:r>
          <a:r>
            <a:rPr kumimoji="1" lang="en-US" altLang="ja-JP" sz="1100">
              <a:latin typeface="ＭＳ Ｐゴシック" panose="020B0600070205080204" pitchFamily="50" charset="-128"/>
              <a:ea typeface="ＭＳ Ｐゴシック" panose="020B0600070205080204" pitchFamily="50" charset="-128"/>
            </a:rPr>
            <a:t>H29:0.783→H30:0.789</a:t>
          </a:r>
          <a:r>
            <a:rPr kumimoji="1" lang="ja-JP" altLang="en-US" sz="1100">
              <a:latin typeface="ＭＳ Ｐゴシック" panose="020B0600070205080204" pitchFamily="50" charset="-128"/>
              <a:ea typeface="ＭＳ Ｐゴシック" panose="020B0600070205080204" pitchFamily="50" charset="-128"/>
            </a:rPr>
            <a:t>）。３ヵ年平均は、前年と変わらずであった。</a:t>
          </a:r>
        </a:p>
        <a:p>
          <a:r>
            <a:rPr kumimoji="1" lang="ja-JP" altLang="en-US" sz="1100">
              <a:latin typeface="ＭＳ Ｐゴシック" panose="020B0600070205080204" pitchFamily="50" charset="-128"/>
              <a:ea typeface="ＭＳ Ｐゴシック" panose="020B0600070205080204" pitchFamily="50" charset="-128"/>
            </a:rPr>
            <a:t>　依然として類似団体平均以上だが、法人税制の影響が大きいと考えられ、法人税割が強く歳入に余裕があるとの認識は、類似団体並みであると改め、歳出も類似団体並みに縮小することが急務である。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129822</xdr:rowOff>
    </xdr:to>
    <xdr:cxnSp macro="">
      <xdr:nvCxnSpPr>
        <xdr:cNvPr id="75" name="直線コネクタ 74"/>
        <xdr:cNvCxnSpPr/>
      </xdr:nvCxnSpPr>
      <xdr:spPr>
        <a:xfrm>
          <a:off x="2336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経常収支比率は改善してきているが、全国平均、県内平均と比較すると依然として悪い数字である。今回の比率改善は一時的に経常一般財源が増加したためと考えるのが妥当であり、構造的な変革は起きていない。景気の動向に左右されやすい法人税割への依存度が高いことを考えると経常経費を今まで以上に削減しなければ、景気が悪化した際に経常収支比率が一気に悪化する可能性が高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65</xdr:row>
      <xdr:rowOff>137371</xdr:rowOff>
    </xdr:to>
    <xdr:cxnSp macro="">
      <xdr:nvCxnSpPr>
        <xdr:cNvPr id="127" name="直線コネクタ 126"/>
        <xdr:cNvCxnSpPr/>
      </xdr:nvCxnSpPr>
      <xdr:spPr>
        <a:xfrm flipV="1">
          <a:off x="4953000" y="10159577"/>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109448</xdr:rowOff>
    </xdr:from>
    <xdr:ext cx="762000" cy="259045"/>
    <xdr:sp macro="" textlink="">
      <xdr:nvSpPr>
        <xdr:cNvPr id="128" name="財政構造の弾力性最小値テキスト"/>
        <xdr:cNvSpPr txBox="1"/>
      </xdr:nvSpPr>
      <xdr:spPr>
        <a:xfrm>
          <a:off x="5041900" y="1125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137371</xdr:rowOff>
    </xdr:from>
    <xdr:to>
      <xdr:col>24</xdr:col>
      <xdr:colOff>12700</xdr:colOff>
      <xdr:row>65</xdr:row>
      <xdr:rowOff>137371</xdr:rowOff>
    </xdr:to>
    <xdr:cxnSp macro="">
      <xdr:nvCxnSpPr>
        <xdr:cNvPr id="129" name="直線コネクタ 128"/>
        <xdr:cNvCxnSpPr/>
      </xdr:nvCxnSpPr>
      <xdr:spPr>
        <a:xfrm>
          <a:off x="4864100" y="1128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0"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1" name="直線コネクタ 130"/>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151977</xdr:rowOff>
    </xdr:to>
    <xdr:cxnSp macro="">
      <xdr:nvCxnSpPr>
        <xdr:cNvPr id="132" name="直線コネクタ 131"/>
        <xdr:cNvCxnSpPr/>
      </xdr:nvCxnSpPr>
      <xdr:spPr>
        <a:xfrm flipV="1">
          <a:off x="4114800" y="110523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15681</xdr:rowOff>
    </xdr:from>
    <xdr:ext cx="762000" cy="259045"/>
    <xdr:sp macro="" textlink="">
      <xdr:nvSpPr>
        <xdr:cNvPr id="133" name="財政構造の弾力性平均値テキスト"/>
        <xdr:cNvSpPr txBox="1"/>
      </xdr:nvSpPr>
      <xdr:spPr>
        <a:xfrm>
          <a:off x="5041900" y="1064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34" name="フローチャート: 判断 133"/>
        <xdr:cNvSpPr/>
      </xdr:nvSpPr>
      <xdr:spPr>
        <a:xfrm>
          <a:off x="49022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42333</xdr:rowOff>
    </xdr:to>
    <xdr:cxnSp macro="">
      <xdr:nvCxnSpPr>
        <xdr:cNvPr id="135" name="直線コネクタ 134"/>
        <xdr:cNvCxnSpPr/>
      </xdr:nvCxnSpPr>
      <xdr:spPr>
        <a:xfrm flipV="1">
          <a:off x="3225800" y="111247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7196</xdr:rowOff>
    </xdr:from>
    <xdr:to>
      <xdr:col>19</xdr:col>
      <xdr:colOff>184150</xdr:colOff>
      <xdr:row>63</xdr:row>
      <xdr:rowOff>108796</xdr:rowOff>
    </xdr:to>
    <xdr:sp macro="" textlink="">
      <xdr:nvSpPr>
        <xdr:cNvPr id="136" name="フローチャート: 判断 135"/>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37" name="テキスト ボックス 136"/>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42333</xdr:rowOff>
    </xdr:to>
    <xdr:cxnSp macro="">
      <xdr:nvCxnSpPr>
        <xdr:cNvPr id="138" name="直線コネクタ 137"/>
        <xdr:cNvCxnSpPr/>
      </xdr:nvCxnSpPr>
      <xdr:spPr>
        <a:xfrm>
          <a:off x="2336800" y="1106043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40" name="テキスト ボックス 139"/>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64</xdr:row>
      <xdr:rowOff>87630</xdr:rowOff>
    </xdr:to>
    <xdr:cxnSp macro="">
      <xdr:nvCxnSpPr>
        <xdr:cNvPr id="141" name="直線コネクタ 140"/>
        <xdr:cNvCxnSpPr/>
      </xdr:nvCxnSpPr>
      <xdr:spPr>
        <a:xfrm>
          <a:off x="1447800" y="1086336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62019</xdr:rowOff>
    </xdr:from>
    <xdr:to>
      <xdr:col>11</xdr:col>
      <xdr:colOff>82550</xdr:colOff>
      <xdr:row>62</xdr:row>
      <xdr:rowOff>163619</xdr:rowOff>
    </xdr:to>
    <xdr:sp macro="" textlink="">
      <xdr:nvSpPr>
        <xdr:cNvPr id="142" name="フローチャート: 判断 141"/>
        <xdr:cNvSpPr/>
      </xdr:nvSpPr>
      <xdr:spPr>
        <a:xfrm>
          <a:off x="2286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43" name="テキスト ボックス 142"/>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44" name="フローチャート: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45" name="テキスト ボックス 144"/>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5" name="楕円 154"/>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6" name="テキスト ボックス 155"/>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9" name="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0" name="テキスト ボックス 159"/>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住基人口は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人弱減少しており、これは悪化要因になりえるが、平成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ごみ処理施設の設備改修中で定期修繕が発生していないため維持補修に関する費用が低い水準を維持しているため、指標値は若干改善している。人件費は退職者の増による退職手当の増加により全体としても増加したが、退職手当以外はほぼ前年並みである。</a:t>
          </a:r>
        </a:p>
        <a:p>
          <a:r>
            <a:rPr kumimoji="1" lang="ja-JP" altLang="en-US" sz="1300">
              <a:latin typeface="ＭＳ Ｐゴシック" panose="020B0600070205080204" pitchFamily="50" charset="-128"/>
              <a:ea typeface="ＭＳ Ｐゴシック" panose="020B0600070205080204" pitchFamily="50" charset="-128"/>
            </a:rPr>
            <a:t>　ごみ処理施設の改修が終了したこと、庁舎の老朽化による修繕料の増加なども見込まれるため、人口の減少に合わせて経費の削減が必要不可欠である。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8" name="直線コネクタ 187"/>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9"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90" name="直線コネクタ 189"/>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91"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2" name="直線コネクタ 191"/>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158004</xdr:rowOff>
    </xdr:from>
    <xdr:to>
      <xdr:col>23</xdr:col>
      <xdr:colOff>133350</xdr:colOff>
      <xdr:row>81</xdr:row>
      <xdr:rowOff>167985</xdr:rowOff>
    </xdr:to>
    <xdr:cxnSp macro="">
      <xdr:nvCxnSpPr>
        <xdr:cNvPr id="193" name="直線コネクタ 192"/>
        <xdr:cNvCxnSpPr/>
      </xdr:nvCxnSpPr>
      <xdr:spPr>
        <a:xfrm flipV="1">
          <a:off x="4114800" y="14045454"/>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4"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5" name="フローチャート: 判断 194"/>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167985</xdr:rowOff>
    </xdr:from>
    <xdr:to>
      <xdr:col>19</xdr:col>
      <xdr:colOff>133350</xdr:colOff>
      <xdr:row>82</xdr:row>
      <xdr:rowOff>8483</xdr:rowOff>
    </xdr:to>
    <xdr:cxnSp macro="">
      <xdr:nvCxnSpPr>
        <xdr:cNvPr id="196" name="直線コネクタ 195"/>
        <xdr:cNvCxnSpPr/>
      </xdr:nvCxnSpPr>
      <xdr:spPr>
        <a:xfrm flipV="1">
          <a:off x="3225800" y="14055435"/>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7" name="フローチャート: 判断 196"/>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8" name="テキスト ボックス 197"/>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8483</xdr:rowOff>
    </xdr:from>
    <xdr:to>
      <xdr:col>15</xdr:col>
      <xdr:colOff>82550</xdr:colOff>
      <xdr:row>82</xdr:row>
      <xdr:rowOff>43848</xdr:rowOff>
    </xdr:to>
    <xdr:cxnSp macro="">
      <xdr:nvCxnSpPr>
        <xdr:cNvPr id="199" name="直線コネクタ 198"/>
        <xdr:cNvCxnSpPr/>
      </xdr:nvCxnSpPr>
      <xdr:spPr>
        <a:xfrm flipV="1">
          <a:off x="2336800" y="14067383"/>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200" name="フローチャート: 判断 199"/>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201" name="テキスト ボックス 200"/>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146374</xdr:rowOff>
    </xdr:from>
    <xdr:to>
      <xdr:col>11</xdr:col>
      <xdr:colOff>31750</xdr:colOff>
      <xdr:row>82</xdr:row>
      <xdr:rowOff>43848</xdr:rowOff>
    </xdr:to>
    <xdr:cxnSp macro="">
      <xdr:nvCxnSpPr>
        <xdr:cNvPr id="202" name="直線コネクタ 201"/>
        <xdr:cNvCxnSpPr/>
      </xdr:nvCxnSpPr>
      <xdr:spPr>
        <a:xfrm>
          <a:off x="1447800" y="14033824"/>
          <a:ext cx="889000" cy="6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4" name="テキスト ボックス 203"/>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107204</xdr:rowOff>
    </xdr:from>
    <xdr:to>
      <xdr:col>23</xdr:col>
      <xdr:colOff>184150</xdr:colOff>
      <xdr:row>82</xdr:row>
      <xdr:rowOff>37354</xdr:rowOff>
    </xdr:to>
    <xdr:sp macro="" textlink="">
      <xdr:nvSpPr>
        <xdr:cNvPr id="212" name="楕円 211"/>
        <xdr:cNvSpPr/>
      </xdr:nvSpPr>
      <xdr:spPr>
        <a:xfrm>
          <a:off x="49022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123731</xdr:rowOff>
    </xdr:from>
    <xdr:ext cx="762000" cy="259045"/>
    <xdr:sp macro="" textlink="">
      <xdr:nvSpPr>
        <xdr:cNvPr id="213" name="人件費・物件費等の状況該当値テキスト"/>
        <xdr:cNvSpPr txBox="1"/>
      </xdr:nvSpPr>
      <xdr:spPr>
        <a:xfrm>
          <a:off x="5041900" y="138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117185</xdr:rowOff>
    </xdr:from>
    <xdr:to>
      <xdr:col>19</xdr:col>
      <xdr:colOff>184150</xdr:colOff>
      <xdr:row>82</xdr:row>
      <xdr:rowOff>47335</xdr:rowOff>
    </xdr:to>
    <xdr:sp macro="" textlink="">
      <xdr:nvSpPr>
        <xdr:cNvPr id="214" name="楕円 213"/>
        <xdr:cNvSpPr/>
      </xdr:nvSpPr>
      <xdr:spPr>
        <a:xfrm>
          <a:off x="4064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57512</xdr:rowOff>
    </xdr:from>
    <xdr:ext cx="736600" cy="259045"/>
    <xdr:sp macro="" textlink="">
      <xdr:nvSpPr>
        <xdr:cNvPr id="215" name="テキスト ボックス 214"/>
        <xdr:cNvSpPr txBox="1"/>
      </xdr:nvSpPr>
      <xdr:spPr>
        <a:xfrm>
          <a:off x="3733800" y="1377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129133</xdr:rowOff>
    </xdr:from>
    <xdr:to>
      <xdr:col>15</xdr:col>
      <xdr:colOff>133350</xdr:colOff>
      <xdr:row>82</xdr:row>
      <xdr:rowOff>59283</xdr:rowOff>
    </xdr:to>
    <xdr:sp macro="" textlink="">
      <xdr:nvSpPr>
        <xdr:cNvPr id="216" name="楕円 215"/>
        <xdr:cNvSpPr/>
      </xdr:nvSpPr>
      <xdr:spPr>
        <a:xfrm>
          <a:off x="31750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69460</xdr:rowOff>
    </xdr:from>
    <xdr:ext cx="762000" cy="259045"/>
    <xdr:sp macro="" textlink="">
      <xdr:nvSpPr>
        <xdr:cNvPr id="217" name="テキスト ボックス 216"/>
        <xdr:cNvSpPr txBox="1"/>
      </xdr:nvSpPr>
      <xdr:spPr>
        <a:xfrm>
          <a:off x="2844800" y="1378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164498</xdr:rowOff>
    </xdr:from>
    <xdr:to>
      <xdr:col>11</xdr:col>
      <xdr:colOff>82550</xdr:colOff>
      <xdr:row>82</xdr:row>
      <xdr:rowOff>94648</xdr:rowOff>
    </xdr:to>
    <xdr:sp macro="" textlink="">
      <xdr:nvSpPr>
        <xdr:cNvPr id="218" name="楕円 217"/>
        <xdr:cNvSpPr/>
      </xdr:nvSpPr>
      <xdr:spPr>
        <a:xfrm>
          <a:off x="2286000" y="14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79425</xdr:rowOff>
    </xdr:from>
    <xdr:ext cx="762000" cy="259045"/>
    <xdr:sp macro="" textlink="">
      <xdr:nvSpPr>
        <xdr:cNvPr id="219" name="テキスト ボックス 218"/>
        <xdr:cNvSpPr txBox="1"/>
      </xdr:nvSpPr>
      <xdr:spPr>
        <a:xfrm>
          <a:off x="1955800" y="141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95574</xdr:rowOff>
    </xdr:from>
    <xdr:to>
      <xdr:col>7</xdr:col>
      <xdr:colOff>31750</xdr:colOff>
      <xdr:row>82</xdr:row>
      <xdr:rowOff>25724</xdr:rowOff>
    </xdr:to>
    <xdr:sp macro="" textlink="">
      <xdr:nvSpPr>
        <xdr:cNvPr id="220" name="楕円 219"/>
        <xdr:cNvSpPr/>
      </xdr:nvSpPr>
      <xdr:spPr>
        <a:xfrm>
          <a:off x="1397000" y="139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35901</xdr:rowOff>
    </xdr:from>
    <xdr:ext cx="762000" cy="259045"/>
    <xdr:sp macro="" textlink="">
      <xdr:nvSpPr>
        <xdr:cNvPr id="221" name="テキスト ボックス 220"/>
        <xdr:cNvSpPr txBox="1"/>
      </xdr:nvSpPr>
      <xdr:spPr>
        <a:xfrm>
          <a:off x="1066800" y="1375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類似団体平均とほぼ同じ数値となり、平均的な水準といえる。今後も国や近隣市町村の動向を踏まえ、給与の適正化に努める。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2" name="直線コネクタ 251"/>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65314</xdr:rowOff>
    </xdr:to>
    <xdr:cxnSp macro="">
      <xdr:nvCxnSpPr>
        <xdr:cNvPr id="257" name="直線コネクタ 256"/>
        <xdr:cNvCxnSpPr/>
      </xdr:nvCxnSpPr>
      <xdr:spPr>
        <a:xfrm flipV="1">
          <a:off x="16179800" y="144498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8"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9" name="フローチャート: 判断 258"/>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134257</xdr:rowOff>
    </xdr:to>
    <xdr:cxnSp macro="">
      <xdr:nvCxnSpPr>
        <xdr:cNvPr id="260" name="直線コネクタ 259"/>
        <xdr:cNvCxnSpPr/>
      </xdr:nvCxnSpPr>
      <xdr:spPr>
        <a:xfrm flipV="1">
          <a:off x="15290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61" name="フローチャート: 判断 260"/>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2" name="テキスト ボックス 261"/>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83457</xdr:rowOff>
    </xdr:to>
    <xdr:cxnSp macro="">
      <xdr:nvCxnSpPr>
        <xdr:cNvPr id="263" name="直線コネクタ 262"/>
        <xdr:cNvCxnSpPr/>
      </xdr:nvCxnSpPr>
      <xdr:spPr>
        <a:xfrm flipV="1">
          <a:off x="14401800" y="145360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83457</xdr:rowOff>
    </xdr:to>
    <xdr:cxnSp macro="">
      <xdr:nvCxnSpPr>
        <xdr:cNvPr id="266" name="直線コネクタ 265"/>
        <xdr:cNvCxnSpPr/>
      </xdr:nvCxnSpPr>
      <xdr:spPr>
        <a:xfrm>
          <a:off x="13512800" y="144843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7" name="フローチャート: 判断 266"/>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8" name="テキスト ボックス 267"/>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9" name="フローチャート: 判断 268"/>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70" name="テキスト ボックス 269"/>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81" name="テキスト ボックス 280"/>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3" name="テキスト ボックス 282"/>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5" name="テキスト ボックス 28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H29:427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H30:418</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人減少したが、市の人口は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58,950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H30:58,239</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人当たりの職員数は増加する結果となった。現状は類似団体平均と同程度であるが、ここから乖離しすぎることのないよう注意し、事業の見直しや業務効率化を進めていきたい。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5" name="直線コネクタ 314"/>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6"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7" name="直線コネクタ 316"/>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8"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9" name="直線コネクタ 318"/>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2222</xdr:rowOff>
    </xdr:to>
    <xdr:cxnSp macro="">
      <xdr:nvCxnSpPr>
        <xdr:cNvPr id="320" name="直線コネクタ 319"/>
        <xdr:cNvCxnSpPr/>
      </xdr:nvCxnSpPr>
      <xdr:spPr>
        <a:xfrm>
          <a:off x="16179800" y="10630112"/>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21"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2" name="フローチャート: 判断 321"/>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212</xdr:rowOff>
    </xdr:to>
    <xdr:cxnSp macro="">
      <xdr:nvCxnSpPr>
        <xdr:cNvPr id="323" name="直線コネクタ 322"/>
        <xdr:cNvCxnSpPr/>
      </xdr:nvCxnSpPr>
      <xdr:spPr>
        <a:xfrm>
          <a:off x="15290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4" name="フローチャート: 判断 323"/>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5" name="テキスト ボックス 324"/>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10266</xdr:rowOff>
    </xdr:to>
    <xdr:cxnSp macro="">
      <xdr:nvCxnSpPr>
        <xdr:cNvPr id="326" name="直線コネクタ 325"/>
        <xdr:cNvCxnSpPr/>
      </xdr:nvCxnSpPr>
      <xdr:spPr>
        <a:xfrm flipV="1">
          <a:off x="14401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7" name="フローチャート: 判断 326"/>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8" name="テキスト ボックス 327"/>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62</xdr:row>
      <xdr:rowOff>10266</xdr:rowOff>
    </xdr:to>
    <xdr:cxnSp macro="">
      <xdr:nvCxnSpPr>
        <xdr:cNvPr id="329" name="直線コネクタ 328"/>
        <xdr:cNvCxnSpPr/>
      </xdr:nvCxnSpPr>
      <xdr:spPr>
        <a:xfrm>
          <a:off x="13512800" y="1060598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122872</xdr:rowOff>
    </xdr:from>
    <xdr:to>
      <xdr:col>81</xdr:col>
      <xdr:colOff>95250</xdr:colOff>
      <xdr:row>62</xdr:row>
      <xdr:rowOff>53022</xdr:rowOff>
    </xdr:to>
    <xdr:sp macro="" textlink="">
      <xdr:nvSpPr>
        <xdr:cNvPr id="339" name="楕円 338"/>
        <xdr:cNvSpPr/>
      </xdr:nvSpPr>
      <xdr:spPr>
        <a:xfrm>
          <a:off x="16967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139399</xdr:rowOff>
    </xdr:from>
    <xdr:ext cx="762000" cy="259045"/>
    <xdr:sp macro="" textlink="">
      <xdr:nvSpPr>
        <xdr:cNvPr id="340" name="定員管理の状況該当値テキスト"/>
        <xdr:cNvSpPr txBox="1"/>
      </xdr:nvSpPr>
      <xdr:spPr>
        <a:xfrm>
          <a:off x="17106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1" name="楕円 340"/>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61189</xdr:rowOff>
    </xdr:from>
    <xdr:ext cx="736600" cy="259045"/>
    <xdr:sp macro="" textlink="">
      <xdr:nvSpPr>
        <xdr:cNvPr id="342" name="テキスト ボックス 341"/>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3" name="楕円 342"/>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4" name="テキスト ボックス 343"/>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130916</xdr:rowOff>
    </xdr:from>
    <xdr:to>
      <xdr:col>68</xdr:col>
      <xdr:colOff>203200</xdr:colOff>
      <xdr:row>62</xdr:row>
      <xdr:rowOff>61066</xdr:rowOff>
    </xdr:to>
    <xdr:sp macro="" textlink="">
      <xdr:nvSpPr>
        <xdr:cNvPr id="345" name="楕円 344"/>
        <xdr:cNvSpPr/>
      </xdr:nvSpPr>
      <xdr:spPr>
        <a:xfrm>
          <a:off x="14351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45843</xdr:rowOff>
    </xdr:from>
    <xdr:ext cx="762000" cy="259045"/>
    <xdr:sp macro="" textlink="">
      <xdr:nvSpPr>
        <xdr:cNvPr id="346" name="テキスト ボックス 345"/>
        <xdr:cNvSpPr txBox="1"/>
      </xdr:nvSpPr>
      <xdr:spPr>
        <a:xfrm>
          <a:off x="14020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47" name="楕円 346"/>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48" name="テキスト ボックス 347"/>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年度から微減の</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億円となり、比率は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公債費は今後しばらくは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億円近い水準で続く見込であり、標準財政規模</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億円の約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にもなる公債費は経常収支比率の改善が進まない要因一つである。類似団体の水準を一つの目安として新発債の抑制に計画的に取り組む必要がある。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8" name="直線コネクタ 377"/>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9"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0" name="直線コネクタ 379"/>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3810</xdr:rowOff>
    </xdr:to>
    <xdr:cxnSp macro="">
      <xdr:nvCxnSpPr>
        <xdr:cNvPr id="383" name="直線コネクタ 382"/>
        <xdr:cNvCxnSpPr/>
      </xdr:nvCxnSpPr>
      <xdr:spPr>
        <a:xfrm>
          <a:off x="16179800" y="701947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4"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5" name="フローチャート: 判断 384"/>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40</xdr:row>
      <xdr:rowOff>161472</xdr:rowOff>
    </xdr:to>
    <xdr:cxnSp macro="">
      <xdr:nvCxnSpPr>
        <xdr:cNvPr id="386" name="直線コネクタ 385"/>
        <xdr:cNvCxnSpPr/>
      </xdr:nvCxnSpPr>
      <xdr:spPr>
        <a:xfrm>
          <a:off x="15290800" y="70056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7" name="フローチャート: 判断 386"/>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8" name="テキスト ボックス 387"/>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147683</xdr:rowOff>
    </xdr:to>
    <xdr:cxnSp macro="">
      <xdr:nvCxnSpPr>
        <xdr:cNvPr id="389" name="直線コネクタ 388"/>
        <xdr:cNvCxnSpPr/>
      </xdr:nvCxnSpPr>
      <xdr:spPr>
        <a:xfrm>
          <a:off x="14401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92528</xdr:rowOff>
    </xdr:to>
    <xdr:cxnSp macro="">
      <xdr:nvCxnSpPr>
        <xdr:cNvPr id="392" name="直線コネクタ 391"/>
        <xdr:cNvCxnSpPr/>
      </xdr:nvCxnSpPr>
      <xdr:spPr>
        <a:xfrm>
          <a:off x="13512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3" name="フローチャート: 判断 392"/>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4" name="テキスト ボックス 393"/>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5" name="フローチャート: 判断 394"/>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6" name="テキスト ボックス 395"/>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4" name="楕円 403"/>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5" name="テキスト ボックス 404"/>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6" name="楕円 405"/>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7" name="テキスト ボックス 406"/>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8" name="楕円 40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9" name="テキスト ボックス 40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0" name="楕円 409"/>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1" name="テキスト ボックス 410"/>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充当可能財源の減（△</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億円）以上に将来負担額の減（△</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億円）となったため、将来負担比率は大幅に改善した。</a:t>
          </a:r>
        </a:p>
        <a:p>
          <a:r>
            <a:rPr kumimoji="1" lang="ja-JP" altLang="en-US" sz="1300">
              <a:latin typeface="ＭＳ Ｐゴシック" panose="020B0600070205080204" pitchFamily="50" charset="-128"/>
              <a:ea typeface="ＭＳ Ｐゴシック" panose="020B0600070205080204" pitchFamily="50" charset="-128"/>
            </a:rPr>
            <a:t>　毎年の償還元金が大きいため、地方債現在高は今後も減少していく見込であるが、基金も取り崩している。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40" name="直線コネクタ 439"/>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1"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2" name="直線コネクタ 441"/>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55626</xdr:rowOff>
    </xdr:from>
    <xdr:to>
      <xdr:col>81</xdr:col>
      <xdr:colOff>44450</xdr:colOff>
      <xdr:row>14</xdr:row>
      <xdr:rowOff>91821</xdr:rowOff>
    </xdr:to>
    <xdr:cxnSp macro="">
      <xdr:nvCxnSpPr>
        <xdr:cNvPr id="445" name="直線コネクタ 444"/>
        <xdr:cNvCxnSpPr/>
      </xdr:nvCxnSpPr>
      <xdr:spPr>
        <a:xfrm flipV="1">
          <a:off x="16179800" y="245592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6"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7" name="フローチャート: 判断 446"/>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91821</xdr:rowOff>
    </xdr:from>
    <xdr:to>
      <xdr:col>77</xdr:col>
      <xdr:colOff>44450</xdr:colOff>
      <xdr:row>14</xdr:row>
      <xdr:rowOff>91821</xdr:rowOff>
    </xdr:to>
    <xdr:cxnSp macro="">
      <xdr:nvCxnSpPr>
        <xdr:cNvPr id="448" name="直線コネクタ 447"/>
        <xdr:cNvCxnSpPr/>
      </xdr:nvCxnSpPr>
      <xdr:spPr>
        <a:xfrm>
          <a:off x="15290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9" name="フローチャート: 判断 448"/>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50" name="テキスト ボックス 449"/>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91821</xdr:rowOff>
    </xdr:from>
    <xdr:to>
      <xdr:col>72</xdr:col>
      <xdr:colOff>203200</xdr:colOff>
      <xdr:row>14</xdr:row>
      <xdr:rowOff>105495</xdr:rowOff>
    </xdr:to>
    <xdr:cxnSp macro="">
      <xdr:nvCxnSpPr>
        <xdr:cNvPr id="451" name="直線コネクタ 450"/>
        <xdr:cNvCxnSpPr/>
      </xdr:nvCxnSpPr>
      <xdr:spPr>
        <a:xfrm flipV="1">
          <a:off x="14401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2" name="フローチャート: 判断 451"/>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3" name="テキスト ボックス 452"/>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78147</xdr:rowOff>
    </xdr:from>
    <xdr:to>
      <xdr:col>68</xdr:col>
      <xdr:colOff>152400</xdr:colOff>
      <xdr:row>14</xdr:row>
      <xdr:rowOff>105495</xdr:rowOff>
    </xdr:to>
    <xdr:cxnSp macro="">
      <xdr:nvCxnSpPr>
        <xdr:cNvPr id="454" name="直線コネクタ 453"/>
        <xdr:cNvCxnSpPr/>
      </xdr:nvCxnSpPr>
      <xdr:spPr>
        <a:xfrm>
          <a:off x="13512800" y="2478447"/>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5" name="フローチャート: 判断 454"/>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6" name="テキスト ボックス 455"/>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7" name="フローチャート: 判断 456"/>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8" name="テキスト ボックス 457"/>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xdr:rowOff>
    </xdr:from>
    <xdr:to>
      <xdr:col>81</xdr:col>
      <xdr:colOff>95250</xdr:colOff>
      <xdr:row>14</xdr:row>
      <xdr:rowOff>106426</xdr:rowOff>
    </xdr:to>
    <xdr:sp macro="" textlink="">
      <xdr:nvSpPr>
        <xdr:cNvPr id="464" name="楕円 463"/>
        <xdr:cNvSpPr/>
      </xdr:nvSpPr>
      <xdr:spPr>
        <a:xfrm>
          <a:off x="169672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97553</xdr:rowOff>
    </xdr:from>
    <xdr:ext cx="762000" cy="259045"/>
    <xdr:sp macro="" textlink="">
      <xdr:nvSpPr>
        <xdr:cNvPr id="465" name="将来負担の状況該当値テキスト"/>
        <xdr:cNvSpPr txBox="1"/>
      </xdr:nvSpPr>
      <xdr:spPr>
        <a:xfrm>
          <a:off x="17106900" y="23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6" name="楕円 465"/>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152798</xdr:rowOff>
    </xdr:from>
    <xdr:ext cx="736600" cy="259045"/>
    <xdr:sp macro="" textlink="">
      <xdr:nvSpPr>
        <xdr:cNvPr id="467" name="テキスト ボックス 466"/>
        <xdr:cNvSpPr txBox="1"/>
      </xdr:nvSpPr>
      <xdr:spPr>
        <a:xfrm>
          <a:off x="15798800" y="221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8" name="楕円 467"/>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69" name="テキスト ボックス 468"/>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54695</xdr:rowOff>
    </xdr:from>
    <xdr:to>
      <xdr:col>68</xdr:col>
      <xdr:colOff>203200</xdr:colOff>
      <xdr:row>14</xdr:row>
      <xdr:rowOff>156295</xdr:rowOff>
    </xdr:to>
    <xdr:sp macro="" textlink="">
      <xdr:nvSpPr>
        <xdr:cNvPr id="470" name="楕円 469"/>
        <xdr:cNvSpPr/>
      </xdr:nvSpPr>
      <xdr:spPr>
        <a:xfrm>
          <a:off x="14351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166472</xdr:rowOff>
    </xdr:from>
    <xdr:ext cx="762000" cy="259045"/>
    <xdr:sp macro="" textlink="">
      <xdr:nvSpPr>
        <xdr:cNvPr id="471" name="テキスト ボックス 470"/>
        <xdr:cNvSpPr txBox="1"/>
      </xdr:nvSpPr>
      <xdr:spPr>
        <a:xfrm>
          <a:off x="14020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27347</xdr:rowOff>
    </xdr:from>
    <xdr:to>
      <xdr:col>64</xdr:col>
      <xdr:colOff>152400</xdr:colOff>
      <xdr:row>14</xdr:row>
      <xdr:rowOff>128947</xdr:rowOff>
    </xdr:to>
    <xdr:sp macro="" textlink="">
      <xdr:nvSpPr>
        <xdr:cNvPr id="472" name="楕円 471"/>
        <xdr:cNvSpPr/>
      </xdr:nvSpPr>
      <xdr:spPr>
        <a:xfrm>
          <a:off x="13462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139124</xdr:rowOff>
    </xdr:from>
    <xdr:ext cx="762000" cy="259045"/>
    <xdr:sp macro="" textlink="">
      <xdr:nvSpPr>
        <xdr:cNvPr id="473" name="テキスト ボックス 472"/>
        <xdr:cNvSpPr txBox="1"/>
      </xdr:nvSpPr>
      <xdr:spPr>
        <a:xfrm>
          <a:off x="13131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退職手当が増えたことにより（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億円）、比率は悪化した。退職手当を除けば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年度と比較して減少している（</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億円）が、現在の財政構造、経常収支比率等を考慮すると退職手当分以外の人件費の縮小が必要といえる。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37</xdr:row>
      <xdr:rowOff>92710</xdr:rowOff>
    </xdr:to>
    <xdr:cxnSp macro="">
      <xdr:nvCxnSpPr>
        <xdr:cNvPr id="69" name="直線コネクタ 68"/>
        <xdr:cNvCxnSpPr/>
      </xdr:nvCxnSpPr>
      <xdr:spPr>
        <a:xfrm flipV="1">
          <a:off x="3098800" y="6215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92710</xdr:rowOff>
    </xdr:to>
    <xdr:cxnSp macro="">
      <xdr:nvCxnSpPr>
        <xdr:cNvPr id="72" name="直線コネクタ 71"/>
        <xdr:cNvCxnSpPr/>
      </xdr:nvCxnSpPr>
      <xdr:spPr>
        <a:xfrm>
          <a:off x="2209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比率は改善したが、支出額では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億円の減少にとどまっている。今後も委託業務の見直しや臨時職員の削減等、引き続き事務の改善に努め、数値改善に向け取り組みたい。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77470</xdr:rowOff>
    </xdr:to>
    <xdr:cxnSp macro="">
      <xdr:nvCxnSpPr>
        <xdr:cNvPr id="127" name="直線コネクタ 126"/>
        <xdr:cNvCxnSpPr/>
      </xdr:nvCxnSpPr>
      <xdr:spPr>
        <a:xfrm flipV="1">
          <a:off x="15671800" y="295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146050</xdr:rowOff>
    </xdr:to>
    <xdr:cxnSp macro="">
      <xdr:nvCxnSpPr>
        <xdr:cNvPr id="130" name="直線コネクタ 129"/>
        <xdr:cNvCxnSpPr/>
      </xdr:nvCxnSpPr>
      <xdr:spPr>
        <a:xfrm flipV="1">
          <a:off x="14782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146050</xdr:rowOff>
    </xdr:to>
    <xdr:cxnSp macro="">
      <xdr:nvCxnSpPr>
        <xdr:cNvPr id="133" name="直線コネクタ 132"/>
        <xdr:cNvCxnSpPr/>
      </xdr:nvCxnSpPr>
      <xdr:spPr>
        <a:xfrm>
          <a:off x="13893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115570</xdr:rowOff>
    </xdr:to>
    <xdr:cxnSp macro="">
      <xdr:nvCxnSpPr>
        <xdr:cNvPr id="136" name="直線コネクタ 135"/>
        <xdr:cNvCxnSpPr/>
      </xdr:nvCxnSpPr>
      <xdr:spPr>
        <a:xfrm>
          <a:off x="13004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7"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9" name="テキスト ボックス 148"/>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扶助費の比率は変化ないが、額では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減少となった。しかし類似団体平均より手厚い状況は変わっていない。単独事業や上乗せ分が多く、受益者負担が少ない、といった見直し・削減の余地があると思われる。現在の財政状況を考えると扶助費も見直し・削減を進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56</xdr:row>
      <xdr:rowOff>149860</xdr:rowOff>
    </xdr:to>
    <xdr:cxnSp macro="">
      <xdr:nvCxnSpPr>
        <xdr:cNvPr id="186" name="直線コネクタ 185"/>
        <xdr:cNvCxnSpPr/>
      </xdr:nvCxnSpPr>
      <xdr:spPr>
        <a:xfrm>
          <a:off x="3987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33274</xdr:rowOff>
    </xdr:to>
    <xdr:cxnSp macro="">
      <xdr:nvCxnSpPr>
        <xdr:cNvPr id="189" name="直線コネクタ 188"/>
        <xdr:cNvCxnSpPr/>
      </xdr:nvCxnSpPr>
      <xdr:spPr>
        <a:xfrm flipV="1">
          <a:off x="3098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57</xdr:row>
      <xdr:rowOff>33274</xdr:rowOff>
    </xdr:to>
    <xdr:cxnSp macro="">
      <xdr:nvCxnSpPr>
        <xdr:cNvPr id="192" name="直線コネクタ 191"/>
        <xdr:cNvCxnSpPr/>
      </xdr:nvCxnSpPr>
      <xdr:spPr>
        <a:xfrm>
          <a:off x="2209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122428</xdr:rowOff>
    </xdr:to>
    <xdr:cxnSp macro="">
      <xdr:nvCxnSpPr>
        <xdr:cNvPr id="195" name="直線コネクタ 194"/>
        <xdr:cNvCxnSpPr/>
      </xdr:nvCxnSpPr>
      <xdr:spPr>
        <a:xfrm>
          <a:off x="1320800" y="9677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5" name="楕円 204"/>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6"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9" name="楕円 208"/>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0" name="テキスト ボックス 209"/>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1" name="楕円 210"/>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2" name="テキスト ボックス 211"/>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数値は改善しているが、繰出金は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億円金額が増加している。増加の要因は前回に分析した通り、増加の要因の一つが介護保険特会・後期高齢者医療特会への繰出の増加である。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また、維持補修費については今後は老朽化した庁舎等に多額の経費が必要になる見込みであるため、施設の統廃合の議論を進め、特会の財政状況を注視し、経常経費削減に努めたい。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161290</xdr:rowOff>
    </xdr:to>
    <xdr:cxnSp macro="">
      <xdr:nvCxnSpPr>
        <xdr:cNvPr id="247" name="直線コネクタ 246"/>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xdr:rowOff>
    </xdr:to>
    <xdr:cxnSp macro="">
      <xdr:nvCxnSpPr>
        <xdr:cNvPr id="250" name="直線コネクタ 249"/>
        <xdr:cNvCxnSpPr/>
      </xdr:nvCxnSpPr>
      <xdr:spPr>
        <a:xfrm flipV="1">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53" name="直線コネクタ 252"/>
        <xdr:cNvCxnSpPr/>
      </xdr:nvCxnSpPr>
      <xdr:spPr>
        <a:xfrm flipV="1">
          <a:off x="13893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111760</xdr:rowOff>
    </xdr:to>
    <xdr:cxnSp macro="">
      <xdr:nvCxnSpPr>
        <xdr:cNvPr id="256" name="直線コネクタ 255"/>
        <xdr:cNvCxnSpPr/>
      </xdr:nvCxnSpPr>
      <xdr:spPr>
        <a:xfrm>
          <a:off x="13004800" y="996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8" name="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0" name="楕円 269"/>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1" name="テキスト ボックス 270"/>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億円の減と数値は改善してきているが、依然として県平均・全国平均よりも悪く、類似団体内順位も低い状況である。</a:t>
          </a:r>
        </a:p>
        <a:p>
          <a:r>
            <a:rPr kumimoji="1" lang="ja-JP" altLang="en-US" sz="1300">
              <a:latin typeface="ＭＳ Ｐゴシック" panose="020B0600070205080204" pitchFamily="50" charset="-128"/>
              <a:ea typeface="ＭＳ Ｐゴシック" panose="020B0600070205080204" pitchFamily="50" charset="-128"/>
            </a:rPr>
            <a:t>　また、数値を悪化させている要因の一つは病院事業へお負担金だが、病院事業では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5" name="直線コネクタ 304"/>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8" name="直線コネクタ 307"/>
        <xdr:cNvCxnSpPr/>
      </xdr:nvCxnSpPr>
      <xdr:spPr>
        <a:xfrm flipV="1">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60706</xdr:rowOff>
    </xdr:to>
    <xdr:cxnSp macro="">
      <xdr:nvCxnSpPr>
        <xdr:cNvPr id="311" name="直線コネクタ 310"/>
        <xdr:cNvCxnSpPr/>
      </xdr:nvCxnSpPr>
      <xdr:spPr>
        <a:xfrm>
          <a:off x="13893800" y="6276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104140</xdr:rowOff>
    </xdr:to>
    <xdr:cxnSp macro="">
      <xdr:nvCxnSpPr>
        <xdr:cNvPr id="314" name="直線コネクタ 313"/>
        <xdr:cNvCxnSpPr/>
      </xdr:nvCxnSpPr>
      <xdr:spPr>
        <a:xfrm>
          <a:off x="13004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5"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8" name="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1" name="テキスト ボックス 330"/>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年度と比較して比率が多少改善したものの、依然として経常一般財源に対する公債費の比率が高い状態が続いている。経常一般財源の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割近くを占める公債費は類似団体と比べても多く、経常収支比率の改善を阻む一因となっている。</a:t>
          </a:r>
        </a:p>
        <a:p>
          <a:r>
            <a:rPr kumimoji="1" lang="ja-JP" altLang="en-US" sz="1300">
              <a:latin typeface="ＭＳ Ｐゴシック" panose="020B0600070205080204" pitchFamily="50" charset="-128"/>
              <a:ea typeface="ＭＳ Ｐゴシック" panose="020B0600070205080204" pitchFamily="50" charset="-128"/>
            </a:rPr>
            <a:t>　今後も数年間は同水準の公債費が見込まれるため、地方債の発行抑制に努める必要がある。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72137</xdr:rowOff>
    </xdr:to>
    <xdr:cxnSp macro="">
      <xdr:nvCxnSpPr>
        <xdr:cNvPr id="363" name="直線コネクタ 362"/>
        <xdr:cNvCxnSpPr/>
      </xdr:nvCxnSpPr>
      <xdr:spPr>
        <a:xfrm flipV="1">
          <a:off x="3987800" y="134269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99568</xdr:rowOff>
    </xdr:to>
    <xdr:cxnSp macro="">
      <xdr:nvCxnSpPr>
        <xdr:cNvPr id="366" name="直線コネクタ 365"/>
        <xdr:cNvCxnSpPr/>
      </xdr:nvCxnSpPr>
      <xdr:spPr>
        <a:xfrm flipV="1">
          <a:off x="3098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99568</xdr:rowOff>
    </xdr:to>
    <xdr:cxnSp macro="">
      <xdr:nvCxnSpPr>
        <xdr:cNvPr id="369" name="直線コネクタ 368"/>
        <xdr:cNvCxnSpPr/>
      </xdr:nvCxnSpPr>
      <xdr:spPr>
        <a:xfrm>
          <a:off x="2209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3556</xdr:rowOff>
    </xdr:to>
    <xdr:cxnSp macro="">
      <xdr:nvCxnSpPr>
        <xdr:cNvPr id="372" name="直線コネクタ 371"/>
        <xdr:cNvCxnSpPr/>
      </xdr:nvCxnSpPr>
      <xdr:spPr>
        <a:xfrm>
          <a:off x="1320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4" name="楕円 383"/>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5" name="テキスト ボックス 38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9" name="テキスト ボックス 388"/>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0" name="楕円 389"/>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1" name="テキスト ボックス 39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改善したが、依然として類似団体内順位は下位半分の範囲内である。人件費は退職手当の増加により額が増えたが、扶助費、物件費、補助費等は額が減少している。この数値の改善に油断することなく、今後も経常経費を今まで以上に削減し、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99568</xdr:rowOff>
    </xdr:to>
    <xdr:cxnSp macro="">
      <xdr:nvCxnSpPr>
        <xdr:cNvPr id="422" name="直線コネクタ 421"/>
        <xdr:cNvCxnSpPr/>
      </xdr:nvCxnSpPr>
      <xdr:spPr>
        <a:xfrm flipV="1">
          <a:off x="15671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165863</xdr:rowOff>
    </xdr:to>
    <xdr:cxnSp macro="">
      <xdr:nvCxnSpPr>
        <xdr:cNvPr id="425" name="直線コネクタ 424"/>
        <xdr:cNvCxnSpPr/>
      </xdr:nvCxnSpPr>
      <xdr:spPr>
        <a:xfrm flipV="1">
          <a:off x="14782800" y="134726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165863</xdr:rowOff>
    </xdr:to>
    <xdr:cxnSp macro="">
      <xdr:nvCxnSpPr>
        <xdr:cNvPr id="428" name="直線コネクタ 427"/>
        <xdr:cNvCxnSpPr/>
      </xdr:nvCxnSpPr>
      <xdr:spPr>
        <a:xfrm>
          <a:off x="13893800" y="134680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94996</xdr:rowOff>
    </xdr:to>
    <xdr:cxnSp macro="">
      <xdr:nvCxnSpPr>
        <xdr:cNvPr id="431" name="直線コネクタ 430"/>
        <xdr:cNvCxnSpPr/>
      </xdr:nvCxnSpPr>
      <xdr:spPr>
        <a:xfrm>
          <a:off x="13004800" y="132852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3" name="楕円 442"/>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4" name="テキスト ボックス 443"/>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5" name="楕円 444"/>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46" name="テキスト ボックス 445"/>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7" name="楕円 446"/>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8" name="テキスト ボックス 447"/>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9" name="楕円 448"/>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0" name="テキスト ボックス 449"/>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18916</xdr:rowOff>
    </xdr:from>
    <xdr:to>
      <xdr:col>29</xdr:col>
      <xdr:colOff>127000</xdr:colOff>
      <xdr:row>16</xdr:row>
      <xdr:rowOff>28125</xdr:rowOff>
    </xdr:to>
    <xdr:cxnSp macro="">
      <xdr:nvCxnSpPr>
        <xdr:cNvPr id="52" name="直線コネクタ 51"/>
        <xdr:cNvCxnSpPr/>
      </xdr:nvCxnSpPr>
      <xdr:spPr bwMode="auto">
        <a:xfrm flipV="1">
          <a:off x="5003800" y="2809741"/>
          <a:ext cx="6477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5657</xdr:rowOff>
    </xdr:from>
    <xdr:to>
      <xdr:col>26</xdr:col>
      <xdr:colOff>50800</xdr:colOff>
      <xdr:row>16</xdr:row>
      <xdr:rowOff>28125</xdr:rowOff>
    </xdr:to>
    <xdr:cxnSp macro="">
      <xdr:nvCxnSpPr>
        <xdr:cNvPr id="55" name="直線コネクタ 54"/>
        <xdr:cNvCxnSpPr/>
      </xdr:nvCxnSpPr>
      <xdr:spPr bwMode="auto">
        <a:xfrm>
          <a:off x="43053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5657</xdr:rowOff>
    </xdr:from>
    <xdr:to>
      <xdr:col>22</xdr:col>
      <xdr:colOff>114300</xdr:colOff>
      <xdr:row>16</xdr:row>
      <xdr:rowOff>71134</xdr:rowOff>
    </xdr:to>
    <xdr:cxnSp macro="">
      <xdr:nvCxnSpPr>
        <xdr:cNvPr id="58" name="直線コネクタ 57"/>
        <xdr:cNvCxnSpPr/>
      </xdr:nvCxnSpPr>
      <xdr:spPr bwMode="auto">
        <a:xfrm flipV="1">
          <a:off x="3606800" y="2796482"/>
          <a:ext cx="698500" cy="65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71134</xdr:rowOff>
    </xdr:from>
    <xdr:to>
      <xdr:col>18</xdr:col>
      <xdr:colOff>177800</xdr:colOff>
      <xdr:row>17</xdr:row>
      <xdr:rowOff>46625</xdr:rowOff>
    </xdr:to>
    <xdr:cxnSp macro="">
      <xdr:nvCxnSpPr>
        <xdr:cNvPr id="61" name="直線コネクタ 60"/>
        <xdr:cNvCxnSpPr/>
      </xdr:nvCxnSpPr>
      <xdr:spPr bwMode="auto">
        <a:xfrm flipV="1">
          <a:off x="2908300" y="2861959"/>
          <a:ext cx="698500" cy="14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139566</xdr:rowOff>
    </xdr:from>
    <xdr:to>
      <xdr:col>29</xdr:col>
      <xdr:colOff>177800</xdr:colOff>
      <xdr:row>16</xdr:row>
      <xdr:rowOff>69716</xdr:rowOff>
    </xdr:to>
    <xdr:sp macro="" textlink="">
      <xdr:nvSpPr>
        <xdr:cNvPr id="71" name="楕円 70"/>
        <xdr:cNvSpPr/>
      </xdr:nvSpPr>
      <xdr:spPr bwMode="auto">
        <a:xfrm>
          <a:off x="56007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156093</xdr:rowOff>
    </xdr:from>
    <xdr:ext cx="762000" cy="259045"/>
    <xdr:sp macro="" textlink="">
      <xdr:nvSpPr>
        <xdr:cNvPr id="72" name="人口1人当たり決算額の推移該当値テキスト130"/>
        <xdr:cNvSpPr txBox="1"/>
      </xdr:nvSpPr>
      <xdr:spPr>
        <a:xfrm>
          <a:off x="57404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148775</xdr:rowOff>
    </xdr:from>
    <xdr:to>
      <xdr:col>26</xdr:col>
      <xdr:colOff>101600</xdr:colOff>
      <xdr:row>16</xdr:row>
      <xdr:rowOff>78925</xdr:rowOff>
    </xdr:to>
    <xdr:sp macro="" textlink="">
      <xdr:nvSpPr>
        <xdr:cNvPr id="73" name="楕円 72"/>
        <xdr:cNvSpPr/>
      </xdr:nvSpPr>
      <xdr:spPr bwMode="auto">
        <a:xfrm>
          <a:off x="49530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89102</xdr:rowOff>
    </xdr:from>
    <xdr:ext cx="736600" cy="259045"/>
    <xdr:sp macro="" textlink="">
      <xdr:nvSpPr>
        <xdr:cNvPr id="74" name="テキスト ボックス 73"/>
        <xdr:cNvSpPr txBox="1"/>
      </xdr:nvSpPr>
      <xdr:spPr>
        <a:xfrm>
          <a:off x="4622800" y="253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126307</xdr:rowOff>
    </xdr:from>
    <xdr:to>
      <xdr:col>22</xdr:col>
      <xdr:colOff>165100</xdr:colOff>
      <xdr:row>16</xdr:row>
      <xdr:rowOff>56457</xdr:rowOff>
    </xdr:to>
    <xdr:sp macro="" textlink="">
      <xdr:nvSpPr>
        <xdr:cNvPr id="75" name="楕円 74"/>
        <xdr:cNvSpPr/>
      </xdr:nvSpPr>
      <xdr:spPr bwMode="auto">
        <a:xfrm>
          <a:off x="42545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66634</xdr:rowOff>
    </xdr:from>
    <xdr:ext cx="762000" cy="259045"/>
    <xdr:sp macro="" textlink="">
      <xdr:nvSpPr>
        <xdr:cNvPr id="76" name="テキスト ボックス 75"/>
        <xdr:cNvSpPr txBox="1"/>
      </xdr:nvSpPr>
      <xdr:spPr>
        <a:xfrm>
          <a:off x="39243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20334</xdr:rowOff>
    </xdr:from>
    <xdr:to>
      <xdr:col>19</xdr:col>
      <xdr:colOff>38100</xdr:colOff>
      <xdr:row>16</xdr:row>
      <xdr:rowOff>121934</xdr:rowOff>
    </xdr:to>
    <xdr:sp macro="" textlink="">
      <xdr:nvSpPr>
        <xdr:cNvPr id="77" name="楕円 76"/>
        <xdr:cNvSpPr/>
      </xdr:nvSpPr>
      <xdr:spPr bwMode="auto">
        <a:xfrm>
          <a:off x="3556000" y="281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132111</xdr:rowOff>
    </xdr:from>
    <xdr:ext cx="762000" cy="259045"/>
    <xdr:sp macro="" textlink="">
      <xdr:nvSpPr>
        <xdr:cNvPr id="78" name="テキスト ボックス 77"/>
        <xdr:cNvSpPr txBox="1"/>
      </xdr:nvSpPr>
      <xdr:spPr>
        <a:xfrm>
          <a:off x="3225800" y="258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167275</xdr:rowOff>
    </xdr:from>
    <xdr:to>
      <xdr:col>15</xdr:col>
      <xdr:colOff>101600</xdr:colOff>
      <xdr:row>17</xdr:row>
      <xdr:rowOff>97425</xdr:rowOff>
    </xdr:to>
    <xdr:sp macro="" textlink="">
      <xdr:nvSpPr>
        <xdr:cNvPr id="79" name="楕円 78"/>
        <xdr:cNvSpPr/>
      </xdr:nvSpPr>
      <xdr:spPr bwMode="auto">
        <a:xfrm>
          <a:off x="2857500" y="295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107602</xdr:rowOff>
    </xdr:from>
    <xdr:ext cx="762000" cy="259045"/>
    <xdr:sp macro="" textlink="">
      <xdr:nvSpPr>
        <xdr:cNvPr id="80" name="テキスト ボックス 79"/>
        <xdr:cNvSpPr txBox="1"/>
      </xdr:nvSpPr>
      <xdr:spPr>
        <a:xfrm>
          <a:off x="2527300" y="27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81019</xdr:rowOff>
    </xdr:from>
    <xdr:to>
      <xdr:col>29</xdr:col>
      <xdr:colOff>127000</xdr:colOff>
      <xdr:row>35</xdr:row>
      <xdr:rowOff>112271</xdr:rowOff>
    </xdr:to>
    <xdr:cxnSp macro="">
      <xdr:nvCxnSpPr>
        <xdr:cNvPr id="115" name="直線コネクタ 114"/>
        <xdr:cNvCxnSpPr/>
      </xdr:nvCxnSpPr>
      <xdr:spPr bwMode="auto">
        <a:xfrm flipV="1">
          <a:off x="5003800" y="6691369"/>
          <a:ext cx="6477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86864</xdr:rowOff>
    </xdr:from>
    <xdr:to>
      <xdr:col>26</xdr:col>
      <xdr:colOff>50800</xdr:colOff>
      <xdr:row>35</xdr:row>
      <xdr:rowOff>112271</xdr:rowOff>
    </xdr:to>
    <xdr:cxnSp macro="">
      <xdr:nvCxnSpPr>
        <xdr:cNvPr id="118" name="直線コネクタ 117"/>
        <xdr:cNvCxnSpPr/>
      </xdr:nvCxnSpPr>
      <xdr:spPr bwMode="auto">
        <a:xfrm>
          <a:off x="4305300" y="6697214"/>
          <a:ext cx="6985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86864</xdr:rowOff>
    </xdr:from>
    <xdr:to>
      <xdr:col>22</xdr:col>
      <xdr:colOff>114300</xdr:colOff>
      <xdr:row>35</xdr:row>
      <xdr:rowOff>120305</xdr:rowOff>
    </xdr:to>
    <xdr:cxnSp macro="">
      <xdr:nvCxnSpPr>
        <xdr:cNvPr id="121" name="直線コネクタ 120"/>
        <xdr:cNvCxnSpPr/>
      </xdr:nvCxnSpPr>
      <xdr:spPr bwMode="auto">
        <a:xfrm flipV="1">
          <a:off x="36068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120305</xdr:rowOff>
    </xdr:from>
    <xdr:to>
      <xdr:col>18</xdr:col>
      <xdr:colOff>177800</xdr:colOff>
      <xdr:row>35</xdr:row>
      <xdr:rowOff>180525</xdr:rowOff>
    </xdr:to>
    <xdr:cxnSp macro="">
      <xdr:nvCxnSpPr>
        <xdr:cNvPr id="124" name="直線コネクタ 123"/>
        <xdr:cNvCxnSpPr/>
      </xdr:nvCxnSpPr>
      <xdr:spPr bwMode="auto">
        <a:xfrm flipV="1">
          <a:off x="2908300" y="6730655"/>
          <a:ext cx="6985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30219</xdr:rowOff>
    </xdr:from>
    <xdr:to>
      <xdr:col>29</xdr:col>
      <xdr:colOff>177800</xdr:colOff>
      <xdr:row>35</xdr:row>
      <xdr:rowOff>131819</xdr:rowOff>
    </xdr:to>
    <xdr:sp macro="" textlink="">
      <xdr:nvSpPr>
        <xdr:cNvPr id="134" name="楕円 133"/>
        <xdr:cNvSpPr/>
      </xdr:nvSpPr>
      <xdr:spPr bwMode="auto">
        <a:xfrm>
          <a:off x="5600700" y="66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218196</xdr:rowOff>
    </xdr:from>
    <xdr:ext cx="762000" cy="259045"/>
    <xdr:sp macro="" textlink="">
      <xdr:nvSpPr>
        <xdr:cNvPr id="135" name="人口1人当たり決算額の推移該当値テキスト445"/>
        <xdr:cNvSpPr txBox="1"/>
      </xdr:nvSpPr>
      <xdr:spPr>
        <a:xfrm>
          <a:off x="5740400" y="648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61471</xdr:rowOff>
    </xdr:from>
    <xdr:to>
      <xdr:col>26</xdr:col>
      <xdr:colOff>101600</xdr:colOff>
      <xdr:row>35</xdr:row>
      <xdr:rowOff>163071</xdr:rowOff>
    </xdr:to>
    <xdr:sp macro="" textlink="">
      <xdr:nvSpPr>
        <xdr:cNvPr id="136" name="楕円 135"/>
        <xdr:cNvSpPr/>
      </xdr:nvSpPr>
      <xdr:spPr bwMode="auto">
        <a:xfrm>
          <a:off x="49530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173248</xdr:rowOff>
    </xdr:from>
    <xdr:ext cx="736600" cy="259045"/>
    <xdr:sp macro="" textlink="">
      <xdr:nvSpPr>
        <xdr:cNvPr id="137" name="テキスト ボックス 136"/>
        <xdr:cNvSpPr txBox="1"/>
      </xdr:nvSpPr>
      <xdr:spPr>
        <a:xfrm>
          <a:off x="4622800" y="644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36064</xdr:rowOff>
    </xdr:from>
    <xdr:to>
      <xdr:col>22</xdr:col>
      <xdr:colOff>165100</xdr:colOff>
      <xdr:row>35</xdr:row>
      <xdr:rowOff>137664</xdr:rowOff>
    </xdr:to>
    <xdr:sp macro="" textlink="">
      <xdr:nvSpPr>
        <xdr:cNvPr id="138" name="楕円 137"/>
        <xdr:cNvSpPr/>
      </xdr:nvSpPr>
      <xdr:spPr bwMode="auto">
        <a:xfrm>
          <a:off x="42545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147841</xdr:rowOff>
    </xdr:from>
    <xdr:ext cx="762000" cy="259045"/>
    <xdr:sp macro="" textlink="">
      <xdr:nvSpPr>
        <xdr:cNvPr id="139" name="テキスト ボックス 138"/>
        <xdr:cNvSpPr txBox="1"/>
      </xdr:nvSpPr>
      <xdr:spPr>
        <a:xfrm>
          <a:off x="3924300" y="64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69505</xdr:rowOff>
    </xdr:from>
    <xdr:to>
      <xdr:col>19</xdr:col>
      <xdr:colOff>38100</xdr:colOff>
      <xdr:row>35</xdr:row>
      <xdr:rowOff>171105</xdr:rowOff>
    </xdr:to>
    <xdr:sp macro="" textlink="">
      <xdr:nvSpPr>
        <xdr:cNvPr id="140" name="楕円 139"/>
        <xdr:cNvSpPr/>
      </xdr:nvSpPr>
      <xdr:spPr bwMode="auto">
        <a:xfrm>
          <a:off x="35560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181282</xdr:rowOff>
    </xdr:from>
    <xdr:ext cx="762000" cy="259045"/>
    <xdr:sp macro="" textlink="">
      <xdr:nvSpPr>
        <xdr:cNvPr id="141" name="テキスト ボックス 140"/>
        <xdr:cNvSpPr txBox="1"/>
      </xdr:nvSpPr>
      <xdr:spPr>
        <a:xfrm>
          <a:off x="32258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129725</xdr:rowOff>
    </xdr:from>
    <xdr:to>
      <xdr:col>15</xdr:col>
      <xdr:colOff>101600</xdr:colOff>
      <xdr:row>35</xdr:row>
      <xdr:rowOff>231325</xdr:rowOff>
    </xdr:to>
    <xdr:sp macro="" textlink="">
      <xdr:nvSpPr>
        <xdr:cNvPr id="142" name="楕円 141"/>
        <xdr:cNvSpPr/>
      </xdr:nvSpPr>
      <xdr:spPr bwMode="auto">
        <a:xfrm>
          <a:off x="28575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216102</xdr:rowOff>
    </xdr:from>
    <xdr:ext cx="762000" cy="259045"/>
    <xdr:sp macro="" textlink="">
      <xdr:nvSpPr>
        <xdr:cNvPr id="143" name="テキスト ボックス 142"/>
        <xdr:cNvSpPr txBox="1"/>
      </xdr:nvSpPr>
      <xdr:spPr>
        <a:xfrm>
          <a:off x="2527300" y="68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38888</xdr:rowOff>
    </xdr:from>
    <xdr:to>
      <xdr:col>24</xdr:col>
      <xdr:colOff>63500</xdr:colOff>
      <xdr:row>35</xdr:row>
      <xdr:rowOff>101409</xdr:rowOff>
    </xdr:to>
    <xdr:cxnSp macro="">
      <xdr:nvCxnSpPr>
        <xdr:cNvPr id="59" name="直線コネクタ 58"/>
        <xdr:cNvCxnSpPr/>
      </xdr:nvCxnSpPr>
      <xdr:spPr>
        <a:xfrm flipV="1">
          <a:off x="3797300" y="6039638"/>
          <a:ext cx="8382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38453</xdr:rowOff>
    </xdr:from>
    <xdr:to>
      <xdr:col>19</xdr:col>
      <xdr:colOff>177800</xdr:colOff>
      <xdr:row>35</xdr:row>
      <xdr:rowOff>101409</xdr:rowOff>
    </xdr:to>
    <xdr:cxnSp macro="">
      <xdr:nvCxnSpPr>
        <xdr:cNvPr id="62" name="直線コネクタ 61"/>
        <xdr:cNvCxnSpPr/>
      </xdr:nvCxnSpPr>
      <xdr:spPr>
        <a:xfrm>
          <a:off x="2908300" y="6039203"/>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38453</xdr:rowOff>
    </xdr:from>
    <xdr:to>
      <xdr:col>15</xdr:col>
      <xdr:colOff>50800</xdr:colOff>
      <xdr:row>35</xdr:row>
      <xdr:rowOff>53906</xdr:rowOff>
    </xdr:to>
    <xdr:cxnSp macro="">
      <xdr:nvCxnSpPr>
        <xdr:cNvPr id="65" name="直線コネクタ 64"/>
        <xdr:cNvCxnSpPr/>
      </xdr:nvCxnSpPr>
      <xdr:spPr>
        <a:xfrm flipV="1">
          <a:off x="2019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53906</xdr:rowOff>
    </xdr:from>
    <xdr:to>
      <xdr:col>10</xdr:col>
      <xdr:colOff>114300</xdr:colOff>
      <xdr:row>35</xdr:row>
      <xdr:rowOff>94026</xdr:rowOff>
    </xdr:to>
    <xdr:cxnSp macro="">
      <xdr:nvCxnSpPr>
        <xdr:cNvPr id="68" name="直線コネクタ 67"/>
        <xdr:cNvCxnSpPr/>
      </xdr:nvCxnSpPr>
      <xdr:spPr>
        <a:xfrm flipV="1">
          <a:off x="1130300" y="6054656"/>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159538</xdr:rowOff>
    </xdr:from>
    <xdr:to>
      <xdr:col>24</xdr:col>
      <xdr:colOff>114300</xdr:colOff>
      <xdr:row>35</xdr:row>
      <xdr:rowOff>89688</xdr:rowOff>
    </xdr:to>
    <xdr:sp macro="" textlink="">
      <xdr:nvSpPr>
        <xdr:cNvPr id="78" name="楕円 77"/>
        <xdr:cNvSpPr/>
      </xdr:nvSpPr>
      <xdr:spPr>
        <a:xfrm>
          <a:off x="4584700" y="5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10965</xdr:rowOff>
    </xdr:from>
    <xdr:ext cx="534377" cy="259045"/>
    <xdr:sp macro="" textlink="">
      <xdr:nvSpPr>
        <xdr:cNvPr id="79" name="人件費該当値テキスト"/>
        <xdr:cNvSpPr txBox="1"/>
      </xdr:nvSpPr>
      <xdr:spPr>
        <a:xfrm>
          <a:off x="4686300" y="584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50609</xdr:rowOff>
    </xdr:from>
    <xdr:to>
      <xdr:col>20</xdr:col>
      <xdr:colOff>38100</xdr:colOff>
      <xdr:row>35</xdr:row>
      <xdr:rowOff>152209</xdr:rowOff>
    </xdr:to>
    <xdr:sp macro="" textlink="">
      <xdr:nvSpPr>
        <xdr:cNvPr id="80" name="楕円 79"/>
        <xdr:cNvSpPr/>
      </xdr:nvSpPr>
      <xdr:spPr>
        <a:xfrm>
          <a:off x="3746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168736</xdr:rowOff>
    </xdr:from>
    <xdr:ext cx="534377" cy="259045"/>
    <xdr:sp macro="" textlink="">
      <xdr:nvSpPr>
        <xdr:cNvPr id="81" name="テキスト ボックス 80"/>
        <xdr:cNvSpPr txBox="1"/>
      </xdr:nvSpPr>
      <xdr:spPr>
        <a:xfrm>
          <a:off x="3530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159103</xdr:rowOff>
    </xdr:from>
    <xdr:to>
      <xdr:col>15</xdr:col>
      <xdr:colOff>101600</xdr:colOff>
      <xdr:row>35</xdr:row>
      <xdr:rowOff>89253</xdr:rowOff>
    </xdr:to>
    <xdr:sp macro="" textlink="">
      <xdr:nvSpPr>
        <xdr:cNvPr id="82" name="楕円 81"/>
        <xdr:cNvSpPr/>
      </xdr:nvSpPr>
      <xdr:spPr>
        <a:xfrm>
          <a:off x="2857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105780</xdr:rowOff>
    </xdr:from>
    <xdr:ext cx="534377" cy="259045"/>
    <xdr:sp macro="" textlink="">
      <xdr:nvSpPr>
        <xdr:cNvPr id="83" name="テキスト ボックス 82"/>
        <xdr:cNvSpPr txBox="1"/>
      </xdr:nvSpPr>
      <xdr:spPr>
        <a:xfrm>
          <a:off x="2641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3106</xdr:rowOff>
    </xdr:from>
    <xdr:to>
      <xdr:col>10</xdr:col>
      <xdr:colOff>165100</xdr:colOff>
      <xdr:row>35</xdr:row>
      <xdr:rowOff>104706</xdr:rowOff>
    </xdr:to>
    <xdr:sp macro="" textlink="">
      <xdr:nvSpPr>
        <xdr:cNvPr id="84" name="楕円 83"/>
        <xdr:cNvSpPr/>
      </xdr:nvSpPr>
      <xdr:spPr>
        <a:xfrm>
          <a:off x="1968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121233</xdr:rowOff>
    </xdr:from>
    <xdr:ext cx="534377" cy="259045"/>
    <xdr:sp macro="" textlink="">
      <xdr:nvSpPr>
        <xdr:cNvPr id="85" name="テキスト ボックス 84"/>
        <xdr:cNvSpPr txBox="1"/>
      </xdr:nvSpPr>
      <xdr:spPr>
        <a:xfrm>
          <a:off x="1752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43226</xdr:rowOff>
    </xdr:from>
    <xdr:to>
      <xdr:col>6</xdr:col>
      <xdr:colOff>38100</xdr:colOff>
      <xdr:row>35</xdr:row>
      <xdr:rowOff>144826</xdr:rowOff>
    </xdr:to>
    <xdr:sp macro="" textlink="">
      <xdr:nvSpPr>
        <xdr:cNvPr id="86" name="楕円 85"/>
        <xdr:cNvSpPr/>
      </xdr:nvSpPr>
      <xdr:spPr>
        <a:xfrm>
          <a:off x="1079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135953</xdr:rowOff>
    </xdr:from>
    <xdr:ext cx="534377" cy="259045"/>
    <xdr:sp macro="" textlink="">
      <xdr:nvSpPr>
        <xdr:cNvPr id="87" name="テキスト ボックス 86"/>
        <xdr:cNvSpPr txBox="1"/>
      </xdr:nvSpPr>
      <xdr:spPr>
        <a:xfrm>
          <a:off x="863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123787</xdr:rowOff>
    </xdr:from>
    <xdr:to>
      <xdr:col>24</xdr:col>
      <xdr:colOff>63500</xdr:colOff>
      <xdr:row>57</xdr:row>
      <xdr:rowOff>131394</xdr:rowOff>
    </xdr:to>
    <xdr:cxnSp macro="">
      <xdr:nvCxnSpPr>
        <xdr:cNvPr id="117" name="直線コネクタ 116"/>
        <xdr:cNvCxnSpPr/>
      </xdr:nvCxnSpPr>
      <xdr:spPr>
        <a:xfrm>
          <a:off x="3797300" y="9896437"/>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96291</xdr:rowOff>
    </xdr:from>
    <xdr:to>
      <xdr:col>19</xdr:col>
      <xdr:colOff>177800</xdr:colOff>
      <xdr:row>57</xdr:row>
      <xdr:rowOff>123787</xdr:rowOff>
    </xdr:to>
    <xdr:cxnSp macro="">
      <xdr:nvCxnSpPr>
        <xdr:cNvPr id="120" name="直線コネクタ 119"/>
        <xdr:cNvCxnSpPr/>
      </xdr:nvCxnSpPr>
      <xdr:spPr>
        <a:xfrm>
          <a:off x="2908300" y="986894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88735</xdr:rowOff>
    </xdr:from>
    <xdr:to>
      <xdr:col>15</xdr:col>
      <xdr:colOff>50800</xdr:colOff>
      <xdr:row>57</xdr:row>
      <xdr:rowOff>96291</xdr:rowOff>
    </xdr:to>
    <xdr:cxnSp macro="">
      <xdr:nvCxnSpPr>
        <xdr:cNvPr id="123" name="直線コネクタ 122"/>
        <xdr:cNvCxnSpPr/>
      </xdr:nvCxnSpPr>
      <xdr:spPr>
        <a:xfrm>
          <a:off x="2019300" y="9861385"/>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88735</xdr:rowOff>
    </xdr:from>
    <xdr:to>
      <xdr:col>10</xdr:col>
      <xdr:colOff>114300</xdr:colOff>
      <xdr:row>57</xdr:row>
      <xdr:rowOff>125514</xdr:rowOff>
    </xdr:to>
    <xdr:cxnSp macro="">
      <xdr:nvCxnSpPr>
        <xdr:cNvPr id="126" name="直線コネクタ 125"/>
        <xdr:cNvCxnSpPr/>
      </xdr:nvCxnSpPr>
      <xdr:spPr>
        <a:xfrm flipV="1">
          <a:off x="1130300" y="9861385"/>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80594</xdr:rowOff>
    </xdr:from>
    <xdr:to>
      <xdr:col>24</xdr:col>
      <xdr:colOff>114300</xdr:colOff>
      <xdr:row>58</xdr:row>
      <xdr:rowOff>10744</xdr:rowOff>
    </xdr:to>
    <xdr:sp macro="" textlink="">
      <xdr:nvSpPr>
        <xdr:cNvPr id="136" name="楕円 135"/>
        <xdr:cNvSpPr/>
      </xdr:nvSpPr>
      <xdr:spPr>
        <a:xfrm>
          <a:off x="4584700" y="98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59021</xdr:rowOff>
    </xdr:from>
    <xdr:ext cx="534377" cy="259045"/>
    <xdr:sp macro="" textlink="">
      <xdr:nvSpPr>
        <xdr:cNvPr id="137" name="物件費該当値テキスト"/>
        <xdr:cNvSpPr txBox="1"/>
      </xdr:nvSpPr>
      <xdr:spPr>
        <a:xfrm>
          <a:off x="4686300"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72987</xdr:rowOff>
    </xdr:from>
    <xdr:to>
      <xdr:col>20</xdr:col>
      <xdr:colOff>38100</xdr:colOff>
      <xdr:row>58</xdr:row>
      <xdr:rowOff>3137</xdr:rowOff>
    </xdr:to>
    <xdr:sp macro="" textlink="">
      <xdr:nvSpPr>
        <xdr:cNvPr id="138" name="楕円 137"/>
        <xdr:cNvSpPr/>
      </xdr:nvSpPr>
      <xdr:spPr>
        <a:xfrm>
          <a:off x="3746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165714</xdr:rowOff>
    </xdr:from>
    <xdr:ext cx="534377" cy="259045"/>
    <xdr:sp macro="" textlink="">
      <xdr:nvSpPr>
        <xdr:cNvPr id="139" name="テキスト ボックス 138"/>
        <xdr:cNvSpPr txBox="1"/>
      </xdr:nvSpPr>
      <xdr:spPr>
        <a:xfrm>
          <a:off x="3530111"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45491</xdr:rowOff>
    </xdr:from>
    <xdr:to>
      <xdr:col>15</xdr:col>
      <xdr:colOff>101600</xdr:colOff>
      <xdr:row>57</xdr:row>
      <xdr:rowOff>147091</xdr:rowOff>
    </xdr:to>
    <xdr:sp macro="" textlink="">
      <xdr:nvSpPr>
        <xdr:cNvPr id="140" name="楕円 139"/>
        <xdr:cNvSpPr/>
      </xdr:nvSpPr>
      <xdr:spPr>
        <a:xfrm>
          <a:off x="2857500" y="98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138218</xdr:rowOff>
    </xdr:from>
    <xdr:ext cx="534377" cy="259045"/>
    <xdr:sp macro="" textlink="">
      <xdr:nvSpPr>
        <xdr:cNvPr id="141" name="テキスト ボックス 140"/>
        <xdr:cNvSpPr txBox="1"/>
      </xdr:nvSpPr>
      <xdr:spPr>
        <a:xfrm>
          <a:off x="2641111" y="99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37935</xdr:rowOff>
    </xdr:from>
    <xdr:to>
      <xdr:col>10</xdr:col>
      <xdr:colOff>165100</xdr:colOff>
      <xdr:row>57</xdr:row>
      <xdr:rowOff>139535</xdr:rowOff>
    </xdr:to>
    <xdr:sp macro="" textlink="">
      <xdr:nvSpPr>
        <xdr:cNvPr id="142" name="楕円 141"/>
        <xdr:cNvSpPr/>
      </xdr:nvSpPr>
      <xdr:spPr>
        <a:xfrm>
          <a:off x="1968500" y="98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130662</xdr:rowOff>
    </xdr:from>
    <xdr:ext cx="534377" cy="259045"/>
    <xdr:sp macro="" textlink="">
      <xdr:nvSpPr>
        <xdr:cNvPr id="143" name="テキスト ボックス 142"/>
        <xdr:cNvSpPr txBox="1"/>
      </xdr:nvSpPr>
      <xdr:spPr>
        <a:xfrm>
          <a:off x="1752111" y="99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74714</xdr:rowOff>
    </xdr:from>
    <xdr:to>
      <xdr:col>6</xdr:col>
      <xdr:colOff>38100</xdr:colOff>
      <xdr:row>58</xdr:row>
      <xdr:rowOff>4864</xdr:rowOff>
    </xdr:to>
    <xdr:sp macro="" textlink="">
      <xdr:nvSpPr>
        <xdr:cNvPr id="144" name="楕円 143"/>
        <xdr:cNvSpPr/>
      </xdr:nvSpPr>
      <xdr:spPr>
        <a:xfrm>
          <a:off x="1079500" y="98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167441</xdr:rowOff>
    </xdr:from>
    <xdr:ext cx="534377" cy="259045"/>
    <xdr:sp macro="" textlink="">
      <xdr:nvSpPr>
        <xdr:cNvPr id="145" name="テキスト ボックス 144"/>
        <xdr:cNvSpPr txBox="1"/>
      </xdr:nvSpPr>
      <xdr:spPr>
        <a:xfrm>
          <a:off x="863111" y="99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123774</xdr:rowOff>
    </xdr:from>
    <xdr:to>
      <xdr:col>24</xdr:col>
      <xdr:colOff>63500</xdr:colOff>
      <xdr:row>77</xdr:row>
      <xdr:rowOff>8255</xdr:rowOff>
    </xdr:to>
    <xdr:cxnSp macro="">
      <xdr:nvCxnSpPr>
        <xdr:cNvPr id="174" name="直線コネクタ 173"/>
        <xdr:cNvCxnSpPr/>
      </xdr:nvCxnSpPr>
      <xdr:spPr>
        <a:xfrm>
          <a:off x="3797300" y="13153974"/>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123774</xdr:rowOff>
    </xdr:from>
    <xdr:to>
      <xdr:col>19</xdr:col>
      <xdr:colOff>177800</xdr:colOff>
      <xdr:row>76</xdr:row>
      <xdr:rowOff>158445</xdr:rowOff>
    </xdr:to>
    <xdr:cxnSp macro="">
      <xdr:nvCxnSpPr>
        <xdr:cNvPr id="177" name="直線コネクタ 176"/>
        <xdr:cNvCxnSpPr/>
      </xdr:nvCxnSpPr>
      <xdr:spPr>
        <a:xfrm flipV="1">
          <a:off x="2908300" y="1315397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79273</xdr:rowOff>
    </xdr:from>
    <xdr:to>
      <xdr:col>15</xdr:col>
      <xdr:colOff>50800</xdr:colOff>
      <xdr:row>76</xdr:row>
      <xdr:rowOff>158445</xdr:rowOff>
    </xdr:to>
    <xdr:cxnSp macro="">
      <xdr:nvCxnSpPr>
        <xdr:cNvPr id="180" name="直線コネクタ 179"/>
        <xdr:cNvCxnSpPr/>
      </xdr:nvCxnSpPr>
      <xdr:spPr>
        <a:xfrm>
          <a:off x="2019300" y="12938023"/>
          <a:ext cx="889000" cy="2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79273</xdr:rowOff>
    </xdr:from>
    <xdr:to>
      <xdr:col>10</xdr:col>
      <xdr:colOff>114300</xdr:colOff>
      <xdr:row>76</xdr:row>
      <xdr:rowOff>104953</xdr:rowOff>
    </xdr:to>
    <xdr:cxnSp macro="">
      <xdr:nvCxnSpPr>
        <xdr:cNvPr id="183" name="直線コネクタ 182"/>
        <xdr:cNvCxnSpPr/>
      </xdr:nvCxnSpPr>
      <xdr:spPr>
        <a:xfrm flipV="1">
          <a:off x="1130300" y="12938023"/>
          <a:ext cx="889000" cy="19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128905</xdr:rowOff>
    </xdr:from>
    <xdr:to>
      <xdr:col>24</xdr:col>
      <xdr:colOff>114300</xdr:colOff>
      <xdr:row>77</xdr:row>
      <xdr:rowOff>59055</xdr:rowOff>
    </xdr:to>
    <xdr:sp macro="" textlink="">
      <xdr:nvSpPr>
        <xdr:cNvPr id="193" name="楕円 192"/>
        <xdr:cNvSpPr/>
      </xdr:nvSpPr>
      <xdr:spPr>
        <a:xfrm>
          <a:off x="4584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151782</xdr:rowOff>
    </xdr:from>
    <xdr:ext cx="469744" cy="259045"/>
    <xdr:sp macro="" textlink="">
      <xdr:nvSpPr>
        <xdr:cNvPr id="194" name="維持補修費該当値テキスト"/>
        <xdr:cNvSpPr txBox="1"/>
      </xdr:nvSpPr>
      <xdr:spPr>
        <a:xfrm>
          <a:off x="4686300"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72974</xdr:rowOff>
    </xdr:from>
    <xdr:to>
      <xdr:col>20</xdr:col>
      <xdr:colOff>38100</xdr:colOff>
      <xdr:row>77</xdr:row>
      <xdr:rowOff>3124</xdr:rowOff>
    </xdr:to>
    <xdr:sp macro="" textlink="">
      <xdr:nvSpPr>
        <xdr:cNvPr id="195" name="楕円 194"/>
        <xdr:cNvSpPr/>
      </xdr:nvSpPr>
      <xdr:spPr>
        <a:xfrm>
          <a:off x="3746500" y="131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19651</xdr:rowOff>
    </xdr:from>
    <xdr:ext cx="469744" cy="259045"/>
    <xdr:sp macro="" textlink="">
      <xdr:nvSpPr>
        <xdr:cNvPr id="196" name="テキスト ボックス 195"/>
        <xdr:cNvSpPr txBox="1"/>
      </xdr:nvSpPr>
      <xdr:spPr>
        <a:xfrm>
          <a:off x="3562428" y="128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107645</xdr:rowOff>
    </xdr:from>
    <xdr:to>
      <xdr:col>15</xdr:col>
      <xdr:colOff>101600</xdr:colOff>
      <xdr:row>77</xdr:row>
      <xdr:rowOff>37795</xdr:rowOff>
    </xdr:to>
    <xdr:sp macro="" textlink="">
      <xdr:nvSpPr>
        <xdr:cNvPr id="197" name="楕円 196"/>
        <xdr:cNvSpPr/>
      </xdr:nvSpPr>
      <xdr:spPr>
        <a:xfrm>
          <a:off x="2857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54322</xdr:rowOff>
    </xdr:from>
    <xdr:ext cx="469744" cy="259045"/>
    <xdr:sp macro="" textlink="">
      <xdr:nvSpPr>
        <xdr:cNvPr id="198" name="テキスト ボックス 197"/>
        <xdr:cNvSpPr txBox="1"/>
      </xdr:nvSpPr>
      <xdr:spPr>
        <a:xfrm>
          <a:off x="2673428" y="1291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28473</xdr:rowOff>
    </xdr:from>
    <xdr:to>
      <xdr:col>10</xdr:col>
      <xdr:colOff>165100</xdr:colOff>
      <xdr:row>75</xdr:row>
      <xdr:rowOff>130073</xdr:rowOff>
    </xdr:to>
    <xdr:sp macro="" textlink="">
      <xdr:nvSpPr>
        <xdr:cNvPr id="199" name="楕円 198"/>
        <xdr:cNvSpPr/>
      </xdr:nvSpPr>
      <xdr:spPr>
        <a:xfrm>
          <a:off x="1968500" y="128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146600</xdr:rowOff>
    </xdr:from>
    <xdr:ext cx="469744" cy="259045"/>
    <xdr:sp macro="" textlink="">
      <xdr:nvSpPr>
        <xdr:cNvPr id="200" name="テキスト ボックス 199"/>
        <xdr:cNvSpPr txBox="1"/>
      </xdr:nvSpPr>
      <xdr:spPr>
        <a:xfrm>
          <a:off x="1784428" y="126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54153</xdr:rowOff>
    </xdr:from>
    <xdr:to>
      <xdr:col>6</xdr:col>
      <xdr:colOff>38100</xdr:colOff>
      <xdr:row>76</xdr:row>
      <xdr:rowOff>155753</xdr:rowOff>
    </xdr:to>
    <xdr:sp macro="" textlink="">
      <xdr:nvSpPr>
        <xdr:cNvPr id="201" name="楕円 200"/>
        <xdr:cNvSpPr/>
      </xdr:nvSpPr>
      <xdr:spPr>
        <a:xfrm>
          <a:off x="1079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830</xdr:rowOff>
    </xdr:from>
    <xdr:ext cx="469744" cy="259045"/>
    <xdr:sp macro="" textlink="">
      <xdr:nvSpPr>
        <xdr:cNvPr id="202" name="テキスト ボックス 201"/>
        <xdr:cNvSpPr txBox="1"/>
      </xdr:nvSpPr>
      <xdr:spPr>
        <a:xfrm>
          <a:off x="895428" y="128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129515</xdr:rowOff>
    </xdr:from>
    <xdr:to>
      <xdr:col>24</xdr:col>
      <xdr:colOff>63500</xdr:colOff>
      <xdr:row>94</xdr:row>
      <xdr:rowOff>138291</xdr:rowOff>
    </xdr:to>
    <xdr:cxnSp macro="">
      <xdr:nvCxnSpPr>
        <xdr:cNvPr id="232" name="直線コネクタ 231"/>
        <xdr:cNvCxnSpPr/>
      </xdr:nvCxnSpPr>
      <xdr:spPr>
        <a:xfrm>
          <a:off x="3797300" y="16245815"/>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129515</xdr:rowOff>
    </xdr:from>
    <xdr:to>
      <xdr:col>19</xdr:col>
      <xdr:colOff>177800</xdr:colOff>
      <xdr:row>95</xdr:row>
      <xdr:rowOff>13246</xdr:rowOff>
    </xdr:to>
    <xdr:cxnSp macro="">
      <xdr:nvCxnSpPr>
        <xdr:cNvPr id="235" name="直線コネクタ 234"/>
        <xdr:cNvCxnSpPr/>
      </xdr:nvCxnSpPr>
      <xdr:spPr>
        <a:xfrm flipV="1">
          <a:off x="2908300" y="16245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13246</xdr:rowOff>
    </xdr:from>
    <xdr:to>
      <xdr:col>15</xdr:col>
      <xdr:colOff>50800</xdr:colOff>
      <xdr:row>95</xdr:row>
      <xdr:rowOff>58014</xdr:rowOff>
    </xdr:to>
    <xdr:cxnSp macro="">
      <xdr:nvCxnSpPr>
        <xdr:cNvPr id="238" name="直線コネクタ 237"/>
        <xdr:cNvCxnSpPr/>
      </xdr:nvCxnSpPr>
      <xdr:spPr>
        <a:xfrm flipV="1">
          <a:off x="2019300" y="16300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58014</xdr:rowOff>
    </xdr:from>
    <xdr:to>
      <xdr:col>10</xdr:col>
      <xdr:colOff>114300</xdr:colOff>
      <xdr:row>95</xdr:row>
      <xdr:rowOff>97117</xdr:rowOff>
    </xdr:to>
    <xdr:cxnSp macro="">
      <xdr:nvCxnSpPr>
        <xdr:cNvPr id="241" name="直線コネクタ 240"/>
        <xdr:cNvCxnSpPr/>
      </xdr:nvCxnSpPr>
      <xdr:spPr>
        <a:xfrm flipV="1">
          <a:off x="1130300" y="1634576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87491</xdr:rowOff>
    </xdr:from>
    <xdr:to>
      <xdr:col>24</xdr:col>
      <xdr:colOff>114300</xdr:colOff>
      <xdr:row>95</xdr:row>
      <xdr:rowOff>17641</xdr:rowOff>
    </xdr:to>
    <xdr:sp macro="" textlink="">
      <xdr:nvSpPr>
        <xdr:cNvPr id="251" name="楕円 250"/>
        <xdr:cNvSpPr/>
      </xdr:nvSpPr>
      <xdr:spPr>
        <a:xfrm>
          <a:off x="4584700" y="162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110368</xdr:rowOff>
    </xdr:from>
    <xdr:ext cx="534377" cy="259045"/>
    <xdr:sp macro="" textlink="">
      <xdr:nvSpPr>
        <xdr:cNvPr id="252" name="扶助費該当値テキスト"/>
        <xdr:cNvSpPr txBox="1"/>
      </xdr:nvSpPr>
      <xdr:spPr>
        <a:xfrm>
          <a:off x="4686300" y="160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78715</xdr:rowOff>
    </xdr:from>
    <xdr:to>
      <xdr:col>20</xdr:col>
      <xdr:colOff>38100</xdr:colOff>
      <xdr:row>95</xdr:row>
      <xdr:rowOff>8865</xdr:rowOff>
    </xdr:to>
    <xdr:sp macro="" textlink="">
      <xdr:nvSpPr>
        <xdr:cNvPr id="253" name="楕円 252"/>
        <xdr:cNvSpPr/>
      </xdr:nvSpPr>
      <xdr:spPr>
        <a:xfrm>
          <a:off x="3746500" y="161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25392</xdr:rowOff>
    </xdr:from>
    <xdr:ext cx="534377" cy="259045"/>
    <xdr:sp macro="" textlink="">
      <xdr:nvSpPr>
        <xdr:cNvPr id="254" name="テキスト ボックス 253"/>
        <xdr:cNvSpPr txBox="1"/>
      </xdr:nvSpPr>
      <xdr:spPr>
        <a:xfrm>
          <a:off x="3530111" y="159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133896</xdr:rowOff>
    </xdr:from>
    <xdr:to>
      <xdr:col>15</xdr:col>
      <xdr:colOff>101600</xdr:colOff>
      <xdr:row>95</xdr:row>
      <xdr:rowOff>64046</xdr:rowOff>
    </xdr:to>
    <xdr:sp macro="" textlink="">
      <xdr:nvSpPr>
        <xdr:cNvPr id="255" name="楕円 254"/>
        <xdr:cNvSpPr/>
      </xdr:nvSpPr>
      <xdr:spPr>
        <a:xfrm>
          <a:off x="2857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80573</xdr:rowOff>
    </xdr:from>
    <xdr:ext cx="534377" cy="259045"/>
    <xdr:sp macro="" textlink="">
      <xdr:nvSpPr>
        <xdr:cNvPr id="256" name="テキスト ボックス 255"/>
        <xdr:cNvSpPr txBox="1"/>
      </xdr:nvSpPr>
      <xdr:spPr>
        <a:xfrm>
          <a:off x="2641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7214</xdr:rowOff>
    </xdr:from>
    <xdr:to>
      <xdr:col>10</xdr:col>
      <xdr:colOff>165100</xdr:colOff>
      <xdr:row>95</xdr:row>
      <xdr:rowOff>108814</xdr:rowOff>
    </xdr:to>
    <xdr:sp macro="" textlink="">
      <xdr:nvSpPr>
        <xdr:cNvPr id="257" name="楕円 256"/>
        <xdr:cNvSpPr/>
      </xdr:nvSpPr>
      <xdr:spPr>
        <a:xfrm>
          <a:off x="19685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125341</xdr:rowOff>
    </xdr:from>
    <xdr:ext cx="534377" cy="259045"/>
    <xdr:sp macro="" textlink="">
      <xdr:nvSpPr>
        <xdr:cNvPr id="258" name="テキスト ボックス 257"/>
        <xdr:cNvSpPr txBox="1"/>
      </xdr:nvSpPr>
      <xdr:spPr>
        <a:xfrm>
          <a:off x="1752111" y="16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46317</xdr:rowOff>
    </xdr:from>
    <xdr:to>
      <xdr:col>6</xdr:col>
      <xdr:colOff>38100</xdr:colOff>
      <xdr:row>95</xdr:row>
      <xdr:rowOff>147917</xdr:rowOff>
    </xdr:to>
    <xdr:sp macro="" textlink="">
      <xdr:nvSpPr>
        <xdr:cNvPr id="259" name="楕円 258"/>
        <xdr:cNvSpPr/>
      </xdr:nvSpPr>
      <xdr:spPr>
        <a:xfrm>
          <a:off x="1079500" y="163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139044</xdr:rowOff>
    </xdr:from>
    <xdr:ext cx="534377" cy="259045"/>
    <xdr:sp macro="" textlink="">
      <xdr:nvSpPr>
        <xdr:cNvPr id="260" name="テキスト ボックス 259"/>
        <xdr:cNvSpPr txBox="1"/>
      </xdr:nvSpPr>
      <xdr:spPr>
        <a:xfrm>
          <a:off x="863111" y="164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142378</xdr:rowOff>
    </xdr:from>
    <xdr:to>
      <xdr:col>55</xdr:col>
      <xdr:colOff>0</xdr:colOff>
      <xdr:row>36</xdr:row>
      <xdr:rowOff>160938</xdr:rowOff>
    </xdr:to>
    <xdr:cxnSp macro="">
      <xdr:nvCxnSpPr>
        <xdr:cNvPr id="291" name="直線コネクタ 290"/>
        <xdr:cNvCxnSpPr/>
      </xdr:nvCxnSpPr>
      <xdr:spPr>
        <a:xfrm>
          <a:off x="9639300" y="6314578"/>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98323</xdr:rowOff>
    </xdr:from>
    <xdr:to>
      <xdr:col>50</xdr:col>
      <xdr:colOff>114300</xdr:colOff>
      <xdr:row>36</xdr:row>
      <xdr:rowOff>142378</xdr:rowOff>
    </xdr:to>
    <xdr:cxnSp macro="">
      <xdr:nvCxnSpPr>
        <xdr:cNvPr id="294" name="直線コネクタ 293"/>
        <xdr:cNvCxnSpPr/>
      </xdr:nvCxnSpPr>
      <xdr:spPr>
        <a:xfrm>
          <a:off x="8750300" y="6270523"/>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98323</xdr:rowOff>
    </xdr:from>
    <xdr:to>
      <xdr:col>45</xdr:col>
      <xdr:colOff>177800</xdr:colOff>
      <xdr:row>36</xdr:row>
      <xdr:rowOff>170169</xdr:rowOff>
    </xdr:to>
    <xdr:cxnSp macro="">
      <xdr:nvCxnSpPr>
        <xdr:cNvPr id="297" name="直線コネクタ 296"/>
        <xdr:cNvCxnSpPr/>
      </xdr:nvCxnSpPr>
      <xdr:spPr>
        <a:xfrm flipV="1">
          <a:off x="7861300" y="62705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170169</xdr:rowOff>
    </xdr:from>
    <xdr:to>
      <xdr:col>41</xdr:col>
      <xdr:colOff>50800</xdr:colOff>
      <xdr:row>37</xdr:row>
      <xdr:rowOff>63424</xdr:rowOff>
    </xdr:to>
    <xdr:cxnSp macro="">
      <xdr:nvCxnSpPr>
        <xdr:cNvPr id="300" name="直線コネクタ 299"/>
        <xdr:cNvCxnSpPr/>
      </xdr:nvCxnSpPr>
      <xdr:spPr>
        <a:xfrm flipV="1">
          <a:off x="6972300" y="6342369"/>
          <a:ext cx="889000" cy="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110138</xdr:rowOff>
    </xdr:from>
    <xdr:to>
      <xdr:col>55</xdr:col>
      <xdr:colOff>50800</xdr:colOff>
      <xdr:row>37</xdr:row>
      <xdr:rowOff>40288</xdr:rowOff>
    </xdr:to>
    <xdr:sp macro="" textlink="">
      <xdr:nvSpPr>
        <xdr:cNvPr id="310" name="楕円 309"/>
        <xdr:cNvSpPr/>
      </xdr:nvSpPr>
      <xdr:spPr>
        <a:xfrm>
          <a:off x="10426700" y="6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88565</xdr:rowOff>
    </xdr:from>
    <xdr:ext cx="534377" cy="259045"/>
    <xdr:sp macro="" textlink="">
      <xdr:nvSpPr>
        <xdr:cNvPr id="311" name="補助費等該当値テキスト"/>
        <xdr:cNvSpPr txBox="1"/>
      </xdr:nvSpPr>
      <xdr:spPr>
        <a:xfrm>
          <a:off x="10528300" y="62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91578</xdr:rowOff>
    </xdr:from>
    <xdr:to>
      <xdr:col>50</xdr:col>
      <xdr:colOff>165100</xdr:colOff>
      <xdr:row>37</xdr:row>
      <xdr:rowOff>21728</xdr:rowOff>
    </xdr:to>
    <xdr:sp macro="" textlink="">
      <xdr:nvSpPr>
        <xdr:cNvPr id="312" name="楕円 311"/>
        <xdr:cNvSpPr/>
      </xdr:nvSpPr>
      <xdr:spPr>
        <a:xfrm>
          <a:off x="9588500" y="62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12855</xdr:rowOff>
    </xdr:from>
    <xdr:ext cx="534377" cy="259045"/>
    <xdr:sp macro="" textlink="">
      <xdr:nvSpPr>
        <xdr:cNvPr id="313" name="テキスト ボックス 312"/>
        <xdr:cNvSpPr txBox="1"/>
      </xdr:nvSpPr>
      <xdr:spPr>
        <a:xfrm>
          <a:off x="9372111" y="6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47523</xdr:rowOff>
    </xdr:from>
    <xdr:to>
      <xdr:col>46</xdr:col>
      <xdr:colOff>38100</xdr:colOff>
      <xdr:row>36</xdr:row>
      <xdr:rowOff>149123</xdr:rowOff>
    </xdr:to>
    <xdr:sp macro="" textlink="">
      <xdr:nvSpPr>
        <xdr:cNvPr id="314" name="楕円 313"/>
        <xdr:cNvSpPr/>
      </xdr:nvSpPr>
      <xdr:spPr>
        <a:xfrm>
          <a:off x="8699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165650</xdr:rowOff>
    </xdr:from>
    <xdr:ext cx="534377" cy="259045"/>
    <xdr:sp macro="" textlink="">
      <xdr:nvSpPr>
        <xdr:cNvPr id="315" name="テキスト ボックス 314"/>
        <xdr:cNvSpPr txBox="1"/>
      </xdr:nvSpPr>
      <xdr:spPr>
        <a:xfrm>
          <a:off x="8483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119369</xdr:rowOff>
    </xdr:from>
    <xdr:to>
      <xdr:col>41</xdr:col>
      <xdr:colOff>101600</xdr:colOff>
      <xdr:row>37</xdr:row>
      <xdr:rowOff>49519</xdr:rowOff>
    </xdr:to>
    <xdr:sp macro="" textlink="">
      <xdr:nvSpPr>
        <xdr:cNvPr id="316" name="楕円 315"/>
        <xdr:cNvSpPr/>
      </xdr:nvSpPr>
      <xdr:spPr>
        <a:xfrm>
          <a:off x="7810500" y="62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40646</xdr:rowOff>
    </xdr:from>
    <xdr:ext cx="534377" cy="259045"/>
    <xdr:sp macro="" textlink="">
      <xdr:nvSpPr>
        <xdr:cNvPr id="317" name="テキスト ボックス 316"/>
        <xdr:cNvSpPr txBox="1"/>
      </xdr:nvSpPr>
      <xdr:spPr>
        <a:xfrm>
          <a:off x="7594111" y="63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12624</xdr:rowOff>
    </xdr:from>
    <xdr:to>
      <xdr:col>36</xdr:col>
      <xdr:colOff>165100</xdr:colOff>
      <xdr:row>37</xdr:row>
      <xdr:rowOff>114224</xdr:rowOff>
    </xdr:to>
    <xdr:sp macro="" textlink="">
      <xdr:nvSpPr>
        <xdr:cNvPr id="318" name="楕円 317"/>
        <xdr:cNvSpPr/>
      </xdr:nvSpPr>
      <xdr:spPr>
        <a:xfrm>
          <a:off x="69215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105351</xdr:rowOff>
    </xdr:from>
    <xdr:ext cx="534377" cy="259045"/>
    <xdr:sp macro="" textlink="">
      <xdr:nvSpPr>
        <xdr:cNvPr id="319" name="テキスト ボックス 318"/>
        <xdr:cNvSpPr txBox="1"/>
      </xdr:nvSpPr>
      <xdr:spPr>
        <a:xfrm>
          <a:off x="6705111" y="64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16924</xdr:rowOff>
    </xdr:from>
    <xdr:to>
      <xdr:col>55</xdr:col>
      <xdr:colOff>0</xdr:colOff>
      <xdr:row>58</xdr:row>
      <xdr:rowOff>33079</xdr:rowOff>
    </xdr:to>
    <xdr:cxnSp macro="">
      <xdr:nvCxnSpPr>
        <xdr:cNvPr id="346" name="直線コネクタ 345"/>
        <xdr:cNvCxnSpPr/>
      </xdr:nvCxnSpPr>
      <xdr:spPr>
        <a:xfrm>
          <a:off x="9639300" y="9961024"/>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16924</xdr:rowOff>
    </xdr:from>
    <xdr:to>
      <xdr:col>50</xdr:col>
      <xdr:colOff>114300</xdr:colOff>
      <xdr:row>58</xdr:row>
      <xdr:rowOff>80872</xdr:rowOff>
    </xdr:to>
    <xdr:cxnSp macro="">
      <xdr:nvCxnSpPr>
        <xdr:cNvPr id="349" name="直線コネクタ 348"/>
        <xdr:cNvCxnSpPr/>
      </xdr:nvCxnSpPr>
      <xdr:spPr>
        <a:xfrm flipV="1">
          <a:off x="8750300" y="9961024"/>
          <a:ext cx="889000" cy="6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135640</xdr:rowOff>
    </xdr:from>
    <xdr:to>
      <xdr:col>45</xdr:col>
      <xdr:colOff>177800</xdr:colOff>
      <xdr:row>58</xdr:row>
      <xdr:rowOff>80872</xdr:rowOff>
    </xdr:to>
    <xdr:cxnSp macro="">
      <xdr:nvCxnSpPr>
        <xdr:cNvPr id="352" name="直線コネクタ 351"/>
        <xdr:cNvCxnSpPr/>
      </xdr:nvCxnSpPr>
      <xdr:spPr>
        <a:xfrm>
          <a:off x="7861300" y="9908290"/>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114694</xdr:rowOff>
    </xdr:from>
    <xdr:to>
      <xdr:col>41</xdr:col>
      <xdr:colOff>50800</xdr:colOff>
      <xdr:row>57</xdr:row>
      <xdr:rowOff>135640</xdr:rowOff>
    </xdr:to>
    <xdr:cxnSp macro="">
      <xdr:nvCxnSpPr>
        <xdr:cNvPr id="355" name="直線コネクタ 354"/>
        <xdr:cNvCxnSpPr/>
      </xdr:nvCxnSpPr>
      <xdr:spPr>
        <a:xfrm>
          <a:off x="6972300" y="9887344"/>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153729</xdr:rowOff>
    </xdr:from>
    <xdr:to>
      <xdr:col>55</xdr:col>
      <xdr:colOff>50800</xdr:colOff>
      <xdr:row>58</xdr:row>
      <xdr:rowOff>83879</xdr:rowOff>
    </xdr:to>
    <xdr:sp macro="" textlink="">
      <xdr:nvSpPr>
        <xdr:cNvPr id="365" name="楕円 364"/>
        <xdr:cNvSpPr/>
      </xdr:nvSpPr>
      <xdr:spPr>
        <a:xfrm>
          <a:off x="10426700" y="9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137574</xdr:rowOff>
    </xdr:from>
    <xdr:to>
      <xdr:col>50</xdr:col>
      <xdr:colOff>165100</xdr:colOff>
      <xdr:row>58</xdr:row>
      <xdr:rowOff>67724</xdr:rowOff>
    </xdr:to>
    <xdr:sp macro="" textlink="">
      <xdr:nvSpPr>
        <xdr:cNvPr id="367" name="楕円 366"/>
        <xdr:cNvSpPr/>
      </xdr:nvSpPr>
      <xdr:spPr>
        <a:xfrm>
          <a:off x="9588500" y="99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58851</xdr:rowOff>
    </xdr:from>
    <xdr:ext cx="534377" cy="259045"/>
    <xdr:sp macro="" textlink="">
      <xdr:nvSpPr>
        <xdr:cNvPr id="368" name="テキスト ボックス 367"/>
        <xdr:cNvSpPr txBox="1"/>
      </xdr:nvSpPr>
      <xdr:spPr>
        <a:xfrm>
          <a:off x="9372111" y="100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30072</xdr:rowOff>
    </xdr:from>
    <xdr:to>
      <xdr:col>46</xdr:col>
      <xdr:colOff>38100</xdr:colOff>
      <xdr:row>58</xdr:row>
      <xdr:rowOff>131672</xdr:rowOff>
    </xdr:to>
    <xdr:sp macro="" textlink="">
      <xdr:nvSpPr>
        <xdr:cNvPr id="369" name="楕円 368"/>
        <xdr:cNvSpPr/>
      </xdr:nvSpPr>
      <xdr:spPr>
        <a:xfrm>
          <a:off x="8699500" y="99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122799</xdr:rowOff>
    </xdr:from>
    <xdr:ext cx="534377" cy="259045"/>
    <xdr:sp macro="" textlink="">
      <xdr:nvSpPr>
        <xdr:cNvPr id="370" name="テキスト ボックス 369"/>
        <xdr:cNvSpPr txBox="1"/>
      </xdr:nvSpPr>
      <xdr:spPr>
        <a:xfrm>
          <a:off x="8483111" y="100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84840</xdr:rowOff>
    </xdr:from>
    <xdr:to>
      <xdr:col>41</xdr:col>
      <xdr:colOff>101600</xdr:colOff>
      <xdr:row>58</xdr:row>
      <xdr:rowOff>14990</xdr:rowOff>
    </xdr:to>
    <xdr:sp macro="" textlink="">
      <xdr:nvSpPr>
        <xdr:cNvPr id="371" name="楕円 370"/>
        <xdr:cNvSpPr/>
      </xdr:nvSpPr>
      <xdr:spPr>
        <a:xfrm>
          <a:off x="7810500" y="9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31517</xdr:rowOff>
    </xdr:from>
    <xdr:ext cx="534377" cy="259045"/>
    <xdr:sp macro="" textlink="">
      <xdr:nvSpPr>
        <xdr:cNvPr id="372" name="テキスト ボックス 371"/>
        <xdr:cNvSpPr txBox="1"/>
      </xdr:nvSpPr>
      <xdr:spPr>
        <a:xfrm>
          <a:off x="7594111" y="96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63894</xdr:rowOff>
    </xdr:from>
    <xdr:to>
      <xdr:col>36</xdr:col>
      <xdr:colOff>165100</xdr:colOff>
      <xdr:row>57</xdr:row>
      <xdr:rowOff>165494</xdr:rowOff>
    </xdr:to>
    <xdr:sp macro="" textlink="">
      <xdr:nvSpPr>
        <xdr:cNvPr id="373" name="楕円 372"/>
        <xdr:cNvSpPr/>
      </xdr:nvSpPr>
      <xdr:spPr>
        <a:xfrm>
          <a:off x="6921500" y="9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10571</xdr:rowOff>
    </xdr:from>
    <xdr:ext cx="534377" cy="259045"/>
    <xdr:sp macro="" textlink="">
      <xdr:nvSpPr>
        <xdr:cNvPr id="374" name="テキスト ボックス 373"/>
        <xdr:cNvSpPr txBox="1"/>
      </xdr:nvSpPr>
      <xdr:spPr>
        <a:xfrm>
          <a:off x="6705111" y="96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83641</xdr:rowOff>
    </xdr:from>
    <xdr:to>
      <xdr:col>55</xdr:col>
      <xdr:colOff>0</xdr:colOff>
      <xdr:row>79</xdr:row>
      <xdr:rowOff>98682</xdr:rowOff>
    </xdr:to>
    <xdr:cxnSp macro="">
      <xdr:nvCxnSpPr>
        <xdr:cNvPr id="405" name="直線コネクタ 404"/>
        <xdr:cNvCxnSpPr/>
      </xdr:nvCxnSpPr>
      <xdr:spPr>
        <a:xfrm flipV="1">
          <a:off x="9639300" y="13628191"/>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98682</xdr:rowOff>
    </xdr:from>
    <xdr:to>
      <xdr:col>50</xdr:col>
      <xdr:colOff>114300</xdr:colOff>
      <xdr:row>79</xdr:row>
      <xdr:rowOff>98706</xdr:rowOff>
    </xdr:to>
    <xdr:cxnSp macro="">
      <xdr:nvCxnSpPr>
        <xdr:cNvPr id="408" name="直線コネクタ 407"/>
        <xdr:cNvCxnSpPr/>
      </xdr:nvCxnSpPr>
      <xdr:spPr>
        <a:xfrm flipV="1">
          <a:off x="8750300" y="1364323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62209</xdr:rowOff>
    </xdr:from>
    <xdr:to>
      <xdr:col>45</xdr:col>
      <xdr:colOff>177800</xdr:colOff>
      <xdr:row>79</xdr:row>
      <xdr:rowOff>98706</xdr:rowOff>
    </xdr:to>
    <xdr:cxnSp macro="">
      <xdr:nvCxnSpPr>
        <xdr:cNvPr id="411" name="直線コネクタ 410"/>
        <xdr:cNvCxnSpPr/>
      </xdr:nvCxnSpPr>
      <xdr:spPr>
        <a:xfrm>
          <a:off x="7861300" y="13606759"/>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62209</xdr:rowOff>
    </xdr:from>
    <xdr:to>
      <xdr:col>41</xdr:col>
      <xdr:colOff>50800</xdr:colOff>
      <xdr:row>79</xdr:row>
      <xdr:rowOff>76583</xdr:rowOff>
    </xdr:to>
    <xdr:cxnSp macro="">
      <xdr:nvCxnSpPr>
        <xdr:cNvPr id="414" name="直線コネクタ 413"/>
        <xdr:cNvCxnSpPr/>
      </xdr:nvCxnSpPr>
      <xdr:spPr>
        <a:xfrm flipV="1">
          <a:off x="6972300" y="13606759"/>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32841</xdr:rowOff>
    </xdr:from>
    <xdr:to>
      <xdr:col>55</xdr:col>
      <xdr:colOff>50800</xdr:colOff>
      <xdr:row>79</xdr:row>
      <xdr:rowOff>134441</xdr:rowOff>
    </xdr:to>
    <xdr:sp macro="" textlink="">
      <xdr:nvSpPr>
        <xdr:cNvPr id="424" name="楕円 423"/>
        <xdr:cNvSpPr/>
      </xdr:nvSpPr>
      <xdr:spPr>
        <a:xfrm>
          <a:off x="10426700" y="13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47882</xdr:rowOff>
    </xdr:from>
    <xdr:to>
      <xdr:col>50</xdr:col>
      <xdr:colOff>165100</xdr:colOff>
      <xdr:row>79</xdr:row>
      <xdr:rowOff>149482</xdr:rowOff>
    </xdr:to>
    <xdr:sp macro="" textlink="">
      <xdr:nvSpPr>
        <xdr:cNvPr id="426" name="楕円 425"/>
        <xdr:cNvSpPr/>
      </xdr:nvSpPr>
      <xdr:spPr>
        <a:xfrm>
          <a:off x="9588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140609</xdr:rowOff>
    </xdr:from>
    <xdr:ext cx="313932" cy="259045"/>
    <xdr:sp macro="" textlink="">
      <xdr:nvSpPr>
        <xdr:cNvPr id="427" name="テキスト ボックス 426"/>
        <xdr:cNvSpPr txBox="1"/>
      </xdr:nvSpPr>
      <xdr:spPr>
        <a:xfrm>
          <a:off x="9482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47906</xdr:rowOff>
    </xdr:from>
    <xdr:to>
      <xdr:col>46</xdr:col>
      <xdr:colOff>38100</xdr:colOff>
      <xdr:row>79</xdr:row>
      <xdr:rowOff>149506</xdr:rowOff>
    </xdr:to>
    <xdr:sp macro="" textlink="">
      <xdr:nvSpPr>
        <xdr:cNvPr id="428" name="楕円 427"/>
        <xdr:cNvSpPr/>
      </xdr:nvSpPr>
      <xdr:spPr>
        <a:xfrm>
          <a:off x="8699500" y="13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140633</xdr:rowOff>
    </xdr:from>
    <xdr:ext cx="313932" cy="259045"/>
    <xdr:sp macro="" textlink="">
      <xdr:nvSpPr>
        <xdr:cNvPr id="429" name="テキスト ボックス 428"/>
        <xdr:cNvSpPr txBox="1"/>
      </xdr:nvSpPr>
      <xdr:spPr>
        <a:xfrm>
          <a:off x="8593333" y="13685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11409</xdr:rowOff>
    </xdr:from>
    <xdr:to>
      <xdr:col>41</xdr:col>
      <xdr:colOff>101600</xdr:colOff>
      <xdr:row>79</xdr:row>
      <xdr:rowOff>113009</xdr:rowOff>
    </xdr:to>
    <xdr:sp macro="" textlink="">
      <xdr:nvSpPr>
        <xdr:cNvPr id="430" name="楕円 429"/>
        <xdr:cNvSpPr/>
      </xdr:nvSpPr>
      <xdr:spPr>
        <a:xfrm>
          <a:off x="7810500" y="135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104136</xdr:rowOff>
    </xdr:from>
    <xdr:ext cx="534377" cy="259045"/>
    <xdr:sp macro="" textlink="">
      <xdr:nvSpPr>
        <xdr:cNvPr id="431" name="テキスト ボックス 430"/>
        <xdr:cNvSpPr txBox="1"/>
      </xdr:nvSpPr>
      <xdr:spPr>
        <a:xfrm>
          <a:off x="7594111" y="136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25783</xdr:rowOff>
    </xdr:from>
    <xdr:to>
      <xdr:col>36</xdr:col>
      <xdr:colOff>165100</xdr:colOff>
      <xdr:row>79</xdr:row>
      <xdr:rowOff>127383</xdr:rowOff>
    </xdr:to>
    <xdr:sp macro="" textlink="">
      <xdr:nvSpPr>
        <xdr:cNvPr id="432" name="楕円 431"/>
        <xdr:cNvSpPr/>
      </xdr:nvSpPr>
      <xdr:spPr>
        <a:xfrm>
          <a:off x="6921500" y="135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118510</xdr:rowOff>
    </xdr:from>
    <xdr:ext cx="469744" cy="259045"/>
    <xdr:sp macro="" textlink="">
      <xdr:nvSpPr>
        <xdr:cNvPr id="433" name="テキスト ボックス 432"/>
        <xdr:cNvSpPr txBox="1"/>
      </xdr:nvSpPr>
      <xdr:spPr>
        <a:xfrm>
          <a:off x="6737428" y="1366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94323</xdr:rowOff>
    </xdr:from>
    <xdr:to>
      <xdr:col>55</xdr:col>
      <xdr:colOff>0</xdr:colOff>
      <xdr:row>96</xdr:row>
      <xdr:rowOff>54415</xdr:rowOff>
    </xdr:to>
    <xdr:cxnSp macro="">
      <xdr:nvCxnSpPr>
        <xdr:cNvPr id="464" name="直線コネクタ 463"/>
        <xdr:cNvCxnSpPr/>
      </xdr:nvCxnSpPr>
      <xdr:spPr>
        <a:xfrm>
          <a:off x="9639300" y="16382073"/>
          <a:ext cx="838200" cy="1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94323</xdr:rowOff>
    </xdr:from>
    <xdr:to>
      <xdr:col>50</xdr:col>
      <xdr:colOff>114300</xdr:colOff>
      <xdr:row>97</xdr:row>
      <xdr:rowOff>99679</xdr:rowOff>
    </xdr:to>
    <xdr:cxnSp macro="">
      <xdr:nvCxnSpPr>
        <xdr:cNvPr id="467" name="直線コネクタ 466"/>
        <xdr:cNvCxnSpPr/>
      </xdr:nvCxnSpPr>
      <xdr:spPr>
        <a:xfrm flipV="1">
          <a:off x="8750300" y="16382073"/>
          <a:ext cx="889000" cy="3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125478</xdr:rowOff>
    </xdr:from>
    <xdr:to>
      <xdr:col>45</xdr:col>
      <xdr:colOff>177800</xdr:colOff>
      <xdr:row>97</xdr:row>
      <xdr:rowOff>99679</xdr:rowOff>
    </xdr:to>
    <xdr:cxnSp macro="">
      <xdr:nvCxnSpPr>
        <xdr:cNvPr id="470" name="直線コネクタ 469"/>
        <xdr:cNvCxnSpPr/>
      </xdr:nvCxnSpPr>
      <xdr:spPr>
        <a:xfrm>
          <a:off x="7861300" y="16241778"/>
          <a:ext cx="889000" cy="4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154543</xdr:rowOff>
    </xdr:from>
    <xdr:to>
      <xdr:col>41</xdr:col>
      <xdr:colOff>50800</xdr:colOff>
      <xdr:row>94</xdr:row>
      <xdr:rowOff>125478</xdr:rowOff>
    </xdr:to>
    <xdr:cxnSp macro="">
      <xdr:nvCxnSpPr>
        <xdr:cNvPr id="473" name="直線コネクタ 472"/>
        <xdr:cNvCxnSpPr/>
      </xdr:nvCxnSpPr>
      <xdr:spPr>
        <a:xfrm>
          <a:off x="6972300" y="15927943"/>
          <a:ext cx="8890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3615</xdr:rowOff>
    </xdr:from>
    <xdr:to>
      <xdr:col>55</xdr:col>
      <xdr:colOff>50800</xdr:colOff>
      <xdr:row>96</xdr:row>
      <xdr:rowOff>105215</xdr:rowOff>
    </xdr:to>
    <xdr:sp macro="" textlink="">
      <xdr:nvSpPr>
        <xdr:cNvPr id="483" name="楕円 482"/>
        <xdr:cNvSpPr/>
      </xdr:nvSpPr>
      <xdr:spPr>
        <a:xfrm>
          <a:off x="10426700" y="16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26492</xdr:rowOff>
    </xdr:from>
    <xdr:ext cx="534377" cy="259045"/>
    <xdr:sp macro="" textlink="">
      <xdr:nvSpPr>
        <xdr:cNvPr id="484" name="普通建設事業費 （ うち更新整備　）該当値テキスト"/>
        <xdr:cNvSpPr txBox="1"/>
      </xdr:nvSpPr>
      <xdr:spPr>
        <a:xfrm>
          <a:off x="10528300" y="163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43523</xdr:rowOff>
    </xdr:from>
    <xdr:to>
      <xdr:col>50</xdr:col>
      <xdr:colOff>165100</xdr:colOff>
      <xdr:row>95</xdr:row>
      <xdr:rowOff>145123</xdr:rowOff>
    </xdr:to>
    <xdr:sp macro="" textlink="">
      <xdr:nvSpPr>
        <xdr:cNvPr id="485" name="楕円 484"/>
        <xdr:cNvSpPr/>
      </xdr:nvSpPr>
      <xdr:spPr>
        <a:xfrm>
          <a:off x="9588500" y="16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161650</xdr:rowOff>
    </xdr:from>
    <xdr:ext cx="534377" cy="259045"/>
    <xdr:sp macro="" textlink="">
      <xdr:nvSpPr>
        <xdr:cNvPr id="486" name="テキスト ボックス 485"/>
        <xdr:cNvSpPr txBox="1"/>
      </xdr:nvSpPr>
      <xdr:spPr>
        <a:xfrm>
          <a:off x="9372111"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48879</xdr:rowOff>
    </xdr:from>
    <xdr:to>
      <xdr:col>46</xdr:col>
      <xdr:colOff>38100</xdr:colOff>
      <xdr:row>97</xdr:row>
      <xdr:rowOff>150479</xdr:rowOff>
    </xdr:to>
    <xdr:sp macro="" textlink="">
      <xdr:nvSpPr>
        <xdr:cNvPr id="487" name="楕円 486"/>
        <xdr:cNvSpPr/>
      </xdr:nvSpPr>
      <xdr:spPr>
        <a:xfrm>
          <a:off x="8699500" y="166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141606</xdr:rowOff>
    </xdr:from>
    <xdr:ext cx="534377" cy="259045"/>
    <xdr:sp macro="" textlink="">
      <xdr:nvSpPr>
        <xdr:cNvPr id="488" name="テキスト ボックス 487"/>
        <xdr:cNvSpPr txBox="1"/>
      </xdr:nvSpPr>
      <xdr:spPr>
        <a:xfrm>
          <a:off x="8483111" y="16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74678</xdr:rowOff>
    </xdr:from>
    <xdr:to>
      <xdr:col>41</xdr:col>
      <xdr:colOff>101600</xdr:colOff>
      <xdr:row>95</xdr:row>
      <xdr:rowOff>4828</xdr:rowOff>
    </xdr:to>
    <xdr:sp macro="" textlink="">
      <xdr:nvSpPr>
        <xdr:cNvPr id="489" name="楕円 488"/>
        <xdr:cNvSpPr/>
      </xdr:nvSpPr>
      <xdr:spPr>
        <a:xfrm>
          <a:off x="7810500" y="16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21355</xdr:rowOff>
    </xdr:from>
    <xdr:ext cx="534377" cy="259045"/>
    <xdr:sp macro="" textlink="">
      <xdr:nvSpPr>
        <xdr:cNvPr id="490" name="テキスト ボックス 489"/>
        <xdr:cNvSpPr txBox="1"/>
      </xdr:nvSpPr>
      <xdr:spPr>
        <a:xfrm>
          <a:off x="7594111" y="159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103743</xdr:rowOff>
    </xdr:from>
    <xdr:to>
      <xdr:col>36</xdr:col>
      <xdr:colOff>165100</xdr:colOff>
      <xdr:row>93</xdr:row>
      <xdr:rowOff>33893</xdr:rowOff>
    </xdr:to>
    <xdr:sp macro="" textlink="">
      <xdr:nvSpPr>
        <xdr:cNvPr id="491" name="楕円 490"/>
        <xdr:cNvSpPr/>
      </xdr:nvSpPr>
      <xdr:spPr>
        <a:xfrm>
          <a:off x="6921500" y="158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50420</xdr:rowOff>
    </xdr:from>
    <xdr:ext cx="534377" cy="259045"/>
    <xdr:sp macro="" textlink="">
      <xdr:nvSpPr>
        <xdr:cNvPr id="492" name="テキスト ボックス 491"/>
        <xdr:cNvSpPr txBox="1"/>
      </xdr:nvSpPr>
      <xdr:spPr>
        <a:xfrm>
          <a:off x="6705111" y="156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41478</xdr:rowOff>
    </xdr:from>
    <xdr:to>
      <xdr:col>85</xdr:col>
      <xdr:colOff>127000</xdr:colOff>
      <xdr:row>39</xdr:row>
      <xdr:rowOff>43841</xdr:rowOff>
    </xdr:to>
    <xdr:cxnSp macro="">
      <xdr:nvCxnSpPr>
        <xdr:cNvPr id="521" name="直線コネクタ 520"/>
        <xdr:cNvCxnSpPr/>
      </xdr:nvCxnSpPr>
      <xdr:spPr>
        <a:xfrm flipV="1">
          <a:off x="15481300" y="6728028"/>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43841</xdr:rowOff>
    </xdr:from>
    <xdr:to>
      <xdr:col>81</xdr:col>
      <xdr:colOff>50800</xdr:colOff>
      <xdr:row>39</xdr:row>
      <xdr:rowOff>44247</xdr:rowOff>
    </xdr:to>
    <xdr:cxnSp macro="">
      <xdr:nvCxnSpPr>
        <xdr:cNvPr id="524" name="直線コネクタ 523"/>
        <xdr:cNvCxnSpPr/>
      </xdr:nvCxnSpPr>
      <xdr:spPr>
        <a:xfrm flipV="1">
          <a:off x="14592300" y="6730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44247</xdr:rowOff>
    </xdr:to>
    <xdr:cxnSp macro="">
      <xdr:nvCxnSpPr>
        <xdr:cNvPr id="527" name="直線コネクタ 526"/>
        <xdr:cNvCxnSpPr/>
      </xdr:nvCxnSpPr>
      <xdr:spPr>
        <a:xfrm>
          <a:off x="13703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43866</xdr:rowOff>
    </xdr:to>
    <xdr:cxnSp macro="">
      <xdr:nvCxnSpPr>
        <xdr:cNvPr id="530" name="直線コネクタ 529"/>
        <xdr:cNvCxnSpPr/>
      </xdr:nvCxnSpPr>
      <xdr:spPr>
        <a:xfrm flipV="1">
          <a:off x="12814300" y="6730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40" name="楕円 539"/>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42" name="楕円 541"/>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43" name="テキスト ボックス 542"/>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164897</xdr:rowOff>
    </xdr:from>
    <xdr:to>
      <xdr:col>76</xdr:col>
      <xdr:colOff>165100</xdr:colOff>
      <xdr:row>39</xdr:row>
      <xdr:rowOff>95047</xdr:rowOff>
    </xdr:to>
    <xdr:sp macro="" textlink="">
      <xdr:nvSpPr>
        <xdr:cNvPr id="544" name="楕円 543"/>
        <xdr:cNvSpPr/>
      </xdr:nvSpPr>
      <xdr:spPr>
        <a:xfrm>
          <a:off x="14541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86174</xdr:rowOff>
    </xdr:from>
    <xdr:ext cx="313932" cy="259045"/>
    <xdr:sp macro="" textlink="">
      <xdr:nvSpPr>
        <xdr:cNvPr id="545" name="テキスト ボックス 544"/>
        <xdr:cNvSpPr txBox="1"/>
      </xdr:nvSpPr>
      <xdr:spPr>
        <a:xfrm>
          <a:off x="14435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46" name="楕円 545"/>
        <xdr:cNvSpPr/>
      </xdr:nvSpPr>
      <xdr:spPr>
        <a:xfrm>
          <a:off x="1365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47" name="テキスト ボックス 546"/>
        <xdr:cNvSpPr txBox="1"/>
      </xdr:nvSpPr>
      <xdr:spPr>
        <a:xfrm>
          <a:off x="1354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164516</xdr:rowOff>
    </xdr:from>
    <xdr:to>
      <xdr:col>67</xdr:col>
      <xdr:colOff>101600</xdr:colOff>
      <xdr:row>39</xdr:row>
      <xdr:rowOff>94666</xdr:rowOff>
    </xdr:to>
    <xdr:sp macro="" textlink="">
      <xdr:nvSpPr>
        <xdr:cNvPr id="548" name="楕円 547"/>
        <xdr:cNvSpPr/>
      </xdr:nvSpPr>
      <xdr:spPr>
        <a:xfrm>
          <a:off x="12763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85793</xdr:rowOff>
    </xdr:from>
    <xdr:ext cx="313932" cy="259045"/>
    <xdr:sp macro="" textlink="">
      <xdr:nvSpPr>
        <xdr:cNvPr id="549" name="テキスト ボックス 548"/>
        <xdr:cNvSpPr txBox="1"/>
      </xdr:nvSpPr>
      <xdr:spPr>
        <a:xfrm>
          <a:off x="12657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122751</xdr:rowOff>
    </xdr:from>
    <xdr:to>
      <xdr:col>85</xdr:col>
      <xdr:colOff>127000</xdr:colOff>
      <xdr:row>74</xdr:row>
      <xdr:rowOff>128956</xdr:rowOff>
    </xdr:to>
    <xdr:cxnSp macro="">
      <xdr:nvCxnSpPr>
        <xdr:cNvPr id="629" name="直線コネクタ 628"/>
        <xdr:cNvCxnSpPr/>
      </xdr:nvCxnSpPr>
      <xdr:spPr>
        <a:xfrm flipV="1">
          <a:off x="15481300" y="1281005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128956</xdr:rowOff>
    </xdr:from>
    <xdr:to>
      <xdr:col>81</xdr:col>
      <xdr:colOff>50800</xdr:colOff>
      <xdr:row>74</xdr:row>
      <xdr:rowOff>144223</xdr:rowOff>
    </xdr:to>
    <xdr:cxnSp macro="">
      <xdr:nvCxnSpPr>
        <xdr:cNvPr id="632" name="直線コネクタ 631"/>
        <xdr:cNvCxnSpPr/>
      </xdr:nvCxnSpPr>
      <xdr:spPr>
        <a:xfrm flipV="1">
          <a:off x="14592300" y="12816256"/>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144223</xdr:rowOff>
    </xdr:from>
    <xdr:to>
      <xdr:col>76</xdr:col>
      <xdr:colOff>114300</xdr:colOff>
      <xdr:row>75</xdr:row>
      <xdr:rowOff>13382</xdr:rowOff>
    </xdr:to>
    <xdr:cxnSp macro="">
      <xdr:nvCxnSpPr>
        <xdr:cNvPr id="635" name="直線コネクタ 634"/>
        <xdr:cNvCxnSpPr/>
      </xdr:nvCxnSpPr>
      <xdr:spPr>
        <a:xfrm flipV="1">
          <a:off x="13703300" y="12831523"/>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13382</xdr:rowOff>
    </xdr:from>
    <xdr:to>
      <xdr:col>71</xdr:col>
      <xdr:colOff>177800</xdr:colOff>
      <xdr:row>75</xdr:row>
      <xdr:rowOff>69128</xdr:rowOff>
    </xdr:to>
    <xdr:cxnSp macro="">
      <xdr:nvCxnSpPr>
        <xdr:cNvPr id="638" name="直線コネクタ 637"/>
        <xdr:cNvCxnSpPr/>
      </xdr:nvCxnSpPr>
      <xdr:spPr>
        <a:xfrm flipV="1">
          <a:off x="12814300" y="12872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71951</xdr:rowOff>
    </xdr:from>
    <xdr:to>
      <xdr:col>85</xdr:col>
      <xdr:colOff>177800</xdr:colOff>
      <xdr:row>75</xdr:row>
      <xdr:rowOff>2101</xdr:rowOff>
    </xdr:to>
    <xdr:sp macro="" textlink="">
      <xdr:nvSpPr>
        <xdr:cNvPr id="648" name="楕円 647"/>
        <xdr:cNvSpPr/>
      </xdr:nvSpPr>
      <xdr:spPr>
        <a:xfrm>
          <a:off x="162687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94828</xdr:rowOff>
    </xdr:from>
    <xdr:ext cx="534377" cy="259045"/>
    <xdr:sp macro="" textlink="">
      <xdr:nvSpPr>
        <xdr:cNvPr id="649" name="公債費該当値テキスト"/>
        <xdr:cNvSpPr txBox="1"/>
      </xdr:nvSpPr>
      <xdr:spPr>
        <a:xfrm>
          <a:off x="16370300" y="126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78156</xdr:rowOff>
    </xdr:from>
    <xdr:to>
      <xdr:col>81</xdr:col>
      <xdr:colOff>101600</xdr:colOff>
      <xdr:row>75</xdr:row>
      <xdr:rowOff>8306</xdr:rowOff>
    </xdr:to>
    <xdr:sp macro="" textlink="">
      <xdr:nvSpPr>
        <xdr:cNvPr id="650" name="楕円 649"/>
        <xdr:cNvSpPr/>
      </xdr:nvSpPr>
      <xdr:spPr>
        <a:xfrm>
          <a:off x="15430500" y="127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24833</xdr:rowOff>
    </xdr:from>
    <xdr:ext cx="534377" cy="259045"/>
    <xdr:sp macro="" textlink="">
      <xdr:nvSpPr>
        <xdr:cNvPr id="651" name="テキスト ボックス 650"/>
        <xdr:cNvSpPr txBox="1"/>
      </xdr:nvSpPr>
      <xdr:spPr>
        <a:xfrm>
          <a:off x="15214111" y="125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93423</xdr:rowOff>
    </xdr:from>
    <xdr:to>
      <xdr:col>76</xdr:col>
      <xdr:colOff>165100</xdr:colOff>
      <xdr:row>75</xdr:row>
      <xdr:rowOff>23573</xdr:rowOff>
    </xdr:to>
    <xdr:sp macro="" textlink="">
      <xdr:nvSpPr>
        <xdr:cNvPr id="652" name="楕円 651"/>
        <xdr:cNvSpPr/>
      </xdr:nvSpPr>
      <xdr:spPr>
        <a:xfrm>
          <a:off x="14541500" y="12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40100</xdr:rowOff>
    </xdr:from>
    <xdr:ext cx="534377" cy="259045"/>
    <xdr:sp macro="" textlink="">
      <xdr:nvSpPr>
        <xdr:cNvPr id="653" name="テキスト ボックス 652"/>
        <xdr:cNvSpPr txBox="1"/>
      </xdr:nvSpPr>
      <xdr:spPr>
        <a:xfrm>
          <a:off x="14325111" y="12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134032</xdr:rowOff>
    </xdr:from>
    <xdr:to>
      <xdr:col>72</xdr:col>
      <xdr:colOff>38100</xdr:colOff>
      <xdr:row>75</xdr:row>
      <xdr:rowOff>64182</xdr:rowOff>
    </xdr:to>
    <xdr:sp macro="" textlink="">
      <xdr:nvSpPr>
        <xdr:cNvPr id="654" name="楕円 653"/>
        <xdr:cNvSpPr/>
      </xdr:nvSpPr>
      <xdr:spPr>
        <a:xfrm>
          <a:off x="13652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80709</xdr:rowOff>
    </xdr:from>
    <xdr:ext cx="534377" cy="259045"/>
    <xdr:sp macro="" textlink="">
      <xdr:nvSpPr>
        <xdr:cNvPr id="655" name="テキスト ボックス 654"/>
        <xdr:cNvSpPr txBox="1"/>
      </xdr:nvSpPr>
      <xdr:spPr>
        <a:xfrm>
          <a:off x="13436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18328</xdr:rowOff>
    </xdr:from>
    <xdr:to>
      <xdr:col>67</xdr:col>
      <xdr:colOff>101600</xdr:colOff>
      <xdr:row>75</xdr:row>
      <xdr:rowOff>119928</xdr:rowOff>
    </xdr:to>
    <xdr:sp macro="" textlink="">
      <xdr:nvSpPr>
        <xdr:cNvPr id="656" name="楕円 655"/>
        <xdr:cNvSpPr/>
      </xdr:nvSpPr>
      <xdr:spPr>
        <a:xfrm>
          <a:off x="12763500" y="128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111055</xdr:rowOff>
    </xdr:from>
    <xdr:ext cx="534377" cy="259045"/>
    <xdr:sp macro="" textlink="">
      <xdr:nvSpPr>
        <xdr:cNvPr id="657" name="テキスト ボックス 656"/>
        <xdr:cNvSpPr txBox="1"/>
      </xdr:nvSpPr>
      <xdr:spPr>
        <a:xfrm>
          <a:off x="12547111" y="129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45517</xdr:rowOff>
    </xdr:from>
    <xdr:to>
      <xdr:col>85</xdr:col>
      <xdr:colOff>127000</xdr:colOff>
      <xdr:row>99</xdr:row>
      <xdr:rowOff>46214</xdr:rowOff>
    </xdr:to>
    <xdr:cxnSp macro="">
      <xdr:nvCxnSpPr>
        <xdr:cNvPr id="688" name="直線コネクタ 687"/>
        <xdr:cNvCxnSpPr/>
      </xdr:nvCxnSpPr>
      <xdr:spPr>
        <a:xfrm>
          <a:off x="15481300" y="1701906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45517</xdr:rowOff>
    </xdr:from>
    <xdr:to>
      <xdr:col>81</xdr:col>
      <xdr:colOff>50800</xdr:colOff>
      <xdr:row>99</xdr:row>
      <xdr:rowOff>47062</xdr:rowOff>
    </xdr:to>
    <xdr:cxnSp macro="">
      <xdr:nvCxnSpPr>
        <xdr:cNvPr id="691" name="直線コネクタ 690"/>
        <xdr:cNvCxnSpPr/>
      </xdr:nvCxnSpPr>
      <xdr:spPr>
        <a:xfrm flipV="1">
          <a:off x="14592300" y="17019067"/>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164813</xdr:rowOff>
    </xdr:from>
    <xdr:to>
      <xdr:col>76</xdr:col>
      <xdr:colOff>114300</xdr:colOff>
      <xdr:row>99</xdr:row>
      <xdr:rowOff>47062</xdr:rowOff>
    </xdr:to>
    <xdr:cxnSp macro="">
      <xdr:nvCxnSpPr>
        <xdr:cNvPr id="694" name="直線コネクタ 693"/>
        <xdr:cNvCxnSpPr/>
      </xdr:nvCxnSpPr>
      <xdr:spPr>
        <a:xfrm>
          <a:off x="13703300" y="16966913"/>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164813</xdr:rowOff>
    </xdr:from>
    <xdr:to>
      <xdr:col>71</xdr:col>
      <xdr:colOff>177800</xdr:colOff>
      <xdr:row>98</xdr:row>
      <xdr:rowOff>166827</xdr:rowOff>
    </xdr:to>
    <xdr:cxnSp macro="">
      <xdr:nvCxnSpPr>
        <xdr:cNvPr id="697" name="直線コネクタ 696"/>
        <xdr:cNvCxnSpPr/>
      </xdr:nvCxnSpPr>
      <xdr:spPr>
        <a:xfrm flipV="1">
          <a:off x="12814300" y="16966913"/>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166864</xdr:rowOff>
    </xdr:from>
    <xdr:to>
      <xdr:col>85</xdr:col>
      <xdr:colOff>177800</xdr:colOff>
      <xdr:row>99</xdr:row>
      <xdr:rowOff>97014</xdr:rowOff>
    </xdr:to>
    <xdr:sp macro="" textlink="">
      <xdr:nvSpPr>
        <xdr:cNvPr id="707" name="楕円 706"/>
        <xdr:cNvSpPr/>
      </xdr:nvSpPr>
      <xdr:spPr>
        <a:xfrm>
          <a:off x="16268700" y="16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81791</xdr:rowOff>
    </xdr:from>
    <xdr:ext cx="469744" cy="259045"/>
    <xdr:sp macro="" textlink="">
      <xdr:nvSpPr>
        <xdr:cNvPr id="708" name="積立金該当値テキスト"/>
        <xdr:cNvSpPr txBox="1"/>
      </xdr:nvSpPr>
      <xdr:spPr>
        <a:xfrm>
          <a:off x="16370300" y="168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166167</xdr:rowOff>
    </xdr:from>
    <xdr:to>
      <xdr:col>81</xdr:col>
      <xdr:colOff>101600</xdr:colOff>
      <xdr:row>99</xdr:row>
      <xdr:rowOff>96317</xdr:rowOff>
    </xdr:to>
    <xdr:sp macro="" textlink="">
      <xdr:nvSpPr>
        <xdr:cNvPr id="709" name="楕円 708"/>
        <xdr:cNvSpPr/>
      </xdr:nvSpPr>
      <xdr:spPr>
        <a:xfrm>
          <a:off x="15430500" y="169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87444</xdr:rowOff>
    </xdr:from>
    <xdr:ext cx="469744" cy="259045"/>
    <xdr:sp macro="" textlink="">
      <xdr:nvSpPr>
        <xdr:cNvPr id="710" name="テキスト ボックス 709"/>
        <xdr:cNvSpPr txBox="1"/>
      </xdr:nvSpPr>
      <xdr:spPr>
        <a:xfrm>
          <a:off x="15246428" y="1706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167712</xdr:rowOff>
    </xdr:from>
    <xdr:to>
      <xdr:col>76</xdr:col>
      <xdr:colOff>165100</xdr:colOff>
      <xdr:row>99</xdr:row>
      <xdr:rowOff>97862</xdr:rowOff>
    </xdr:to>
    <xdr:sp macro="" textlink="">
      <xdr:nvSpPr>
        <xdr:cNvPr id="711" name="楕円 710"/>
        <xdr:cNvSpPr/>
      </xdr:nvSpPr>
      <xdr:spPr>
        <a:xfrm>
          <a:off x="14541500" y="169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88989</xdr:rowOff>
    </xdr:from>
    <xdr:ext cx="469744" cy="259045"/>
    <xdr:sp macro="" textlink="">
      <xdr:nvSpPr>
        <xdr:cNvPr id="712" name="テキスト ボックス 711"/>
        <xdr:cNvSpPr txBox="1"/>
      </xdr:nvSpPr>
      <xdr:spPr>
        <a:xfrm>
          <a:off x="14357428" y="1706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114013</xdr:rowOff>
    </xdr:from>
    <xdr:to>
      <xdr:col>72</xdr:col>
      <xdr:colOff>38100</xdr:colOff>
      <xdr:row>99</xdr:row>
      <xdr:rowOff>44163</xdr:rowOff>
    </xdr:to>
    <xdr:sp macro="" textlink="">
      <xdr:nvSpPr>
        <xdr:cNvPr id="713" name="楕円 712"/>
        <xdr:cNvSpPr/>
      </xdr:nvSpPr>
      <xdr:spPr>
        <a:xfrm>
          <a:off x="13652500" y="16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35290</xdr:rowOff>
    </xdr:from>
    <xdr:ext cx="469744" cy="259045"/>
    <xdr:sp macro="" textlink="">
      <xdr:nvSpPr>
        <xdr:cNvPr id="714" name="テキスト ボックス 713"/>
        <xdr:cNvSpPr txBox="1"/>
      </xdr:nvSpPr>
      <xdr:spPr>
        <a:xfrm>
          <a:off x="13468428" y="1700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116027</xdr:rowOff>
    </xdr:from>
    <xdr:to>
      <xdr:col>67</xdr:col>
      <xdr:colOff>101600</xdr:colOff>
      <xdr:row>99</xdr:row>
      <xdr:rowOff>46177</xdr:rowOff>
    </xdr:to>
    <xdr:sp macro="" textlink="">
      <xdr:nvSpPr>
        <xdr:cNvPr id="715" name="楕円 714"/>
        <xdr:cNvSpPr/>
      </xdr:nvSpPr>
      <xdr:spPr>
        <a:xfrm>
          <a:off x="12763500" y="169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37304</xdr:rowOff>
    </xdr:from>
    <xdr:ext cx="469744" cy="259045"/>
    <xdr:sp macro="" textlink="">
      <xdr:nvSpPr>
        <xdr:cNvPr id="716" name="テキスト ボックス 715"/>
        <xdr:cNvSpPr txBox="1"/>
      </xdr:nvSpPr>
      <xdr:spPr>
        <a:xfrm>
          <a:off x="12579428" y="170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124933</xdr:rowOff>
    </xdr:from>
    <xdr:to>
      <xdr:col>116</xdr:col>
      <xdr:colOff>63500</xdr:colOff>
      <xdr:row>38</xdr:row>
      <xdr:rowOff>126807</xdr:rowOff>
    </xdr:to>
    <xdr:cxnSp macro="">
      <xdr:nvCxnSpPr>
        <xdr:cNvPr id="743" name="直線コネクタ 742"/>
        <xdr:cNvCxnSpPr/>
      </xdr:nvCxnSpPr>
      <xdr:spPr>
        <a:xfrm>
          <a:off x="21323300" y="6640033"/>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124933</xdr:rowOff>
    </xdr:from>
    <xdr:to>
      <xdr:col>111</xdr:col>
      <xdr:colOff>177800</xdr:colOff>
      <xdr:row>38</xdr:row>
      <xdr:rowOff>127767</xdr:rowOff>
    </xdr:to>
    <xdr:cxnSp macro="">
      <xdr:nvCxnSpPr>
        <xdr:cNvPr id="746" name="直線コネクタ 745"/>
        <xdr:cNvCxnSpPr/>
      </xdr:nvCxnSpPr>
      <xdr:spPr>
        <a:xfrm flipV="1">
          <a:off x="20434300" y="664003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127767</xdr:rowOff>
    </xdr:from>
    <xdr:to>
      <xdr:col>107</xdr:col>
      <xdr:colOff>50800</xdr:colOff>
      <xdr:row>38</xdr:row>
      <xdr:rowOff>127905</xdr:rowOff>
    </xdr:to>
    <xdr:cxnSp macro="">
      <xdr:nvCxnSpPr>
        <xdr:cNvPr id="749" name="直線コネクタ 748"/>
        <xdr:cNvCxnSpPr/>
      </xdr:nvCxnSpPr>
      <xdr:spPr>
        <a:xfrm flipV="1">
          <a:off x="19545300" y="66428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127905</xdr:rowOff>
    </xdr:from>
    <xdr:to>
      <xdr:col>102</xdr:col>
      <xdr:colOff>114300</xdr:colOff>
      <xdr:row>38</xdr:row>
      <xdr:rowOff>127950</xdr:rowOff>
    </xdr:to>
    <xdr:cxnSp macro="">
      <xdr:nvCxnSpPr>
        <xdr:cNvPr id="752" name="直線コネクタ 751"/>
        <xdr:cNvCxnSpPr/>
      </xdr:nvCxnSpPr>
      <xdr:spPr>
        <a:xfrm flipV="1">
          <a:off x="18656300" y="664300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76007</xdr:rowOff>
    </xdr:from>
    <xdr:to>
      <xdr:col>116</xdr:col>
      <xdr:colOff>114300</xdr:colOff>
      <xdr:row>39</xdr:row>
      <xdr:rowOff>6157</xdr:rowOff>
    </xdr:to>
    <xdr:sp macro="" textlink="">
      <xdr:nvSpPr>
        <xdr:cNvPr id="762" name="楕円 761"/>
        <xdr:cNvSpPr/>
      </xdr:nvSpPr>
      <xdr:spPr>
        <a:xfrm>
          <a:off x="22110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162384</xdr:rowOff>
    </xdr:from>
    <xdr:ext cx="378565" cy="259045"/>
    <xdr:sp macro="" textlink="">
      <xdr:nvSpPr>
        <xdr:cNvPr id="763" name="投資及び出資金該当値テキスト"/>
        <xdr:cNvSpPr txBox="1"/>
      </xdr:nvSpPr>
      <xdr:spPr>
        <a:xfrm>
          <a:off x="22212300" y="650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74133</xdr:rowOff>
    </xdr:from>
    <xdr:to>
      <xdr:col>112</xdr:col>
      <xdr:colOff>38100</xdr:colOff>
      <xdr:row>39</xdr:row>
      <xdr:rowOff>4283</xdr:rowOff>
    </xdr:to>
    <xdr:sp macro="" textlink="">
      <xdr:nvSpPr>
        <xdr:cNvPr id="764" name="楕円 763"/>
        <xdr:cNvSpPr/>
      </xdr:nvSpPr>
      <xdr:spPr>
        <a:xfrm>
          <a:off x="212725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166860</xdr:rowOff>
    </xdr:from>
    <xdr:ext cx="378565" cy="259045"/>
    <xdr:sp macro="" textlink="">
      <xdr:nvSpPr>
        <xdr:cNvPr id="765" name="テキスト ボックス 764"/>
        <xdr:cNvSpPr txBox="1"/>
      </xdr:nvSpPr>
      <xdr:spPr>
        <a:xfrm>
          <a:off x="21134017" y="668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76967</xdr:rowOff>
    </xdr:from>
    <xdr:to>
      <xdr:col>107</xdr:col>
      <xdr:colOff>101600</xdr:colOff>
      <xdr:row>39</xdr:row>
      <xdr:rowOff>7117</xdr:rowOff>
    </xdr:to>
    <xdr:sp macro="" textlink="">
      <xdr:nvSpPr>
        <xdr:cNvPr id="766" name="楕円 765"/>
        <xdr:cNvSpPr/>
      </xdr:nvSpPr>
      <xdr:spPr>
        <a:xfrm>
          <a:off x="20383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169694</xdr:rowOff>
    </xdr:from>
    <xdr:ext cx="378565" cy="259045"/>
    <xdr:sp macro="" textlink="">
      <xdr:nvSpPr>
        <xdr:cNvPr id="767" name="テキスト ボックス 766"/>
        <xdr:cNvSpPr txBox="1"/>
      </xdr:nvSpPr>
      <xdr:spPr>
        <a:xfrm>
          <a:off x="20245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77105</xdr:rowOff>
    </xdr:from>
    <xdr:to>
      <xdr:col>102</xdr:col>
      <xdr:colOff>165100</xdr:colOff>
      <xdr:row>39</xdr:row>
      <xdr:rowOff>7255</xdr:rowOff>
    </xdr:to>
    <xdr:sp macro="" textlink="">
      <xdr:nvSpPr>
        <xdr:cNvPr id="768" name="楕円 767"/>
        <xdr:cNvSpPr/>
      </xdr:nvSpPr>
      <xdr:spPr>
        <a:xfrm>
          <a:off x="19494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169832</xdr:rowOff>
    </xdr:from>
    <xdr:ext cx="378565" cy="259045"/>
    <xdr:sp macro="" textlink="">
      <xdr:nvSpPr>
        <xdr:cNvPr id="769" name="テキスト ボックス 768"/>
        <xdr:cNvSpPr txBox="1"/>
      </xdr:nvSpPr>
      <xdr:spPr>
        <a:xfrm>
          <a:off x="19356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77150</xdr:rowOff>
    </xdr:from>
    <xdr:to>
      <xdr:col>98</xdr:col>
      <xdr:colOff>38100</xdr:colOff>
      <xdr:row>39</xdr:row>
      <xdr:rowOff>7300</xdr:rowOff>
    </xdr:to>
    <xdr:sp macro="" textlink="">
      <xdr:nvSpPr>
        <xdr:cNvPr id="770" name="楕円 769"/>
        <xdr:cNvSpPr/>
      </xdr:nvSpPr>
      <xdr:spPr>
        <a:xfrm>
          <a:off x="18605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169877</xdr:rowOff>
    </xdr:from>
    <xdr:ext cx="378565" cy="259045"/>
    <xdr:sp macro="" textlink="">
      <xdr:nvSpPr>
        <xdr:cNvPr id="771" name="テキスト ボックス 770"/>
        <xdr:cNvSpPr txBox="1"/>
      </xdr:nvSpPr>
      <xdr:spPr>
        <a:xfrm>
          <a:off x="18467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162103</xdr:rowOff>
    </xdr:from>
    <xdr:to>
      <xdr:col>116</xdr:col>
      <xdr:colOff>63500</xdr:colOff>
      <xdr:row>58</xdr:row>
      <xdr:rowOff>162713</xdr:rowOff>
    </xdr:to>
    <xdr:cxnSp macro="">
      <xdr:nvCxnSpPr>
        <xdr:cNvPr id="800" name="直線コネクタ 799"/>
        <xdr:cNvCxnSpPr/>
      </xdr:nvCxnSpPr>
      <xdr:spPr>
        <a:xfrm flipV="1">
          <a:off x="21323300" y="1010620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162637</xdr:rowOff>
    </xdr:from>
    <xdr:to>
      <xdr:col>111</xdr:col>
      <xdr:colOff>177800</xdr:colOff>
      <xdr:row>58</xdr:row>
      <xdr:rowOff>162713</xdr:rowOff>
    </xdr:to>
    <xdr:cxnSp macro="">
      <xdr:nvCxnSpPr>
        <xdr:cNvPr id="803" name="直線コネクタ 802"/>
        <xdr:cNvCxnSpPr/>
      </xdr:nvCxnSpPr>
      <xdr:spPr>
        <a:xfrm>
          <a:off x="20434300" y="10106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158521</xdr:rowOff>
    </xdr:from>
    <xdr:to>
      <xdr:col>107</xdr:col>
      <xdr:colOff>50800</xdr:colOff>
      <xdr:row>58</xdr:row>
      <xdr:rowOff>162637</xdr:rowOff>
    </xdr:to>
    <xdr:cxnSp macro="">
      <xdr:nvCxnSpPr>
        <xdr:cNvPr id="806" name="直線コネクタ 805"/>
        <xdr:cNvCxnSpPr/>
      </xdr:nvCxnSpPr>
      <xdr:spPr>
        <a:xfrm>
          <a:off x="19545300" y="1010262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158521</xdr:rowOff>
    </xdr:to>
    <xdr:cxnSp macro="">
      <xdr:nvCxnSpPr>
        <xdr:cNvPr id="809" name="直線コネクタ 808"/>
        <xdr:cNvCxnSpPr/>
      </xdr:nvCxnSpPr>
      <xdr:spPr>
        <a:xfrm>
          <a:off x="18656300" y="101023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111303</xdr:rowOff>
    </xdr:from>
    <xdr:to>
      <xdr:col>116</xdr:col>
      <xdr:colOff>114300</xdr:colOff>
      <xdr:row>59</xdr:row>
      <xdr:rowOff>41453</xdr:rowOff>
    </xdr:to>
    <xdr:sp macro="" textlink="">
      <xdr:nvSpPr>
        <xdr:cNvPr id="819" name="楕円 818"/>
        <xdr:cNvSpPr/>
      </xdr:nvSpPr>
      <xdr:spPr>
        <a:xfrm>
          <a:off x="221107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26230</xdr:rowOff>
    </xdr:from>
    <xdr:ext cx="469744" cy="259045"/>
    <xdr:sp macro="" textlink="">
      <xdr:nvSpPr>
        <xdr:cNvPr id="820" name="貸付金該当値テキスト"/>
        <xdr:cNvSpPr txBox="1"/>
      </xdr:nvSpPr>
      <xdr:spPr>
        <a:xfrm>
          <a:off x="22212300" y="99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111913</xdr:rowOff>
    </xdr:from>
    <xdr:to>
      <xdr:col>112</xdr:col>
      <xdr:colOff>38100</xdr:colOff>
      <xdr:row>59</xdr:row>
      <xdr:rowOff>42063</xdr:rowOff>
    </xdr:to>
    <xdr:sp macro="" textlink="">
      <xdr:nvSpPr>
        <xdr:cNvPr id="821" name="楕円 820"/>
        <xdr:cNvSpPr/>
      </xdr:nvSpPr>
      <xdr:spPr>
        <a:xfrm>
          <a:off x="21272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33190</xdr:rowOff>
    </xdr:from>
    <xdr:ext cx="469744" cy="259045"/>
    <xdr:sp macro="" textlink="">
      <xdr:nvSpPr>
        <xdr:cNvPr id="822" name="テキスト ボックス 821"/>
        <xdr:cNvSpPr txBox="1"/>
      </xdr:nvSpPr>
      <xdr:spPr>
        <a:xfrm>
          <a:off x="21088428" y="101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111837</xdr:rowOff>
    </xdr:from>
    <xdr:to>
      <xdr:col>107</xdr:col>
      <xdr:colOff>101600</xdr:colOff>
      <xdr:row>59</xdr:row>
      <xdr:rowOff>41987</xdr:rowOff>
    </xdr:to>
    <xdr:sp macro="" textlink="">
      <xdr:nvSpPr>
        <xdr:cNvPr id="823" name="楕円 822"/>
        <xdr:cNvSpPr/>
      </xdr:nvSpPr>
      <xdr:spPr>
        <a:xfrm>
          <a:off x="20383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33114</xdr:rowOff>
    </xdr:from>
    <xdr:ext cx="469744" cy="259045"/>
    <xdr:sp macro="" textlink="">
      <xdr:nvSpPr>
        <xdr:cNvPr id="824" name="テキスト ボックス 823"/>
        <xdr:cNvSpPr txBox="1"/>
      </xdr:nvSpPr>
      <xdr:spPr>
        <a:xfrm>
          <a:off x="20199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107721</xdr:rowOff>
    </xdr:from>
    <xdr:to>
      <xdr:col>102</xdr:col>
      <xdr:colOff>165100</xdr:colOff>
      <xdr:row>59</xdr:row>
      <xdr:rowOff>37871</xdr:rowOff>
    </xdr:to>
    <xdr:sp macro="" textlink="">
      <xdr:nvSpPr>
        <xdr:cNvPr id="825" name="楕円 824"/>
        <xdr:cNvSpPr/>
      </xdr:nvSpPr>
      <xdr:spPr>
        <a:xfrm>
          <a:off x="19494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28998</xdr:rowOff>
    </xdr:from>
    <xdr:ext cx="469744" cy="259045"/>
    <xdr:sp macro="" textlink="">
      <xdr:nvSpPr>
        <xdr:cNvPr id="826" name="テキスト ボックス 825"/>
        <xdr:cNvSpPr txBox="1"/>
      </xdr:nvSpPr>
      <xdr:spPr>
        <a:xfrm>
          <a:off x="19310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107417</xdr:rowOff>
    </xdr:from>
    <xdr:to>
      <xdr:col>98</xdr:col>
      <xdr:colOff>38100</xdr:colOff>
      <xdr:row>59</xdr:row>
      <xdr:rowOff>37567</xdr:rowOff>
    </xdr:to>
    <xdr:sp macro="" textlink="">
      <xdr:nvSpPr>
        <xdr:cNvPr id="827" name="楕円 826"/>
        <xdr:cNvSpPr/>
      </xdr:nvSpPr>
      <xdr:spPr>
        <a:xfrm>
          <a:off x="18605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28694</xdr:rowOff>
    </xdr:from>
    <xdr:ext cx="469744" cy="259045"/>
    <xdr:sp macro="" textlink="">
      <xdr:nvSpPr>
        <xdr:cNvPr id="828" name="テキスト ボックス 827"/>
        <xdr:cNvSpPr txBox="1"/>
      </xdr:nvSpPr>
      <xdr:spPr>
        <a:xfrm>
          <a:off x="18421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13818</xdr:rowOff>
    </xdr:from>
    <xdr:to>
      <xdr:col>116</xdr:col>
      <xdr:colOff>63500</xdr:colOff>
      <xdr:row>76</xdr:row>
      <xdr:rowOff>37916</xdr:rowOff>
    </xdr:to>
    <xdr:cxnSp macro="">
      <xdr:nvCxnSpPr>
        <xdr:cNvPr id="858" name="直線コネクタ 857"/>
        <xdr:cNvCxnSpPr/>
      </xdr:nvCxnSpPr>
      <xdr:spPr>
        <a:xfrm flipV="1">
          <a:off x="21323300" y="13044018"/>
          <a:ext cx="8382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37916</xdr:rowOff>
    </xdr:from>
    <xdr:to>
      <xdr:col>111</xdr:col>
      <xdr:colOff>177800</xdr:colOff>
      <xdr:row>76</xdr:row>
      <xdr:rowOff>98437</xdr:rowOff>
    </xdr:to>
    <xdr:cxnSp macro="">
      <xdr:nvCxnSpPr>
        <xdr:cNvPr id="861" name="直線コネクタ 860"/>
        <xdr:cNvCxnSpPr/>
      </xdr:nvCxnSpPr>
      <xdr:spPr>
        <a:xfrm flipV="1">
          <a:off x="20434300" y="13068116"/>
          <a:ext cx="889000" cy="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34010</xdr:rowOff>
    </xdr:from>
    <xdr:to>
      <xdr:col>107</xdr:col>
      <xdr:colOff>50800</xdr:colOff>
      <xdr:row>76</xdr:row>
      <xdr:rowOff>98437</xdr:rowOff>
    </xdr:to>
    <xdr:cxnSp macro="">
      <xdr:nvCxnSpPr>
        <xdr:cNvPr id="864" name="直線コネクタ 863"/>
        <xdr:cNvCxnSpPr/>
      </xdr:nvCxnSpPr>
      <xdr:spPr>
        <a:xfrm>
          <a:off x="19545300" y="13064210"/>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34010</xdr:rowOff>
    </xdr:from>
    <xdr:to>
      <xdr:col>102</xdr:col>
      <xdr:colOff>114300</xdr:colOff>
      <xdr:row>76</xdr:row>
      <xdr:rowOff>94114</xdr:rowOff>
    </xdr:to>
    <xdr:cxnSp macro="">
      <xdr:nvCxnSpPr>
        <xdr:cNvPr id="867" name="直線コネクタ 866"/>
        <xdr:cNvCxnSpPr/>
      </xdr:nvCxnSpPr>
      <xdr:spPr>
        <a:xfrm flipV="1">
          <a:off x="18656300" y="13064210"/>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134468</xdr:rowOff>
    </xdr:from>
    <xdr:to>
      <xdr:col>116</xdr:col>
      <xdr:colOff>114300</xdr:colOff>
      <xdr:row>76</xdr:row>
      <xdr:rowOff>64618</xdr:rowOff>
    </xdr:to>
    <xdr:sp macro="" textlink="">
      <xdr:nvSpPr>
        <xdr:cNvPr id="877" name="楕円 876"/>
        <xdr:cNvSpPr/>
      </xdr:nvSpPr>
      <xdr:spPr>
        <a:xfrm>
          <a:off x="22110700" y="129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157345</xdr:rowOff>
    </xdr:from>
    <xdr:ext cx="534377" cy="259045"/>
    <xdr:sp macro="" textlink="">
      <xdr:nvSpPr>
        <xdr:cNvPr id="878" name="繰出金該当値テキスト"/>
        <xdr:cNvSpPr txBox="1"/>
      </xdr:nvSpPr>
      <xdr:spPr>
        <a:xfrm>
          <a:off x="22212300"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158566</xdr:rowOff>
    </xdr:from>
    <xdr:to>
      <xdr:col>112</xdr:col>
      <xdr:colOff>38100</xdr:colOff>
      <xdr:row>76</xdr:row>
      <xdr:rowOff>88716</xdr:rowOff>
    </xdr:to>
    <xdr:sp macro="" textlink="">
      <xdr:nvSpPr>
        <xdr:cNvPr id="879" name="楕円 878"/>
        <xdr:cNvSpPr/>
      </xdr:nvSpPr>
      <xdr:spPr>
        <a:xfrm>
          <a:off x="21272500" y="130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105243</xdr:rowOff>
    </xdr:from>
    <xdr:ext cx="534377" cy="259045"/>
    <xdr:sp macro="" textlink="">
      <xdr:nvSpPr>
        <xdr:cNvPr id="880" name="テキスト ボックス 879"/>
        <xdr:cNvSpPr txBox="1"/>
      </xdr:nvSpPr>
      <xdr:spPr>
        <a:xfrm>
          <a:off x="21056111" y="12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47637</xdr:rowOff>
    </xdr:from>
    <xdr:to>
      <xdr:col>107</xdr:col>
      <xdr:colOff>101600</xdr:colOff>
      <xdr:row>76</xdr:row>
      <xdr:rowOff>149237</xdr:rowOff>
    </xdr:to>
    <xdr:sp macro="" textlink="">
      <xdr:nvSpPr>
        <xdr:cNvPr id="881" name="楕円 880"/>
        <xdr:cNvSpPr/>
      </xdr:nvSpPr>
      <xdr:spPr>
        <a:xfrm>
          <a:off x="20383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165764</xdr:rowOff>
    </xdr:from>
    <xdr:ext cx="534377" cy="259045"/>
    <xdr:sp macro="" textlink="">
      <xdr:nvSpPr>
        <xdr:cNvPr id="882" name="テキスト ボックス 881"/>
        <xdr:cNvSpPr txBox="1"/>
      </xdr:nvSpPr>
      <xdr:spPr>
        <a:xfrm>
          <a:off x="20167111"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154660</xdr:rowOff>
    </xdr:from>
    <xdr:to>
      <xdr:col>102</xdr:col>
      <xdr:colOff>165100</xdr:colOff>
      <xdr:row>76</xdr:row>
      <xdr:rowOff>84810</xdr:rowOff>
    </xdr:to>
    <xdr:sp macro="" textlink="">
      <xdr:nvSpPr>
        <xdr:cNvPr id="883" name="楕円 882"/>
        <xdr:cNvSpPr/>
      </xdr:nvSpPr>
      <xdr:spPr>
        <a:xfrm>
          <a:off x="19494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101337</xdr:rowOff>
    </xdr:from>
    <xdr:ext cx="534377" cy="259045"/>
    <xdr:sp macro="" textlink="">
      <xdr:nvSpPr>
        <xdr:cNvPr id="884" name="テキスト ボックス 883"/>
        <xdr:cNvSpPr txBox="1"/>
      </xdr:nvSpPr>
      <xdr:spPr>
        <a:xfrm>
          <a:off x="19278111" y="12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43314</xdr:rowOff>
    </xdr:from>
    <xdr:to>
      <xdr:col>98</xdr:col>
      <xdr:colOff>38100</xdr:colOff>
      <xdr:row>76</xdr:row>
      <xdr:rowOff>144914</xdr:rowOff>
    </xdr:to>
    <xdr:sp macro="" textlink="">
      <xdr:nvSpPr>
        <xdr:cNvPr id="885" name="楕円 884"/>
        <xdr:cNvSpPr/>
      </xdr:nvSpPr>
      <xdr:spPr>
        <a:xfrm>
          <a:off x="18605500" y="130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161441</xdr:rowOff>
    </xdr:from>
    <xdr:ext cx="534377" cy="259045"/>
    <xdr:sp macro="" textlink="">
      <xdr:nvSpPr>
        <xdr:cNvPr id="886" name="テキスト ボックス 885"/>
        <xdr:cNvSpPr txBox="1"/>
      </xdr:nvSpPr>
      <xdr:spPr>
        <a:xfrm>
          <a:off x="18389111" y="128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同様に主な経費では補助費等、物件費、普通建設事業費で類似団体を下回ったが、その差はわずかである。一方、他の多くの経費で類似団体平均を上回っている。経常収支比率の分析から考えても、経常経費が類似団体を上回っている費目が多いため、臨時的経費の影響は少ないと思われ、今後も同様の状況が続くと考え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年度は市内企業の業績が好調だったことを受けて、経常収支比率は</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まで改善したが、本市の歳入構造は景気動向・企業業績に左右されやすいため、現在の歳出状況の改善が必要不可欠である。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公債費については類似団体平均との差が大きいが、これは過去に実施した学校施設の耐震補強等の際の起債で償還期間を短めに設定しているものが多いためである。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60833</xdr:rowOff>
    </xdr:from>
    <xdr:to>
      <xdr:col>24</xdr:col>
      <xdr:colOff>63500</xdr:colOff>
      <xdr:row>34</xdr:row>
      <xdr:rowOff>108458</xdr:rowOff>
    </xdr:to>
    <xdr:cxnSp macro="">
      <xdr:nvCxnSpPr>
        <xdr:cNvPr id="61" name="直線コネクタ 60"/>
        <xdr:cNvCxnSpPr/>
      </xdr:nvCxnSpPr>
      <xdr:spPr>
        <a:xfrm>
          <a:off x="3797300" y="589013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60833</xdr:rowOff>
    </xdr:from>
    <xdr:to>
      <xdr:col>19</xdr:col>
      <xdr:colOff>177800</xdr:colOff>
      <xdr:row>34</xdr:row>
      <xdr:rowOff>105410</xdr:rowOff>
    </xdr:to>
    <xdr:cxnSp macro="">
      <xdr:nvCxnSpPr>
        <xdr:cNvPr id="64" name="直線コネクタ 63"/>
        <xdr:cNvCxnSpPr/>
      </xdr:nvCxnSpPr>
      <xdr:spPr>
        <a:xfrm flipV="1">
          <a:off x="2908300" y="589013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36068</xdr:rowOff>
    </xdr:from>
    <xdr:to>
      <xdr:col>15</xdr:col>
      <xdr:colOff>50800</xdr:colOff>
      <xdr:row>34</xdr:row>
      <xdr:rowOff>105410</xdr:rowOff>
    </xdr:to>
    <xdr:cxnSp macro="">
      <xdr:nvCxnSpPr>
        <xdr:cNvPr id="67" name="直線コネクタ 66"/>
        <xdr:cNvCxnSpPr/>
      </xdr:nvCxnSpPr>
      <xdr:spPr>
        <a:xfrm>
          <a:off x="2019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34</xdr:row>
      <xdr:rowOff>36068</xdr:rowOff>
    </xdr:to>
    <xdr:cxnSp macro="">
      <xdr:nvCxnSpPr>
        <xdr:cNvPr id="70" name="直線コネクタ 69"/>
        <xdr:cNvCxnSpPr/>
      </xdr:nvCxnSpPr>
      <xdr:spPr>
        <a:xfrm>
          <a:off x="1130300" y="57884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57658</xdr:rowOff>
    </xdr:from>
    <xdr:to>
      <xdr:col>24</xdr:col>
      <xdr:colOff>114300</xdr:colOff>
      <xdr:row>34</xdr:row>
      <xdr:rowOff>159258</xdr:rowOff>
    </xdr:to>
    <xdr:sp macro="" textlink="">
      <xdr:nvSpPr>
        <xdr:cNvPr id="80" name="楕円 79"/>
        <xdr:cNvSpPr/>
      </xdr:nvSpPr>
      <xdr:spPr>
        <a:xfrm>
          <a:off x="45847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80535</xdr:rowOff>
    </xdr:from>
    <xdr:ext cx="469744" cy="259045"/>
    <xdr:sp macro="" textlink="">
      <xdr:nvSpPr>
        <xdr:cNvPr id="81" name="議会費該当値テキスト"/>
        <xdr:cNvSpPr txBox="1"/>
      </xdr:nvSpPr>
      <xdr:spPr>
        <a:xfrm>
          <a:off x="4686300"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xdr:rowOff>
    </xdr:from>
    <xdr:to>
      <xdr:col>20</xdr:col>
      <xdr:colOff>38100</xdr:colOff>
      <xdr:row>34</xdr:row>
      <xdr:rowOff>111633</xdr:rowOff>
    </xdr:to>
    <xdr:sp macro="" textlink="">
      <xdr:nvSpPr>
        <xdr:cNvPr id="82" name="楕円 81"/>
        <xdr:cNvSpPr/>
      </xdr:nvSpPr>
      <xdr:spPr>
        <a:xfrm>
          <a:off x="3746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128160</xdr:rowOff>
    </xdr:from>
    <xdr:ext cx="469744" cy="259045"/>
    <xdr:sp macro="" textlink="">
      <xdr:nvSpPr>
        <xdr:cNvPr id="83" name="テキスト ボックス 82"/>
        <xdr:cNvSpPr txBox="1"/>
      </xdr:nvSpPr>
      <xdr:spPr>
        <a:xfrm>
          <a:off x="3562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4" name="楕円 83"/>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1287</xdr:rowOff>
    </xdr:from>
    <xdr:ext cx="469744" cy="259045"/>
    <xdr:sp macro="" textlink="">
      <xdr:nvSpPr>
        <xdr:cNvPr id="85" name="テキスト ボックス 84"/>
        <xdr:cNvSpPr txBox="1"/>
      </xdr:nvSpPr>
      <xdr:spPr>
        <a:xfrm>
          <a:off x="2673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156718</xdr:rowOff>
    </xdr:from>
    <xdr:to>
      <xdr:col>10</xdr:col>
      <xdr:colOff>165100</xdr:colOff>
      <xdr:row>34</xdr:row>
      <xdr:rowOff>86868</xdr:rowOff>
    </xdr:to>
    <xdr:sp macro="" textlink="">
      <xdr:nvSpPr>
        <xdr:cNvPr id="86" name="楕円 85"/>
        <xdr:cNvSpPr/>
      </xdr:nvSpPr>
      <xdr:spPr>
        <a:xfrm>
          <a:off x="1968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103395</xdr:rowOff>
    </xdr:from>
    <xdr:ext cx="469744" cy="259045"/>
    <xdr:sp macro="" textlink="">
      <xdr:nvSpPr>
        <xdr:cNvPr id="87" name="テキスト ボックス 86"/>
        <xdr:cNvSpPr txBox="1"/>
      </xdr:nvSpPr>
      <xdr:spPr>
        <a:xfrm>
          <a:off x="1784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79756</xdr:rowOff>
    </xdr:from>
    <xdr:to>
      <xdr:col>6</xdr:col>
      <xdr:colOff>38100</xdr:colOff>
      <xdr:row>34</xdr:row>
      <xdr:rowOff>9906</xdr:rowOff>
    </xdr:to>
    <xdr:sp macro="" textlink="">
      <xdr:nvSpPr>
        <xdr:cNvPr id="88" name="楕円 87"/>
        <xdr:cNvSpPr/>
      </xdr:nvSpPr>
      <xdr:spPr>
        <a:xfrm>
          <a:off x="107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26433</xdr:rowOff>
    </xdr:from>
    <xdr:ext cx="469744" cy="259045"/>
    <xdr:sp macro="" textlink="">
      <xdr:nvSpPr>
        <xdr:cNvPr id="89" name="テキスト ボックス 88"/>
        <xdr:cNvSpPr txBox="1"/>
      </xdr:nvSpPr>
      <xdr:spPr>
        <a:xfrm>
          <a:off x="895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120461</xdr:rowOff>
    </xdr:from>
    <xdr:to>
      <xdr:col>24</xdr:col>
      <xdr:colOff>63500</xdr:colOff>
      <xdr:row>57</xdr:row>
      <xdr:rowOff>125888</xdr:rowOff>
    </xdr:to>
    <xdr:cxnSp macro="">
      <xdr:nvCxnSpPr>
        <xdr:cNvPr id="116" name="直線コネクタ 115"/>
        <xdr:cNvCxnSpPr/>
      </xdr:nvCxnSpPr>
      <xdr:spPr>
        <a:xfrm flipV="1">
          <a:off x="3797300" y="9893111"/>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110014</xdr:rowOff>
    </xdr:from>
    <xdr:to>
      <xdr:col>19</xdr:col>
      <xdr:colOff>177800</xdr:colOff>
      <xdr:row>57</xdr:row>
      <xdr:rowOff>125888</xdr:rowOff>
    </xdr:to>
    <xdr:cxnSp macro="">
      <xdr:nvCxnSpPr>
        <xdr:cNvPr id="119" name="直線コネクタ 118"/>
        <xdr:cNvCxnSpPr/>
      </xdr:nvCxnSpPr>
      <xdr:spPr>
        <a:xfrm>
          <a:off x="2908300" y="9882664"/>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86066</xdr:rowOff>
    </xdr:from>
    <xdr:to>
      <xdr:col>15</xdr:col>
      <xdr:colOff>50800</xdr:colOff>
      <xdr:row>57</xdr:row>
      <xdr:rowOff>110014</xdr:rowOff>
    </xdr:to>
    <xdr:cxnSp macro="">
      <xdr:nvCxnSpPr>
        <xdr:cNvPr id="122" name="直線コネクタ 121"/>
        <xdr:cNvCxnSpPr/>
      </xdr:nvCxnSpPr>
      <xdr:spPr>
        <a:xfrm>
          <a:off x="2019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86066</xdr:rowOff>
    </xdr:from>
    <xdr:to>
      <xdr:col>10</xdr:col>
      <xdr:colOff>114300</xdr:colOff>
      <xdr:row>57</xdr:row>
      <xdr:rowOff>87461</xdr:rowOff>
    </xdr:to>
    <xdr:cxnSp macro="">
      <xdr:nvCxnSpPr>
        <xdr:cNvPr id="125" name="直線コネクタ 124"/>
        <xdr:cNvCxnSpPr/>
      </xdr:nvCxnSpPr>
      <xdr:spPr>
        <a:xfrm flipV="1">
          <a:off x="1130300" y="98587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69661</xdr:rowOff>
    </xdr:from>
    <xdr:to>
      <xdr:col>24</xdr:col>
      <xdr:colOff>114300</xdr:colOff>
      <xdr:row>57</xdr:row>
      <xdr:rowOff>171261</xdr:rowOff>
    </xdr:to>
    <xdr:sp macro="" textlink="">
      <xdr:nvSpPr>
        <xdr:cNvPr id="135" name="楕円 134"/>
        <xdr:cNvSpPr/>
      </xdr:nvSpPr>
      <xdr:spPr>
        <a:xfrm>
          <a:off x="4584700" y="98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156038</xdr:rowOff>
    </xdr:from>
    <xdr:ext cx="534377" cy="259045"/>
    <xdr:sp macro="" textlink="">
      <xdr:nvSpPr>
        <xdr:cNvPr id="136" name="総務費該当値テキスト"/>
        <xdr:cNvSpPr txBox="1"/>
      </xdr:nvSpPr>
      <xdr:spPr>
        <a:xfrm>
          <a:off x="4686300" y="97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75088</xdr:rowOff>
    </xdr:from>
    <xdr:to>
      <xdr:col>20</xdr:col>
      <xdr:colOff>38100</xdr:colOff>
      <xdr:row>58</xdr:row>
      <xdr:rowOff>5238</xdr:rowOff>
    </xdr:to>
    <xdr:sp macro="" textlink="">
      <xdr:nvSpPr>
        <xdr:cNvPr id="137" name="楕円 136"/>
        <xdr:cNvSpPr/>
      </xdr:nvSpPr>
      <xdr:spPr>
        <a:xfrm>
          <a:off x="37465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167815</xdr:rowOff>
    </xdr:from>
    <xdr:ext cx="534377" cy="259045"/>
    <xdr:sp macro="" textlink="">
      <xdr:nvSpPr>
        <xdr:cNvPr id="138" name="テキスト ボックス 137"/>
        <xdr:cNvSpPr txBox="1"/>
      </xdr:nvSpPr>
      <xdr:spPr>
        <a:xfrm>
          <a:off x="3530111" y="9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59214</xdr:rowOff>
    </xdr:from>
    <xdr:to>
      <xdr:col>15</xdr:col>
      <xdr:colOff>101600</xdr:colOff>
      <xdr:row>57</xdr:row>
      <xdr:rowOff>160814</xdr:rowOff>
    </xdr:to>
    <xdr:sp macro="" textlink="">
      <xdr:nvSpPr>
        <xdr:cNvPr id="139" name="楕円 138"/>
        <xdr:cNvSpPr/>
      </xdr:nvSpPr>
      <xdr:spPr>
        <a:xfrm>
          <a:off x="2857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151941</xdr:rowOff>
    </xdr:from>
    <xdr:ext cx="534377" cy="259045"/>
    <xdr:sp macro="" textlink="">
      <xdr:nvSpPr>
        <xdr:cNvPr id="140" name="テキスト ボックス 139"/>
        <xdr:cNvSpPr txBox="1"/>
      </xdr:nvSpPr>
      <xdr:spPr>
        <a:xfrm>
          <a:off x="2641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35266</xdr:rowOff>
    </xdr:from>
    <xdr:to>
      <xdr:col>10</xdr:col>
      <xdr:colOff>165100</xdr:colOff>
      <xdr:row>57</xdr:row>
      <xdr:rowOff>136866</xdr:rowOff>
    </xdr:to>
    <xdr:sp macro="" textlink="">
      <xdr:nvSpPr>
        <xdr:cNvPr id="141" name="楕円 140"/>
        <xdr:cNvSpPr/>
      </xdr:nvSpPr>
      <xdr:spPr>
        <a:xfrm>
          <a:off x="1968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127993</xdr:rowOff>
    </xdr:from>
    <xdr:ext cx="534377" cy="259045"/>
    <xdr:sp macro="" textlink="">
      <xdr:nvSpPr>
        <xdr:cNvPr id="142" name="テキスト ボックス 141"/>
        <xdr:cNvSpPr txBox="1"/>
      </xdr:nvSpPr>
      <xdr:spPr>
        <a:xfrm>
          <a:off x="1752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36661</xdr:rowOff>
    </xdr:from>
    <xdr:to>
      <xdr:col>6</xdr:col>
      <xdr:colOff>38100</xdr:colOff>
      <xdr:row>57</xdr:row>
      <xdr:rowOff>138261</xdr:rowOff>
    </xdr:to>
    <xdr:sp macro="" textlink="">
      <xdr:nvSpPr>
        <xdr:cNvPr id="143" name="楕円 142"/>
        <xdr:cNvSpPr/>
      </xdr:nvSpPr>
      <xdr:spPr>
        <a:xfrm>
          <a:off x="1079500" y="98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129388</xdr:rowOff>
    </xdr:from>
    <xdr:ext cx="534377" cy="259045"/>
    <xdr:sp macro="" textlink="">
      <xdr:nvSpPr>
        <xdr:cNvPr id="144" name="テキスト ボックス 143"/>
        <xdr:cNvSpPr txBox="1"/>
      </xdr:nvSpPr>
      <xdr:spPr>
        <a:xfrm>
          <a:off x="863111" y="99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122479</xdr:rowOff>
    </xdr:from>
    <xdr:to>
      <xdr:col>24</xdr:col>
      <xdr:colOff>63500</xdr:colOff>
      <xdr:row>74</xdr:row>
      <xdr:rowOff>169367</xdr:rowOff>
    </xdr:to>
    <xdr:cxnSp macro="">
      <xdr:nvCxnSpPr>
        <xdr:cNvPr id="174" name="直線コネクタ 173"/>
        <xdr:cNvCxnSpPr/>
      </xdr:nvCxnSpPr>
      <xdr:spPr>
        <a:xfrm>
          <a:off x="3797300" y="12809779"/>
          <a:ext cx="8382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122479</xdr:rowOff>
    </xdr:from>
    <xdr:to>
      <xdr:col>19</xdr:col>
      <xdr:colOff>177800</xdr:colOff>
      <xdr:row>75</xdr:row>
      <xdr:rowOff>53225</xdr:rowOff>
    </xdr:to>
    <xdr:cxnSp macro="">
      <xdr:nvCxnSpPr>
        <xdr:cNvPr id="177" name="直線コネクタ 176"/>
        <xdr:cNvCxnSpPr/>
      </xdr:nvCxnSpPr>
      <xdr:spPr>
        <a:xfrm flipV="1">
          <a:off x="2908300" y="12809779"/>
          <a:ext cx="889000" cy="1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139332</xdr:rowOff>
    </xdr:from>
    <xdr:to>
      <xdr:col>15</xdr:col>
      <xdr:colOff>50800</xdr:colOff>
      <xdr:row>75</xdr:row>
      <xdr:rowOff>53225</xdr:rowOff>
    </xdr:to>
    <xdr:cxnSp macro="">
      <xdr:nvCxnSpPr>
        <xdr:cNvPr id="180" name="直線コネクタ 179"/>
        <xdr:cNvCxnSpPr/>
      </xdr:nvCxnSpPr>
      <xdr:spPr>
        <a:xfrm>
          <a:off x="2019300" y="12826632"/>
          <a:ext cx="889000" cy="8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139332</xdr:rowOff>
    </xdr:from>
    <xdr:to>
      <xdr:col>10</xdr:col>
      <xdr:colOff>114300</xdr:colOff>
      <xdr:row>75</xdr:row>
      <xdr:rowOff>108851</xdr:rowOff>
    </xdr:to>
    <xdr:cxnSp macro="">
      <xdr:nvCxnSpPr>
        <xdr:cNvPr id="183" name="直線コネクタ 182"/>
        <xdr:cNvCxnSpPr/>
      </xdr:nvCxnSpPr>
      <xdr:spPr>
        <a:xfrm flipV="1">
          <a:off x="1130300" y="12826632"/>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118567</xdr:rowOff>
    </xdr:from>
    <xdr:to>
      <xdr:col>24</xdr:col>
      <xdr:colOff>114300</xdr:colOff>
      <xdr:row>75</xdr:row>
      <xdr:rowOff>48717</xdr:rowOff>
    </xdr:to>
    <xdr:sp macro="" textlink="">
      <xdr:nvSpPr>
        <xdr:cNvPr id="193" name="楕円 192"/>
        <xdr:cNvSpPr/>
      </xdr:nvSpPr>
      <xdr:spPr>
        <a:xfrm>
          <a:off x="4584700" y="128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141444</xdr:rowOff>
    </xdr:from>
    <xdr:ext cx="599010" cy="259045"/>
    <xdr:sp macro="" textlink="">
      <xdr:nvSpPr>
        <xdr:cNvPr id="194" name="民生費該当値テキスト"/>
        <xdr:cNvSpPr txBox="1"/>
      </xdr:nvSpPr>
      <xdr:spPr>
        <a:xfrm>
          <a:off x="4686300" y="126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71679</xdr:rowOff>
    </xdr:from>
    <xdr:to>
      <xdr:col>20</xdr:col>
      <xdr:colOff>38100</xdr:colOff>
      <xdr:row>75</xdr:row>
      <xdr:rowOff>1829</xdr:rowOff>
    </xdr:to>
    <xdr:sp macro="" textlink="">
      <xdr:nvSpPr>
        <xdr:cNvPr id="195" name="楕円 194"/>
        <xdr:cNvSpPr/>
      </xdr:nvSpPr>
      <xdr:spPr>
        <a:xfrm>
          <a:off x="3746500" y="127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18356</xdr:rowOff>
    </xdr:from>
    <xdr:ext cx="599010" cy="259045"/>
    <xdr:sp macro="" textlink="">
      <xdr:nvSpPr>
        <xdr:cNvPr id="196" name="テキスト ボックス 195"/>
        <xdr:cNvSpPr txBox="1"/>
      </xdr:nvSpPr>
      <xdr:spPr>
        <a:xfrm>
          <a:off x="3497795" y="1253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2425</xdr:rowOff>
    </xdr:from>
    <xdr:to>
      <xdr:col>15</xdr:col>
      <xdr:colOff>101600</xdr:colOff>
      <xdr:row>75</xdr:row>
      <xdr:rowOff>104025</xdr:rowOff>
    </xdr:to>
    <xdr:sp macro="" textlink="">
      <xdr:nvSpPr>
        <xdr:cNvPr id="197" name="楕円 196"/>
        <xdr:cNvSpPr/>
      </xdr:nvSpPr>
      <xdr:spPr>
        <a:xfrm>
          <a:off x="2857500" y="128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95152</xdr:rowOff>
    </xdr:from>
    <xdr:ext cx="599010" cy="259045"/>
    <xdr:sp macro="" textlink="">
      <xdr:nvSpPr>
        <xdr:cNvPr id="198" name="テキスト ボックス 197"/>
        <xdr:cNvSpPr txBox="1"/>
      </xdr:nvSpPr>
      <xdr:spPr>
        <a:xfrm>
          <a:off x="2608795" y="129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88532</xdr:rowOff>
    </xdr:from>
    <xdr:to>
      <xdr:col>10</xdr:col>
      <xdr:colOff>165100</xdr:colOff>
      <xdr:row>75</xdr:row>
      <xdr:rowOff>18682</xdr:rowOff>
    </xdr:to>
    <xdr:sp macro="" textlink="">
      <xdr:nvSpPr>
        <xdr:cNvPr id="199" name="楕円 198"/>
        <xdr:cNvSpPr/>
      </xdr:nvSpPr>
      <xdr:spPr>
        <a:xfrm>
          <a:off x="1968500" y="12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35209</xdr:rowOff>
    </xdr:from>
    <xdr:ext cx="599010" cy="259045"/>
    <xdr:sp macro="" textlink="">
      <xdr:nvSpPr>
        <xdr:cNvPr id="200" name="テキスト ボックス 199"/>
        <xdr:cNvSpPr txBox="1"/>
      </xdr:nvSpPr>
      <xdr:spPr>
        <a:xfrm>
          <a:off x="1719795" y="125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58051</xdr:rowOff>
    </xdr:from>
    <xdr:to>
      <xdr:col>6</xdr:col>
      <xdr:colOff>38100</xdr:colOff>
      <xdr:row>75</xdr:row>
      <xdr:rowOff>159652</xdr:rowOff>
    </xdr:to>
    <xdr:sp macro="" textlink="">
      <xdr:nvSpPr>
        <xdr:cNvPr id="201" name="楕円 200"/>
        <xdr:cNvSpPr/>
      </xdr:nvSpPr>
      <xdr:spPr>
        <a:xfrm>
          <a:off x="1079500" y="129168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150779</xdr:rowOff>
    </xdr:from>
    <xdr:ext cx="599010" cy="259045"/>
    <xdr:sp macro="" textlink="">
      <xdr:nvSpPr>
        <xdr:cNvPr id="202" name="テキスト ボックス 201"/>
        <xdr:cNvSpPr txBox="1"/>
      </xdr:nvSpPr>
      <xdr:spPr>
        <a:xfrm>
          <a:off x="830795" y="1300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165303</xdr:rowOff>
    </xdr:from>
    <xdr:to>
      <xdr:col>24</xdr:col>
      <xdr:colOff>63500</xdr:colOff>
      <xdr:row>95</xdr:row>
      <xdr:rowOff>46241</xdr:rowOff>
    </xdr:to>
    <xdr:cxnSp macro="">
      <xdr:nvCxnSpPr>
        <xdr:cNvPr id="232" name="直線コネクタ 231"/>
        <xdr:cNvCxnSpPr/>
      </xdr:nvCxnSpPr>
      <xdr:spPr>
        <a:xfrm flipV="1">
          <a:off x="3797300" y="16281603"/>
          <a:ext cx="8382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46241</xdr:rowOff>
    </xdr:from>
    <xdr:to>
      <xdr:col>19</xdr:col>
      <xdr:colOff>177800</xdr:colOff>
      <xdr:row>96</xdr:row>
      <xdr:rowOff>154006</xdr:rowOff>
    </xdr:to>
    <xdr:cxnSp macro="">
      <xdr:nvCxnSpPr>
        <xdr:cNvPr id="235" name="直線コネクタ 234"/>
        <xdr:cNvCxnSpPr/>
      </xdr:nvCxnSpPr>
      <xdr:spPr>
        <a:xfrm flipV="1">
          <a:off x="2908300" y="16333991"/>
          <a:ext cx="889000" cy="2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154006</xdr:rowOff>
    </xdr:from>
    <xdr:to>
      <xdr:col>15</xdr:col>
      <xdr:colOff>50800</xdr:colOff>
      <xdr:row>96</xdr:row>
      <xdr:rowOff>163151</xdr:rowOff>
    </xdr:to>
    <xdr:cxnSp macro="">
      <xdr:nvCxnSpPr>
        <xdr:cNvPr id="238" name="直線コネクタ 237"/>
        <xdr:cNvCxnSpPr/>
      </xdr:nvCxnSpPr>
      <xdr:spPr>
        <a:xfrm flipV="1">
          <a:off x="2019300" y="1661320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162846</xdr:rowOff>
    </xdr:from>
    <xdr:to>
      <xdr:col>10</xdr:col>
      <xdr:colOff>114300</xdr:colOff>
      <xdr:row>96</xdr:row>
      <xdr:rowOff>163151</xdr:rowOff>
    </xdr:to>
    <xdr:cxnSp macro="">
      <xdr:nvCxnSpPr>
        <xdr:cNvPr id="241" name="直線コネクタ 240"/>
        <xdr:cNvCxnSpPr/>
      </xdr:nvCxnSpPr>
      <xdr:spPr>
        <a:xfrm>
          <a:off x="1130300" y="166220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114503</xdr:rowOff>
    </xdr:from>
    <xdr:to>
      <xdr:col>24</xdr:col>
      <xdr:colOff>114300</xdr:colOff>
      <xdr:row>95</xdr:row>
      <xdr:rowOff>44653</xdr:rowOff>
    </xdr:to>
    <xdr:sp macro="" textlink="">
      <xdr:nvSpPr>
        <xdr:cNvPr id="251" name="楕円 250"/>
        <xdr:cNvSpPr/>
      </xdr:nvSpPr>
      <xdr:spPr>
        <a:xfrm>
          <a:off x="45847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137380</xdr:rowOff>
    </xdr:from>
    <xdr:ext cx="534377" cy="259045"/>
    <xdr:sp macro="" textlink="">
      <xdr:nvSpPr>
        <xdr:cNvPr id="252" name="衛生費該当値テキスト"/>
        <xdr:cNvSpPr txBox="1"/>
      </xdr:nvSpPr>
      <xdr:spPr>
        <a:xfrm>
          <a:off x="4686300" y="16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166891</xdr:rowOff>
    </xdr:from>
    <xdr:to>
      <xdr:col>20</xdr:col>
      <xdr:colOff>38100</xdr:colOff>
      <xdr:row>95</xdr:row>
      <xdr:rowOff>97041</xdr:rowOff>
    </xdr:to>
    <xdr:sp macro="" textlink="">
      <xdr:nvSpPr>
        <xdr:cNvPr id="253" name="楕円 252"/>
        <xdr:cNvSpPr/>
      </xdr:nvSpPr>
      <xdr:spPr>
        <a:xfrm>
          <a:off x="3746500" y="162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113568</xdr:rowOff>
    </xdr:from>
    <xdr:ext cx="534377" cy="259045"/>
    <xdr:sp macro="" textlink="">
      <xdr:nvSpPr>
        <xdr:cNvPr id="254" name="テキスト ボックス 253"/>
        <xdr:cNvSpPr txBox="1"/>
      </xdr:nvSpPr>
      <xdr:spPr>
        <a:xfrm>
          <a:off x="3530111" y="160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103206</xdr:rowOff>
    </xdr:from>
    <xdr:to>
      <xdr:col>15</xdr:col>
      <xdr:colOff>101600</xdr:colOff>
      <xdr:row>97</xdr:row>
      <xdr:rowOff>33356</xdr:rowOff>
    </xdr:to>
    <xdr:sp macro="" textlink="">
      <xdr:nvSpPr>
        <xdr:cNvPr id="255" name="楕円 254"/>
        <xdr:cNvSpPr/>
      </xdr:nvSpPr>
      <xdr:spPr>
        <a:xfrm>
          <a:off x="2857500" y="165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49883</xdr:rowOff>
    </xdr:from>
    <xdr:ext cx="534377" cy="259045"/>
    <xdr:sp macro="" textlink="">
      <xdr:nvSpPr>
        <xdr:cNvPr id="256" name="テキスト ボックス 255"/>
        <xdr:cNvSpPr txBox="1"/>
      </xdr:nvSpPr>
      <xdr:spPr>
        <a:xfrm>
          <a:off x="2641111" y="163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112351</xdr:rowOff>
    </xdr:from>
    <xdr:to>
      <xdr:col>10</xdr:col>
      <xdr:colOff>165100</xdr:colOff>
      <xdr:row>97</xdr:row>
      <xdr:rowOff>42501</xdr:rowOff>
    </xdr:to>
    <xdr:sp macro="" textlink="">
      <xdr:nvSpPr>
        <xdr:cNvPr id="257" name="楕円 256"/>
        <xdr:cNvSpPr/>
      </xdr:nvSpPr>
      <xdr:spPr>
        <a:xfrm>
          <a:off x="1968500" y="165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59028</xdr:rowOff>
    </xdr:from>
    <xdr:ext cx="534377" cy="259045"/>
    <xdr:sp macro="" textlink="">
      <xdr:nvSpPr>
        <xdr:cNvPr id="258" name="テキスト ボックス 257"/>
        <xdr:cNvSpPr txBox="1"/>
      </xdr:nvSpPr>
      <xdr:spPr>
        <a:xfrm>
          <a:off x="1752111" y="163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112046</xdr:rowOff>
    </xdr:from>
    <xdr:to>
      <xdr:col>6</xdr:col>
      <xdr:colOff>38100</xdr:colOff>
      <xdr:row>97</xdr:row>
      <xdr:rowOff>42196</xdr:rowOff>
    </xdr:to>
    <xdr:sp macro="" textlink="">
      <xdr:nvSpPr>
        <xdr:cNvPr id="259" name="楕円 258"/>
        <xdr:cNvSpPr/>
      </xdr:nvSpPr>
      <xdr:spPr>
        <a:xfrm>
          <a:off x="1079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58723</xdr:rowOff>
    </xdr:from>
    <xdr:ext cx="534377" cy="259045"/>
    <xdr:sp macro="" textlink="">
      <xdr:nvSpPr>
        <xdr:cNvPr id="260" name="テキスト ボックス 259"/>
        <xdr:cNvSpPr txBox="1"/>
      </xdr:nvSpPr>
      <xdr:spPr>
        <a:xfrm>
          <a:off x="863111" y="16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117023</xdr:rowOff>
    </xdr:from>
    <xdr:to>
      <xdr:col>55</xdr:col>
      <xdr:colOff>0</xdr:colOff>
      <xdr:row>38</xdr:row>
      <xdr:rowOff>117343</xdr:rowOff>
    </xdr:to>
    <xdr:cxnSp macro="">
      <xdr:nvCxnSpPr>
        <xdr:cNvPr id="287" name="直線コネクタ 286"/>
        <xdr:cNvCxnSpPr/>
      </xdr:nvCxnSpPr>
      <xdr:spPr>
        <a:xfrm flipV="1">
          <a:off x="9639300" y="663212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116566</xdr:rowOff>
    </xdr:from>
    <xdr:to>
      <xdr:col>50</xdr:col>
      <xdr:colOff>114300</xdr:colOff>
      <xdr:row>38</xdr:row>
      <xdr:rowOff>117343</xdr:rowOff>
    </xdr:to>
    <xdr:cxnSp macro="">
      <xdr:nvCxnSpPr>
        <xdr:cNvPr id="290" name="直線コネクタ 289"/>
        <xdr:cNvCxnSpPr/>
      </xdr:nvCxnSpPr>
      <xdr:spPr>
        <a:xfrm>
          <a:off x="8750300" y="663166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115834</xdr:rowOff>
    </xdr:from>
    <xdr:to>
      <xdr:col>45</xdr:col>
      <xdr:colOff>177800</xdr:colOff>
      <xdr:row>38</xdr:row>
      <xdr:rowOff>116566</xdr:rowOff>
    </xdr:to>
    <xdr:cxnSp macro="">
      <xdr:nvCxnSpPr>
        <xdr:cNvPr id="293" name="直線コネクタ 292"/>
        <xdr:cNvCxnSpPr/>
      </xdr:nvCxnSpPr>
      <xdr:spPr>
        <a:xfrm>
          <a:off x="7861300" y="663093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111765</xdr:rowOff>
    </xdr:from>
    <xdr:to>
      <xdr:col>41</xdr:col>
      <xdr:colOff>50800</xdr:colOff>
      <xdr:row>38</xdr:row>
      <xdr:rowOff>115834</xdr:rowOff>
    </xdr:to>
    <xdr:cxnSp macro="">
      <xdr:nvCxnSpPr>
        <xdr:cNvPr id="296" name="直線コネクタ 295"/>
        <xdr:cNvCxnSpPr/>
      </xdr:nvCxnSpPr>
      <xdr:spPr>
        <a:xfrm>
          <a:off x="6972300" y="66268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66223</xdr:rowOff>
    </xdr:from>
    <xdr:to>
      <xdr:col>55</xdr:col>
      <xdr:colOff>50800</xdr:colOff>
      <xdr:row>38</xdr:row>
      <xdr:rowOff>167823</xdr:rowOff>
    </xdr:to>
    <xdr:sp macro="" textlink="">
      <xdr:nvSpPr>
        <xdr:cNvPr id="306" name="楕円 305"/>
        <xdr:cNvSpPr/>
      </xdr:nvSpPr>
      <xdr:spPr>
        <a:xfrm>
          <a:off x="104267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66543</xdr:rowOff>
    </xdr:from>
    <xdr:to>
      <xdr:col>50</xdr:col>
      <xdr:colOff>165100</xdr:colOff>
      <xdr:row>38</xdr:row>
      <xdr:rowOff>168143</xdr:rowOff>
    </xdr:to>
    <xdr:sp macro="" textlink="">
      <xdr:nvSpPr>
        <xdr:cNvPr id="308" name="楕円 307"/>
        <xdr:cNvSpPr/>
      </xdr:nvSpPr>
      <xdr:spPr>
        <a:xfrm>
          <a:off x="9588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159270</xdr:rowOff>
    </xdr:from>
    <xdr:ext cx="378565" cy="259045"/>
    <xdr:sp macro="" textlink="">
      <xdr:nvSpPr>
        <xdr:cNvPr id="309" name="テキスト ボックス 308"/>
        <xdr:cNvSpPr txBox="1"/>
      </xdr:nvSpPr>
      <xdr:spPr>
        <a:xfrm>
          <a:off x="9450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65766</xdr:rowOff>
    </xdr:from>
    <xdr:to>
      <xdr:col>46</xdr:col>
      <xdr:colOff>38100</xdr:colOff>
      <xdr:row>38</xdr:row>
      <xdr:rowOff>167366</xdr:rowOff>
    </xdr:to>
    <xdr:sp macro="" textlink="">
      <xdr:nvSpPr>
        <xdr:cNvPr id="310" name="楕円 309"/>
        <xdr:cNvSpPr/>
      </xdr:nvSpPr>
      <xdr:spPr>
        <a:xfrm>
          <a:off x="8699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158493</xdr:rowOff>
    </xdr:from>
    <xdr:ext cx="378565" cy="259045"/>
    <xdr:sp macro="" textlink="">
      <xdr:nvSpPr>
        <xdr:cNvPr id="311" name="テキスト ボックス 310"/>
        <xdr:cNvSpPr txBox="1"/>
      </xdr:nvSpPr>
      <xdr:spPr>
        <a:xfrm>
          <a:off x="8561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65034</xdr:rowOff>
    </xdr:from>
    <xdr:to>
      <xdr:col>41</xdr:col>
      <xdr:colOff>101600</xdr:colOff>
      <xdr:row>38</xdr:row>
      <xdr:rowOff>166634</xdr:rowOff>
    </xdr:to>
    <xdr:sp macro="" textlink="">
      <xdr:nvSpPr>
        <xdr:cNvPr id="312" name="楕円 311"/>
        <xdr:cNvSpPr/>
      </xdr:nvSpPr>
      <xdr:spPr>
        <a:xfrm>
          <a:off x="7810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157761</xdr:rowOff>
    </xdr:from>
    <xdr:ext cx="378565" cy="259045"/>
    <xdr:sp macro="" textlink="">
      <xdr:nvSpPr>
        <xdr:cNvPr id="313" name="テキスト ボックス 312"/>
        <xdr:cNvSpPr txBox="1"/>
      </xdr:nvSpPr>
      <xdr:spPr>
        <a:xfrm>
          <a:off x="7672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60965</xdr:rowOff>
    </xdr:from>
    <xdr:to>
      <xdr:col>36</xdr:col>
      <xdr:colOff>165100</xdr:colOff>
      <xdr:row>38</xdr:row>
      <xdr:rowOff>162565</xdr:rowOff>
    </xdr:to>
    <xdr:sp macro="" textlink="">
      <xdr:nvSpPr>
        <xdr:cNvPr id="314" name="楕円 313"/>
        <xdr:cNvSpPr/>
      </xdr:nvSpPr>
      <xdr:spPr>
        <a:xfrm>
          <a:off x="6921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153692</xdr:rowOff>
    </xdr:from>
    <xdr:ext cx="378565" cy="259045"/>
    <xdr:sp macro="" textlink="">
      <xdr:nvSpPr>
        <xdr:cNvPr id="315" name="テキスト ボックス 314"/>
        <xdr:cNvSpPr txBox="1"/>
      </xdr:nvSpPr>
      <xdr:spPr>
        <a:xfrm>
          <a:off x="6783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138915</xdr:rowOff>
    </xdr:from>
    <xdr:to>
      <xdr:col>55</xdr:col>
      <xdr:colOff>0</xdr:colOff>
      <xdr:row>58</xdr:row>
      <xdr:rowOff>140446</xdr:rowOff>
    </xdr:to>
    <xdr:cxnSp macro="">
      <xdr:nvCxnSpPr>
        <xdr:cNvPr id="344" name="直線コネクタ 343"/>
        <xdr:cNvCxnSpPr/>
      </xdr:nvCxnSpPr>
      <xdr:spPr>
        <a:xfrm flipV="1">
          <a:off x="9639300" y="10083015"/>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140446</xdr:rowOff>
    </xdr:from>
    <xdr:to>
      <xdr:col>50</xdr:col>
      <xdr:colOff>114300</xdr:colOff>
      <xdr:row>58</xdr:row>
      <xdr:rowOff>141743</xdr:rowOff>
    </xdr:to>
    <xdr:cxnSp macro="">
      <xdr:nvCxnSpPr>
        <xdr:cNvPr id="347" name="直線コネクタ 346"/>
        <xdr:cNvCxnSpPr/>
      </xdr:nvCxnSpPr>
      <xdr:spPr>
        <a:xfrm flipV="1">
          <a:off x="8750300" y="1008454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75882</xdr:rowOff>
    </xdr:from>
    <xdr:to>
      <xdr:col>45</xdr:col>
      <xdr:colOff>177800</xdr:colOff>
      <xdr:row>58</xdr:row>
      <xdr:rowOff>141743</xdr:rowOff>
    </xdr:to>
    <xdr:cxnSp macro="">
      <xdr:nvCxnSpPr>
        <xdr:cNvPr id="350" name="直線コネクタ 349"/>
        <xdr:cNvCxnSpPr/>
      </xdr:nvCxnSpPr>
      <xdr:spPr>
        <a:xfrm>
          <a:off x="7861300" y="10019982"/>
          <a:ext cx="8890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75882</xdr:rowOff>
    </xdr:from>
    <xdr:to>
      <xdr:col>41</xdr:col>
      <xdr:colOff>50800</xdr:colOff>
      <xdr:row>58</xdr:row>
      <xdr:rowOff>138626</xdr:rowOff>
    </xdr:to>
    <xdr:cxnSp macro="">
      <xdr:nvCxnSpPr>
        <xdr:cNvPr id="353" name="直線コネクタ 352"/>
        <xdr:cNvCxnSpPr/>
      </xdr:nvCxnSpPr>
      <xdr:spPr>
        <a:xfrm flipV="1">
          <a:off x="6972300" y="10019982"/>
          <a:ext cx="889000" cy="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88115</xdr:rowOff>
    </xdr:from>
    <xdr:to>
      <xdr:col>55</xdr:col>
      <xdr:colOff>50800</xdr:colOff>
      <xdr:row>59</xdr:row>
      <xdr:rowOff>18265</xdr:rowOff>
    </xdr:to>
    <xdr:sp macro="" textlink="">
      <xdr:nvSpPr>
        <xdr:cNvPr id="363" name="楕円 362"/>
        <xdr:cNvSpPr/>
      </xdr:nvSpPr>
      <xdr:spPr>
        <a:xfrm>
          <a:off x="10426700" y="100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89646</xdr:rowOff>
    </xdr:from>
    <xdr:to>
      <xdr:col>50</xdr:col>
      <xdr:colOff>165100</xdr:colOff>
      <xdr:row>59</xdr:row>
      <xdr:rowOff>19796</xdr:rowOff>
    </xdr:to>
    <xdr:sp macro="" textlink="">
      <xdr:nvSpPr>
        <xdr:cNvPr id="365" name="楕円 364"/>
        <xdr:cNvSpPr/>
      </xdr:nvSpPr>
      <xdr:spPr>
        <a:xfrm>
          <a:off x="9588500" y="100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10923</xdr:rowOff>
    </xdr:from>
    <xdr:ext cx="469744" cy="259045"/>
    <xdr:sp macro="" textlink="">
      <xdr:nvSpPr>
        <xdr:cNvPr id="366" name="テキスト ボックス 365"/>
        <xdr:cNvSpPr txBox="1"/>
      </xdr:nvSpPr>
      <xdr:spPr>
        <a:xfrm>
          <a:off x="9404428" y="101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90943</xdr:rowOff>
    </xdr:from>
    <xdr:to>
      <xdr:col>46</xdr:col>
      <xdr:colOff>38100</xdr:colOff>
      <xdr:row>59</xdr:row>
      <xdr:rowOff>21093</xdr:rowOff>
    </xdr:to>
    <xdr:sp macro="" textlink="">
      <xdr:nvSpPr>
        <xdr:cNvPr id="367" name="楕円 366"/>
        <xdr:cNvSpPr/>
      </xdr:nvSpPr>
      <xdr:spPr>
        <a:xfrm>
          <a:off x="8699500" y="10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12220</xdr:rowOff>
    </xdr:from>
    <xdr:ext cx="469744" cy="259045"/>
    <xdr:sp macro="" textlink="">
      <xdr:nvSpPr>
        <xdr:cNvPr id="368" name="テキスト ボックス 367"/>
        <xdr:cNvSpPr txBox="1"/>
      </xdr:nvSpPr>
      <xdr:spPr>
        <a:xfrm>
          <a:off x="8515428" y="1012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25082</xdr:rowOff>
    </xdr:from>
    <xdr:to>
      <xdr:col>41</xdr:col>
      <xdr:colOff>101600</xdr:colOff>
      <xdr:row>58</xdr:row>
      <xdr:rowOff>126682</xdr:rowOff>
    </xdr:to>
    <xdr:sp macro="" textlink="">
      <xdr:nvSpPr>
        <xdr:cNvPr id="369" name="楕円 368"/>
        <xdr:cNvSpPr/>
      </xdr:nvSpPr>
      <xdr:spPr>
        <a:xfrm>
          <a:off x="7810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143209</xdr:rowOff>
    </xdr:from>
    <xdr:ext cx="534377" cy="259045"/>
    <xdr:sp macro="" textlink="">
      <xdr:nvSpPr>
        <xdr:cNvPr id="370" name="テキスト ボックス 369"/>
        <xdr:cNvSpPr txBox="1"/>
      </xdr:nvSpPr>
      <xdr:spPr>
        <a:xfrm>
          <a:off x="7594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87826</xdr:rowOff>
    </xdr:from>
    <xdr:to>
      <xdr:col>36</xdr:col>
      <xdr:colOff>165100</xdr:colOff>
      <xdr:row>59</xdr:row>
      <xdr:rowOff>17976</xdr:rowOff>
    </xdr:to>
    <xdr:sp macro="" textlink="">
      <xdr:nvSpPr>
        <xdr:cNvPr id="371" name="楕円 370"/>
        <xdr:cNvSpPr/>
      </xdr:nvSpPr>
      <xdr:spPr>
        <a:xfrm>
          <a:off x="6921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9103</xdr:rowOff>
    </xdr:from>
    <xdr:ext cx="534377" cy="259045"/>
    <xdr:sp macro="" textlink="">
      <xdr:nvSpPr>
        <xdr:cNvPr id="372" name="テキスト ボックス 371"/>
        <xdr:cNvSpPr txBox="1"/>
      </xdr:nvSpPr>
      <xdr:spPr>
        <a:xfrm>
          <a:off x="6705111" y="101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85846</xdr:rowOff>
    </xdr:from>
    <xdr:to>
      <xdr:col>55</xdr:col>
      <xdr:colOff>0</xdr:colOff>
      <xdr:row>78</xdr:row>
      <xdr:rowOff>105733</xdr:rowOff>
    </xdr:to>
    <xdr:cxnSp macro="">
      <xdr:nvCxnSpPr>
        <xdr:cNvPr id="401" name="直線コネクタ 400"/>
        <xdr:cNvCxnSpPr/>
      </xdr:nvCxnSpPr>
      <xdr:spPr>
        <a:xfrm>
          <a:off x="9639300" y="13458946"/>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85846</xdr:rowOff>
    </xdr:from>
    <xdr:to>
      <xdr:col>50</xdr:col>
      <xdr:colOff>114300</xdr:colOff>
      <xdr:row>78</xdr:row>
      <xdr:rowOff>91084</xdr:rowOff>
    </xdr:to>
    <xdr:cxnSp macro="">
      <xdr:nvCxnSpPr>
        <xdr:cNvPr id="404" name="直線コネクタ 403"/>
        <xdr:cNvCxnSpPr/>
      </xdr:nvCxnSpPr>
      <xdr:spPr>
        <a:xfrm flipV="1">
          <a:off x="8750300" y="1345894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169114</xdr:rowOff>
    </xdr:from>
    <xdr:to>
      <xdr:col>45</xdr:col>
      <xdr:colOff>177800</xdr:colOff>
      <xdr:row>78</xdr:row>
      <xdr:rowOff>91084</xdr:rowOff>
    </xdr:to>
    <xdr:cxnSp macro="">
      <xdr:nvCxnSpPr>
        <xdr:cNvPr id="407" name="直線コネクタ 406"/>
        <xdr:cNvCxnSpPr/>
      </xdr:nvCxnSpPr>
      <xdr:spPr>
        <a:xfrm>
          <a:off x="7861300" y="13199314"/>
          <a:ext cx="889000" cy="2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169114</xdr:rowOff>
    </xdr:from>
    <xdr:to>
      <xdr:col>41</xdr:col>
      <xdr:colOff>50800</xdr:colOff>
      <xdr:row>77</xdr:row>
      <xdr:rowOff>151130</xdr:rowOff>
    </xdr:to>
    <xdr:cxnSp macro="">
      <xdr:nvCxnSpPr>
        <xdr:cNvPr id="410" name="直線コネクタ 409"/>
        <xdr:cNvCxnSpPr/>
      </xdr:nvCxnSpPr>
      <xdr:spPr>
        <a:xfrm flipV="1">
          <a:off x="6972300" y="13199314"/>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54933</xdr:rowOff>
    </xdr:from>
    <xdr:to>
      <xdr:col>55</xdr:col>
      <xdr:colOff>50800</xdr:colOff>
      <xdr:row>78</xdr:row>
      <xdr:rowOff>156533</xdr:rowOff>
    </xdr:to>
    <xdr:sp macro="" textlink="">
      <xdr:nvSpPr>
        <xdr:cNvPr id="420" name="楕円 419"/>
        <xdr:cNvSpPr/>
      </xdr:nvSpPr>
      <xdr:spPr>
        <a:xfrm>
          <a:off x="10426700" y="13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141310</xdr:rowOff>
    </xdr:from>
    <xdr:ext cx="469744" cy="259045"/>
    <xdr:sp macro="" textlink="">
      <xdr:nvSpPr>
        <xdr:cNvPr id="421" name="商工費該当値テキスト"/>
        <xdr:cNvSpPr txBox="1"/>
      </xdr:nvSpPr>
      <xdr:spPr>
        <a:xfrm>
          <a:off x="10528300" y="133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35046</xdr:rowOff>
    </xdr:from>
    <xdr:to>
      <xdr:col>50</xdr:col>
      <xdr:colOff>165100</xdr:colOff>
      <xdr:row>78</xdr:row>
      <xdr:rowOff>136646</xdr:rowOff>
    </xdr:to>
    <xdr:sp macro="" textlink="">
      <xdr:nvSpPr>
        <xdr:cNvPr id="422" name="楕円 421"/>
        <xdr:cNvSpPr/>
      </xdr:nvSpPr>
      <xdr:spPr>
        <a:xfrm>
          <a:off x="9588500" y="134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127773</xdr:rowOff>
    </xdr:from>
    <xdr:ext cx="469744" cy="259045"/>
    <xdr:sp macro="" textlink="">
      <xdr:nvSpPr>
        <xdr:cNvPr id="423" name="テキスト ボックス 422"/>
        <xdr:cNvSpPr txBox="1"/>
      </xdr:nvSpPr>
      <xdr:spPr>
        <a:xfrm>
          <a:off x="9404428" y="135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40284</xdr:rowOff>
    </xdr:from>
    <xdr:to>
      <xdr:col>46</xdr:col>
      <xdr:colOff>38100</xdr:colOff>
      <xdr:row>78</xdr:row>
      <xdr:rowOff>141884</xdr:rowOff>
    </xdr:to>
    <xdr:sp macro="" textlink="">
      <xdr:nvSpPr>
        <xdr:cNvPr id="424" name="楕円 423"/>
        <xdr:cNvSpPr/>
      </xdr:nvSpPr>
      <xdr:spPr>
        <a:xfrm>
          <a:off x="8699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133011</xdr:rowOff>
    </xdr:from>
    <xdr:ext cx="469744" cy="259045"/>
    <xdr:sp macro="" textlink="">
      <xdr:nvSpPr>
        <xdr:cNvPr id="425" name="テキスト ボックス 424"/>
        <xdr:cNvSpPr txBox="1"/>
      </xdr:nvSpPr>
      <xdr:spPr>
        <a:xfrm>
          <a:off x="8515428"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118314</xdr:rowOff>
    </xdr:from>
    <xdr:to>
      <xdr:col>41</xdr:col>
      <xdr:colOff>101600</xdr:colOff>
      <xdr:row>77</xdr:row>
      <xdr:rowOff>48464</xdr:rowOff>
    </xdr:to>
    <xdr:sp macro="" textlink="">
      <xdr:nvSpPr>
        <xdr:cNvPr id="426" name="楕円 425"/>
        <xdr:cNvSpPr/>
      </xdr:nvSpPr>
      <xdr:spPr>
        <a:xfrm>
          <a:off x="78105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64990</xdr:rowOff>
    </xdr:from>
    <xdr:ext cx="534377" cy="259045"/>
    <xdr:sp macro="" textlink="">
      <xdr:nvSpPr>
        <xdr:cNvPr id="427" name="テキスト ボックス 426"/>
        <xdr:cNvSpPr txBox="1"/>
      </xdr:nvSpPr>
      <xdr:spPr>
        <a:xfrm>
          <a:off x="7594111" y="12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100330</xdr:rowOff>
    </xdr:from>
    <xdr:to>
      <xdr:col>36</xdr:col>
      <xdr:colOff>165100</xdr:colOff>
      <xdr:row>78</xdr:row>
      <xdr:rowOff>30480</xdr:rowOff>
    </xdr:to>
    <xdr:sp macro="" textlink="">
      <xdr:nvSpPr>
        <xdr:cNvPr id="428" name="楕円 427"/>
        <xdr:cNvSpPr/>
      </xdr:nvSpPr>
      <xdr:spPr>
        <a:xfrm>
          <a:off x="6921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47007</xdr:rowOff>
    </xdr:from>
    <xdr:ext cx="534377" cy="259045"/>
    <xdr:sp macro="" textlink="">
      <xdr:nvSpPr>
        <xdr:cNvPr id="429" name="テキスト ボックス 428"/>
        <xdr:cNvSpPr txBox="1"/>
      </xdr:nvSpPr>
      <xdr:spPr>
        <a:xfrm>
          <a:off x="6705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94917</xdr:rowOff>
    </xdr:from>
    <xdr:to>
      <xdr:col>55</xdr:col>
      <xdr:colOff>0</xdr:colOff>
      <xdr:row>98</xdr:row>
      <xdr:rowOff>100335</xdr:rowOff>
    </xdr:to>
    <xdr:cxnSp macro="">
      <xdr:nvCxnSpPr>
        <xdr:cNvPr id="458" name="直線コネクタ 457"/>
        <xdr:cNvCxnSpPr/>
      </xdr:nvCxnSpPr>
      <xdr:spPr>
        <a:xfrm>
          <a:off x="9639300" y="16897017"/>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94917</xdr:rowOff>
    </xdr:from>
    <xdr:to>
      <xdr:col>50</xdr:col>
      <xdr:colOff>114300</xdr:colOff>
      <xdr:row>98</xdr:row>
      <xdr:rowOff>108671</xdr:rowOff>
    </xdr:to>
    <xdr:cxnSp macro="">
      <xdr:nvCxnSpPr>
        <xdr:cNvPr id="461" name="直線コネクタ 460"/>
        <xdr:cNvCxnSpPr/>
      </xdr:nvCxnSpPr>
      <xdr:spPr>
        <a:xfrm flipV="1">
          <a:off x="8750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91774</xdr:rowOff>
    </xdr:from>
    <xdr:to>
      <xdr:col>45</xdr:col>
      <xdr:colOff>177800</xdr:colOff>
      <xdr:row>98</xdr:row>
      <xdr:rowOff>108671</xdr:rowOff>
    </xdr:to>
    <xdr:cxnSp macro="">
      <xdr:nvCxnSpPr>
        <xdr:cNvPr id="464" name="直線コネクタ 463"/>
        <xdr:cNvCxnSpPr/>
      </xdr:nvCxnSpPr>
      <xdr:spPr>
        <a:xfrm>
          <a:off x="7861300" y="1689387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91774</xdr:rowOff>
    </xdr:from>
    <xdr:to>
      <xdr:col>41</xdr:col>
      <xdr:colOff>50800</xdr:colOff>
      <xdr:row>98</xdr:row>
      <xdr:rowOff>109627</xdr:rowOff>
    </xdr:to>
    <xdr:cxnSp macro="">
      <xdr:nvCxnSpPr>
        <xdr:cNvPr id="467" name="直線コネクタ 466"/>
        <xdr:cNvCxnSpPr/>
      </xdr:nvCxnSpPr>
      <xdr:spPr>
        <a:xfrm flipV="1">
          <a:off x="6972300" y="16893874"/>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49535</xdr:rowOff>
    </xdr:from>
    <xdr:to>
      <xdr:col>55</xdr:col>
      <xdr:colOff>50800</xdr:colOff>
      <xdr:row>98</xdr:row>
      <xdr:rowOff>151135</xdr:rowOff>
    </xdr:to>
    <xdr:sp macro="" textlink="">
      <xdr:nvSpPr>
        <xdr:cNvPr id="477" name="楕円 476"/>
        <xdr:cNvSpPr/>
      </xdr:nvSpPr>
      <xdr:spPr>
        <a:xfrm>
          <a:off x="104267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44117</xdr:rowOff>
    </xdr:from>
    <xdr:to>
      <xdr:col>50</xdr:col>
      <xdr:colOff>165100</xdr:colOff>
      <xdr:row>98</xdr:row>
      <xdr:rowOff>145717</xdr:rowOff>
    </xdr:to>
    <xdr:sp macro="" textlink="">
      <xdr:nvSpPr>
        <xdr:cNvPr id="479" name="楕円 478"/>
        <xdr:cNvSpPr/>
      </xdr:nvSpPr>
      <xdr:spPr>
        <a:xfrm>
          <a:off x="9588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136844</xdr:rowOff>
    </xdr:from>
    <xdr:ext cx="534377" cy="259045"/>
    <xdr:sp macro="" textlink="">
      <xdr:nvSpPr>
        <xdr:cNvPr id="480" name="テキスト ボックス 479"/>
        <xdr:cNvSpPr txBox="1"/>
      </xdr:nvSpPr>
      <xdr:spPr>
        <a:xfrm>
          <a:off x="9372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57871</xdr:rowOff>
    </xdr:from>
    <xdr:to>
      <xdr:col>46</xdr:col>
      <xdr:colOff>38100</xdr:colOff>
      <xdr:row>98</xdr:row>
      <xdr:rowOff>159471</xdr:rowOff>
    </xdr:to>
    <xdr:sp macro="" textlink="">
      <xdr:nvSpPr>
        <xdr:cNvPr id="481" name="楕円 480"/>
        <xdr:cNvSpPr/>
      </xdr:nvSpPr>
      <xdr:spPr>
        <a:xfrm>
          <a:off x="8699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150598</xdr:rowOff>
    </xdr:from>
    <xdr:ext cx="534377" cy="259045"/>
    <xdr:sp macro="" textlink="">
      <xdr:nvSpPr>
        <xdr:cNvPr id="482" name="テキスト ボックス 481"/>
        <xdr:cNvSpPr txBox="1"/>
      </xdr:nvSpPr>
      <xdr:spPr>
        <a:xfrm>
          <a:off x="8483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40974</xdr:rowOff>
    </xdr:from>
    <xdr:to>
      <xdr:col>41</xdr:col>
      <xdr:colOff>101600</xdr:colOff>
      <xdr:row>98</xdr:row>
      <xdr:rowOff>142574</xdr:rowOff>
    </xdr:to>
    <xdr:sp macro="" textlink="">
      <xdr:nvSpPr>
        <xdr:cNvPr id="483" name="楕円 482"/>
        <xdr:cNvSpPr/>
      </xdr:nvSpPr>
      <xdr:spPr>
        <a:xfrm>
          <a:off x="7810500" y="168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133701</xdr:rowOff>
    </xdr:from>
    <xdr:ext cx="534377" cy="259045"/>
    <xdr:sp macro="" textlink="">
      <xdr:nvSpPr>
        <xdr:cNvPr id="484" name="テキスト ボックス 483"/>
        <xdr:cNvSpPr txBox="1"/>
      </xdr:nvSpPr>
      <xdr:spPr>
        <a:xfrm>
          <a:off x="7594111" y="169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58827</xdr:rowOff>
    </xdr:from>
    <xdr:to>
      <xdr:col>36</xdr:col>
      <xdr:colOff>165100</xdr:colOff>
      <xdr:row>98</xdr:row>
      <xdr:rowOff>160427</xdr:rowOff>
    </xdr:to>
    <xdr:sp macro="" textlink="">
      <xdr:nvSpPr>
        <xdr:cNvPr id="485" name="楕円 484"/>
        <xdr:cNvSpPr/>
      </xdr:nvSpPr>
      <xdr:spPr>
        <a:xfrm>
          <a:off x="6921500" y="168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151554</xdr:rowOff>
    </xdr:from>
    <xdr:ext cx="534377" cy="259045"/>
    <xdr:sp macro="" textlink="">
      <xdr:nvSpPr>
        <xdr:cNvPr id="486" name="テキスト ボックス 485"/>
        <xdr:cNvSpPr txBox="1"/>
      </xdr:nvSpPr>
      <xdr:spPr>
        <a:xfrm>
          <a:off x="6705111" y="169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61290</xdr:rowOff>
    </xdr:from>
    <xdr:to>
      <xdr:col>85</xdr:col>
      <xdr:colOff>127000</xdr:colOff>
      <xdr:row>37</xdr:row>
      <xdr:rowOff>90688</xdr:rowOff>
    </xdr:to>
    <xdr:cxnSp macro="">
      <xdr:nvCxnSpPr>
        <xdr:cNvPr id="514" name="直線コネクタ 513"/>
        <xdr:cNvCxnSpPr/>
      </xdr:nvCxnSpPr>
      <xdr:spPr>
        <a:xfrm>
          <a:off x="15481300" y="6404940"/>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61290</xdr:rowOff>
    </xdr:from>
    <xdr:to>
      <xdr:col>81</xdr:col>
      <xdr:colOff>50800</xdr:colOff>
      <xdr:row>37</xdr:row>
      <xdr:rowOff>88036</xdr:rowOff>
    </xdr:to>
    <xdr:cxnSp macro="">
      <xdr:nvCxnSpPr>
        <xdr:cNvPr id="517" name="直線コネクタ 516"/>
        <xdr:cNvCxnSpPr/>
      </xdr:nvCxnSpPr>
      <xdr:spPr>
        <a:xfrm flipV="1">
          <a:off x="14592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88036</xdr:rowOff>
    </xdr:from>
    <xdr:to>
      <xdr:col>76</xdr:col>
      <xdr:colOff>114300</xdr:colOff>
      <xdr:row>37</xdr:row>
      <xdr:rowOff>99329</xdr:rowOff>
    </xdr:to>
    <xdr:cxnSp macro="">
      <xdr:nvCxnSpPr>
        <xdr:cNvPr id="520" name="直線コネクタ 519"/>
        <xdr:cNvCxnSpPr/>
      </xdr:nvCxnSpPr>
      <xdr:spPr>
        <a:xfrm flipV="1">
          <a:off x="13703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99329</xdr:rowOff>
    </xdr:from>
    <xdr:to>
      <xdr:col>71</xdr:col>
      <xdr:colOff>177800</xdr:colOff>
      <xdr:row>37</xdr:row>
      <xdr:rowOff>103444</xdr:rowOff>
    </xdr:to>
    <xdr:cxnSp macro="">
      <xdr:nvCxnSpPr>
        <xdr:cNvPr id="523" name="直線コネクタ 522"/>
        <xdr:cNvCxnSpPr/>
      </xdr:nvCxnSpPr>
      <xdr:spPr>
        <a:xfrm flipV="1">
          <a:off x="12814300" y="6442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39888</xdr:rowOff>
    </xdr:from>
    <xdr:to>
      <xdr:col>85</xdr:col>
      <xdr:colOff>177800</xdr:colOff>
      <xdr:row>37</xdr:row>
      <xdr:rowOff>141488</xdr:rowOff>
    </xdr:to>
    <xdr:sp macro="" textlink="">
      <xdr:nvSpPr>
        <xdr:cNvPr id="533" name="楕円 532"/>
        <xdr:cNvSpPr/>
      </xdr:nvSpPr>
      <xdr:spPr>
        <a:xfrm>
          <a:off x="162687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18315</xdr:rowOff>
    </xdr:from>
    <xdr:ext cx="534377" cy="259045"/>
    <xdr:sp macro="" textlink="">
      <xdr:nvSpPr>
        <xdr:cNvPr id="534" name="消防費該当値テキスト"/>
        <xdr:cNvSpPr txBox="1"/>
      </xdr:nvSpPr>
      <xdr:spPr>
        <a:xfrm>
          <a:off x="16370300" y="636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10490</xdr:rowOff>
    </xdr:from>
    <xdr:to>
      <xdr:col>81</xdr:col>
      <xdr:colOff>101600</xdr:colOff>
      <xdr:row>37</xdr:row>
      <xdr:rowOff>112090</xdr:rowOff>
    </xdr:to>
    <xdr:sp macro="" textlink="">
      <xdr:nvSpPr>
        <xdr:cNvPr id="535" name="楕円 534"/>
        <xdr:cNvSpPr/>
      </xdr:nvSpPr>
      <xdr:spPr>
        <a:xfrm>
          <a:off x="15430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103217</xdr:rowOff>
    </xdr:from>
    <xdr:ext cx="534377" cy="259045"/>
    <xdr:sp macro="" textlink="">
      <xdr:nvSpPr>
        <xdr:cNvPr id="536" name="テキスト ボックス 535"/>
        <xdr:cNvSpPr txBox="1"/>
      </xdr:nvSpPr>
      <xdr:spPr>
        <a:xfrm>
          <a:off x="15214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37236</xdr:rowOff>
    </xdr:from>
    <xdr:to>
      <xdr:col>76</xdr:col>
      <xdr:colOff>165100</xdr:colOff>
      <xdr:row>37</xdr:row>
      <xdr:rowOff>138836</xdr:rowOff>
    </xdr:to>
    <xdr:sp macro="" textlink="">
      <xdr:nvSpPr>
        <xdr:cNvPr id="537" name="楕円 536"/>
        <xdr:cNvSpPr/>
      </xdr:nvSpPr>
      <xdr:spPr>
        <a:xfrm>
          <a:off x="14541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129963</xdr:rowOff>
    </xdr:from>
    <xdr:ext cx="534377" cy="259045"/>
    <xdr:sp macro="" textlink="">
      <xdr:nvSpPr>
        <xdr:cNvPr id="538" name="テキスト ボックス 537"/>
        <xdr:cNvSpPr txBox="1"/>
      </xdr:nvSpPr>
      <xdr:spPr>
        <a:xfrm>
          <a:off x="14325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48529</xdr:rowOff>
    </xdr:from>
    <xdr:to>
      <xdr:col>72</xdr:col>
      <xdr:colOff>38100</xdr:colOff>
      <xdr:row>37</xdr:row>
      <xdr:rowOff>150129</xdr:rowOff>
    </xdr:to>
    <xdr:sp macro="" textlink="">
      <xdr:nvSpPr>
        <xdr:cNvPr id="539" name="楕円 538"/>
        <xdr:cNvSpPr/>
      </xdr:nvSpPr>
      <xdr:spPr>
        <a:xfrm>
          <a:off x="13652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141257</xdr:rowOff>
    </xdr:from>
    <xdr:ext cx="534377" cy="259045"/>
    <xdr:sp macro="" textlink="">
      <xdr:nvSpPr>
        <xdr:cNvPr id="540" name="テキスト ボックス 539"/>
        <xdr:cNvSpPr txBox="1"/>
      </xdr:nvSpPr>
      <xdr:spPr>
        <a:xfrm>
          <a:off x="13436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52644</xdr:rowOff>
    </xdr:from>
    <xdr:to>
      <xdr:col>67</xdr:col>
      <xdr:colOff>101600</xdr:colOff>
      <xdr:row>37</xdr:row>
      <xdr:rowOff>154244</xdr:rowOff>
    </xdr:to>
    <xdr:sp macro="" textlink="">
      <xdr:nvSpPr>
        <xdr:cNvPr id="541" name="楕円 540"/>
        <xdr:cNvSpPr/>
      </xdr:nvSpPr>
      <xdr:spPr>
        <a:xfrm>
          <a:off x="12763500" y="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145371</xdr:rowOff>
    </xdr:from>
    <xdr:ext cx="534377" cy="259045"/>
    <xdr:sp macro="" textlink="">
      <xdr:nvSpPr>
        <xdr:cNvPr id="542" name="テキスト ボックス 541"/>
        <xdr:cNvSpPr txBox="1"/>
      </xdr:nvSpPr>
      <xdr:spPr>
        <a:xfrm>
          <a:off x="12547111" y="64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68270</xdr:rowOff>
    </xdr:from>
    <xdr:to>
      <xdr:col>85</xdr:col>
      <xdr:colOff>127000</xdr:colOff>
      <xdr:row>57</xdr:row>
      <xdr:rowOff>130784</xdr:rowOff>
    </xdr:to>
    <xdr:cxnSp macro="">
      <xdr:nvCxnSpPr>
        <xdr:cNvPr id="570" name="直線コネクタ 569"/>
        <xdr:cNvCxnSpPr/>
      </xdr:nvCxnSpPr>
      <xdr:spPr>
        <a:xfrm>
          <a:off x="15481300" y="9840920"/>
          <a:ext cx="8382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68270</xdr:rowOff>
    </xdr:from>
    <xdr:to>
      <xdr:col>81</xdr:col>
      <xdr:colOff>50800</xdr:colOff>
      <xdr:row>57</xdr:row>
      <xdr:rowOff>117252</xdr:rowOff>
    </xdr:to>
    <xdr:cxnSp macro="">
      <xdr:nvCxnSpPr>
        <xdr:cNvPr id="573" name="直線コネクタ 572"/>
        <xdr:cNvCxnSpPr/>
      </xdr:nvCxnSpPr>
      <xdr:spPr>
        <a:xfrm flipV="1">
          <a:off x="14592300" y="9840920"/>
          <a:ext cx="889000" cy="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73315</xdr:rowOff>
    </xdr:from>
    <xdr:to>
      <xdr:col>76</xdr:col>
      <xdr:colOff>114300</xdr:colOff>
      <xdr:row>57</xdr:row>
      <xdr:rowOff>117252</xdr:rowOff>
    </xdr:to>
    <xdr:cxnSp macro="">
      <xdr:nvCxnSpPr>
        <xdr:cNvPr id="576" name="直線コネクタ 575"/>
        <xdr:cNvCxnSpPr/>
      </xdr:nvCxnSpPr>
      <xdr:spPr>
        <a:xfrm>
          <a:off x="13703300" y="9674515"/>
          <a:ext cx="889000" cy="2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112969</xdr:rowOff>
    </xdr:from>
    <xdr:to>
      <xdr:col>71</xdr:col>
      <xdr:colOff>177800</xdr:colOff>
      <xdr:row>56</xdr:row>
      <xdr:rowOff>73315</xdr:rowOff>
    </xdr:to>
    <xdr:cxnSp macro="">
      <xdr:nvCxnSpPr>
        <xdr:cNvPr id="579" name="直線コネクタ 578"/>
        <xdr:cNvCxnSpPr/>
      </xdr:nvCxnSpPr>
      <xdr:spPr>
        <a:xfrm>
          <a:off x="12814300" y="9371269"/>
          <a:ext cx="889000" cy="30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79984</xdr:rowOff>
    </xdr:from>
    <xdr:to>
      <xdr:col>85</xdr:col>
      <xdr:colOff>177800</xdr:colOff>
      <xdr:row>58</xdr:row>
      <xdr:rowOff>10134</xdr:rowOff>
    </xdr:to>
    <xdr:sp macro="" textlink="">
      <xdr:nvSpPr>
        <xdr:cNvPr id="589" name="楕円 588"/>
        <xdr:cNvSpPr/>
      </xdr:nvSpPr>
      <xdr:spPr>
        <a:xfrm>
          <a:off x="16268700" y="98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58411</xdr:rowOff>
    </xdr:from>
    <xdr:ext cx="534377" cy="259045"/>
    <xdr:sp macro="" textlink="">
      <xdr:nvSpPr>
        <xdr:cNvPr id="590" name="教育費該当値テキスト"/>
        <xdr:cNvSpPr txBox="1"/>
      </xdr:nvSpPr>
      <xdr:spPr>
        <a:xfrm>
          <a:off x="16370300" y="98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17470</xdr:rowOff>
    </xdr:from>
    <xdr:to>
      <xdr:col>81</xdr:col>
      <xdr:colOff>101600</xdr:colOff>
      <xdr:row>57</xdr:row>
      <xdr:rowOff>119070</xdr:rowOff>
    </xdr:to>
    <xdr:sp macro="" textlink="">
      <xdr:nvSpPr>
        <xdr:cNvPr id="591" name="楕円 590"/>
        <xdr:cNvSpPr/>
      </xdr:nvSpPr>
      <xdr:spPr>
        <a:xfrm>
          <a:off x="15430500" y="97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110197</xdr:rowOff>
    </xdr:from>
    <xdr:ext cx="534377" cy="259045"/>
    <xdr:sp macro="" textlink="">
      <xdr:nvSpPr>
        <xdr:cNvPr id="592" name="テキスト ボックス 591"/>
        <xdr:cNvSpPr txBox="1"/>
      </xdr:nvSpPr>
      <xdr:spPr>
        <a:xfrm>
          <a:off x="15214111" y="98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66452</xdr:rowOff>
    </xdr:from>
    <xdr:to>
      <xdr:col>76</xdr:col>
      <xdr:colOff>165100</xdr:colOff>
      <xdr:row>57</xdr:row>
      <xdr:rowOff>168052</xdr:rowOff>
    </xdr:to>
    <xdr:sp macro="" textlink="">
      <xdr:nvSpPr>
        <xdr:cNvPr id="593" name="楕円 592"/>
        <xdr:cNvSpPr/>
      </xdr:nvSpPr>
      <xdr:spPr>
        <a:xfrm>
          <a:off x="14541500" y="98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159179</xdr:rowOff>
    </xdr:from>
    <xdr:ext cx="534377" cy="259045"/>
    <xdr:sp macro="" textlink="">
      <xdr:nvSpPr>
        <xdr:cNvPr id="594" name="テキスト ボックス 593"/>
        <xdr:cNvSpPr txBox="1"/>
      </xdr:nvSpPr>
      <xdr:spPr>
        <a:xfrm>
          <a:off x="14325111" y="99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22515</xdr:rowOff>
    </xdr:from>
    <xdr:to>
      <xdr:col>72</xdr:col>
      <xdr:colOff>38100</xdr:colOff>
      <xdr:row>56</xdr:row>
      <xdr:rowOff>124115</xdr:rowOff>
    </xdr:to>
    <xdr:sp macro="" textlink="">
      <xdr:nvSpPr>
        <xdr:cNvPr id="595" name="楕円 594"/>
        <xdr:cNvSpPr/>
      </xdr:nvSpPr>
      <xdr:spPr>
        <a:xfrm>
          <a:off x="13652500" y="96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140642</xdr:rowOff>
    </xdr:from>
    <xdr:ext cx="534377" cy="259045"/>
    <xdr:sp macro="" textlink="">
      <xdr:nvSpPr>
        <xdr:cNvPr id="596" name="テキスト ボックス 595"/>
        <xdr:cNvSpPr txBox="1"/>
      </xdr:nvSpPr>
      <xdr:spPr>
        <a:xfrm>
          <a:off x="13436111" y="93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62169</xdr:rowOff>
    </xdr:from>
    <xdr:to>
      <xdr:col>67</xdr:col>
      <xdr:colOff>101600</xdr:colOff>
      <xdr:row>54</xdr:row>
      <xdr:rowOff>163769</xdr:rowOff>
    </xdr:to>
    <xdr:sp macro="" textlink="">
      <xdr:nvSpPr>
        <xdr:cNvPr id="597" name="楕円 596"/>
        <xdr:cNvSpPr/>
      </xdr:nvSpPr>
      <xdr:spPr>
        <a:xfrm>
          <a:off x="12763500" y="93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8846</xdr:rowOff>
    </xdr:from>
    <xdr:ext cx="534377" cy="259045"/>
    <xdr:sp macro="" textlink="">
      <xdr:nvSpPr>
        <xdr:cNvPr id="598" name="テキスト ボックス 597"/>
        <xdr:cNvSpPr txBox="1"/>
      </xdr:nvSpPr>
      <xdr:spPr>
        <a:xfrm>
          <a:off x="12547111" y="90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41478</xdr:rowOff>
    </xdr:from>
    <xdr:to>
      <xdr:col>85</xdr:col>
      <xdr:colOff>127000</xdr:colOff>
      <xdr:row>79</xdr:row>
      <xdr:rowOff>43841</xdr:rowOff>
    </xdr:to>
    <xdr:cxnSp macro="">
      <xdr:nvCxnSpPr>
        <xdr:cNvPr id="627" name="直線コネクタ 626"/>
        <xdr:cNvCxnSpPr/>
      </xdr:nvCxnSpPr>
      <xdr:spPr>
        <a:xfrm flipV="1">
          <a:off x="15481300" y="13586028"/>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43841</xdr:rowOff>
    </xdr:from>
    <xdr:to>
      <xdr:col>81</xdr:col>
      <xdr:colOff>50800</xdr:colOff>
      <xdr:row>79</xdr:row>
      <xdr:rowOff>44247</xdr:rowOff>
    </xdr:to>
    <xdr:cxnSp macro="">
      <xdr:nvCxnSpPr>
        <xdr:cNvPr id="630" name="直線コネクタ 629"/>
        <xdr:cNvCxnSpPr/>
      </xdr:nvCxnSpPr>
      <xdr:spPr>
        <a:xfrm flipV="1">
          <a:off x="14592300" y="13588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44247</xdr:rowOff>
    </xdr:to>
    <xdr:cxnSp macro="">
      <xdr:nvCxnSpPr>
        <xdr:cNvPr id="633" name="直線コネクタ 632"/>
        <xdr:cNvCxnSpPr/>
      </xdr:nvCxnSpPr>
      <xdr:spPr>
        <a:xfrm>
          <a:off x="13703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43866</xdr:rowOff>
    </xdr:to>
    <xdr:cxnSp macro="">
      <xdr:nvCxnSpPr>
        <xdr:cNvPr id="636" name="直線コネクタ 635"/>
        <xdr:cNvCxnSpPr/>
      </xdr:nvCxnSpPr>
      <xdr:spPr>
        <a:xfrm flipV="1">
          <a:off x="12814300" y="13588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46" name="楕円 645"/>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48" name="楕円 647"/>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49" name="テキスト ボックス 648"/>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164897</xdr:rowOff>
    </xdr:from>
    <xdr:to>
      <xdr:col>76</xdr:col>
      <xdr:colOff>165100</xdr:colOff>
      <xdr:row>79</xdr:row>
      <xdr:rowOff>95047</xdr:rowOff>
    </xdr:to>
    <xdr:sp macro="" textlink="">
      <xdr:nvSpPr>
        <xdr:cNvPr id="650" name="楕円 649"/>
        <xdr:cNvSpPr/>
      </xdr:nvSpPr>
      <xdr:spPr>
        <a:xfrm>
          <a:off x="14541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86174</xdr:rowOff>
    </xdr:from>
    <xdr:ext cx="313932" cy="259045"/>
    <xdr:sp macro="" textlink="">
      <xdr:nvSpPr>
        <xdr:cNvPr id="651" name="テキスト ボックス 650"/>
        <xdr:cNvSpPr txBox="1"/>
      </xdr:nvSpPr>
      <xdr:spPr>
        <a:xfrm>
          <a:off x="14435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52" name="楕円 651"/>
        <xdr:cNvSpPr/>
      </xdr:nvSpPr>
      <xdr:spPr>
        <a:xfrm>
          <a:off x="13652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53" name="テキスト ボックス 652"/>
        <xdr:cNvSpPr txBox="1"/>
      </xdr:nvSpPr>
      <xdr:spPr>
        <a:xfrm>
          <a:off x="13546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164516</xdr:rowOff>
    </xdr:from>
    <xdr:to>
      <xdr:col>67</xdr:col>
      <xdr:colOff>101600</xdr:colOff>
      <xdr:row>79</xdr:row>
      <xdr:rowOff>94666</xdr:rowOff>
    </xdr:to>
    <xdr:sp macro="" textlink="">
      <xdr:nvSpPr>
        <xdr:cNvPr id="654" name="楕円 653"/>
        <xdr:cNvSpPr/>
      </xdr:nvSpPr>
      <xdr:spPr>
        <a:xfrm>
          <a:off x="12763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85793</xdr:rowOff>
    </xdr:from>
    <xdr:ext cx="313932" cy="259045"/>
    <xdr:sp macro="" textlink="">
      <xdr:nvSpPr>
        <xdr:cNvPr id="655" name="テキスト ボックス 654"/>
        <xdr:cNvSpPr txBox="1"/>
      </xdr:nvSpPr>
      <xdr:spPr>
        <a:xfrm>
          <a:off x="12657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122751</xdr:rowOff>
    </xdr:from>
    <xdr:to>
      <xdr:col>85</xdr:col>
      <xdr:colOff>127000</xdr:colOff>
      <xdr:row>94</xdr:row>
      <xdr:rowOff>128956</xdr:rowOff>
    </xdr:to>
    <xdr:cxnSp macro="">
      <xdr:nvCxnSpPr>
        <xdr:cNvPr id="686" name="直線コネクタ 685"/>
        <xdr:cNvCxnSpPr/>
      </xdr:nvCxnSpPr>
      <xdr:spPr>
        <a:xfrm flipV="1">
          <a:off x="15481300" y="1623905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128956</xdr:rowOff>
    </xdr:from>
    <xdr:to>
      <xdr:col>81</xdr:col>
      <xdr:colOff>50800</xdr:colOff>
      <xdr:row>94</xdr:row>
      <xdr:rowOff>144224</xdr:rowOff>
    </xdr:to>
    <xdr:cxnSp macro="">
      <xdr:nvCxnSpPr>
        <xdr:cNvPr id="689" name="直線コネクタ 688"/>
        <xdr:cNvCxnSpPr/>
      </xdr:nvCxnSpPr>
      <xdr:spPr>
        <a:xfrm flipV="1">
          <a:off x="14592300" y="1624525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144224</xdr:rowOff>
    </xdr:from>
    <xdr:to>
      <xdr:col>76</xdr:col>
      <xdr:colOff>114300</xdr:colOff>
      <xdr:row>95</xdr:row>
      <xdr:rowOff>13382</xdr:rowOff>
    </xdr:to>
    <xdr:cxnSp macro="">
      <xdr:nvCxnSpPr>
        <xdr:cNvPr id="692" name="直線コネクタ 691"/>
        <xdr:cNvCxnSpPr/>
      </xdr:nvCxnSpPr>
      <xdr:spPr>
        <a:xfrm flipV="1">
          <a:off x="13703300" y="16260524"/>
          <a:ext cx="8890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13382</xdr:rowOff>
    </xdr:from>
    <xdr:to>
      <xdr:col>71</xdr:col>
      <xdr:colOff>177800</xdr:colOff>
      <xdr:row>95</xdr:row>
      <xdr:rowOff>69128</xdr:rowOff>
    </xdr:to>
    <xdr:cxnSp macro="">
      <xdr:nvCxnSpPr>
        <xdr:cNvPr id="695" name="直線コネクタ 694"/>
        <xdr:cNvCxnSpPr/>
      </xdr:nvCxnSpPr>
      <xdr:spPr>
        <a:xfrm flipV="1">
          <a:off x="12814300" y="16301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71951</xdr:rowOff>
    </xdr:from>
    <xdr:to>
      <xdr:col>85</xdr:col>
      <xdr:colOff>177800</xdr:colOff>
      <xdr:row>95</xdr:row>
      <xdr:rowOff>2101</xdr:rowOff>
    </xdr:to>
    <xdr:sp macro="" textlink="">
      <xdr:nvSpPr>
        <xdr:cNvPr id="705" name="楕円 704"/>
        <xdr:cNvSpPr/>
      </xdr:nvSpPr>
      <xdr:spPr>
        <a:xfrm>
          <a:off x="162687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94828</xdr:rowOff>
    </xdr:from>
    <xdr:ext cx="534377" cy="259045"/>
    <xdr:sp macro="" textlink="">
      <xdr:nvSpPr>
        <xdr:cNvPr id="706" name="公債費該当値テキスト"/>
        <xdr:cNvSpPr txBox="1"/>
      </xdr:nvSpPr>
      <xdr:spPr>
        <a:xfrm>
          <a:off x="16370300" y="16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78156</xdr:rowOff>
    </xdr:from>
    <xdr:to>
      <xdr:col>81</xdr:col>
      <xdr:colOff>101600</xdr:colOff>
      <xdr:row>95</xdr:row>
      <xdr:rowOff>8306</xdr:rowOff>
    </xdr:to>
    <xdr:sp macro="" textlink="">
      <xdr:nvSpPr>
        <xdr:cNvPr id="707" name="楕円 706"/>
        <xdr:cNvSpPr/>
      </xdr:nvSpPr>
      <xdr:spPr>
        <a:xfrm>
          <a:off x="15430500" y="161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24833</xdr:rowOff>
    </xdr:from>
    <xdr:ext cx="534377" cy="259045"/>
    <xdr:sp macro="" textlink="">
      <xdr:nvSpPr>
        <xdr:cNvPr id="708" name="テキスト ボックス 707"/>
        <xdr:cNvSpPr txBox="1"/>
      </xdr:nvSpPr>
      <xdr:spPr>
        <a:xfrm>
          <a:off x="15214111" y="15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93424</xdr:rowOff>
    </xdr:from>
    <xdr:to>
      <xdr:col>76</xdr:col>
      <xdr:colOff>165100</xdr:colOff>
      <xdr:row>95</xdr:row>
      <xdr:rowOff>23574</xdr:rowOff>
    </xdr:to>
    <xdr:sp macro="" textlink="">
      <xdr:nvSpPr>
        <xdr:cNvPr id="709" name="楕円 708"/>
        <xdr:cNvSpPr/>
      </xdr:nvSpPr>
      <xdr:spPr>
        <a:xfrm>
          <a:off x="14541500" y="16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40101</xdr:rowOff>
    </xdr:from>
    <xdr:ext cx="534377" cy="259045"/>
    <xdr:sp macro="" textlink="">
      <xdr:nvSpPr>
        <xdr:cNvPr id="710" name="テキスト ボックス 709"/>
        <xdr:cNvSpPr txBox="1"/>
      </xdr:nvSpPr>
      <xdr:spPr>
        <a:xfrm>
          <a:off x="14325111" y="159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134032</xdr:rowOff>
    </xdr:from>
    <xdr:to>
      <xdr:col>72</xdr:col>
      <xdr:colOff>38100</xdr:colOff>
      <xdr:row>95</xdr:row>
      <xdr:rowOff>64182</xdr:rowOff>
    </xdr:to>
    <xdr:sp macro="" textlink="">
      <xdr:nvSpPr>
        <xdr:cNvPr id="711" name="楕円 710"/>
        <xdr:cNvSpPr/>
      </xdr:nvSpPr>
      <xdr:spPr>
        <a:xfrm>
          <a:off x="136525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80709</xdr:rowOff>
    </xdr:from>
    <xdr:ext cx="534377" cy="259045"/>
    <xdr:sp macro="" textlink="">
      <xdr:nvSpPr>
        <xdr:cNvPr id="712" name="テキスト ボックス 711"/>
        <xdr:cNvSpPr txBox="1"/>
      </xdr:nvSpPr>
      <xdr:spPr>
        <a:xfrm>
          <a:off x="13436111" y="16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18328</xdr:rowOff>
    </xdr:from>
    <xdr:to>
      <xdr:col>67</xdr:col>
      <xdr:colOff>101600</xdr:colOff>
      <xdr:row>95</xdr:row>
      <xdr:rowOff>119928</xdr:rowOff>
    </xdr:to>
    <xdr:sp macro="" textlink="">
      <xdr:nvSpPr>
        <xdr:cNvPr id="713" name="楕円 712"/>
        <xdr:cNvSpPr/>
      </xdr:nvSpPr>
      <xdr:spPr>
        <a:xfrm>
          <a:off x="12763500" y="16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111055</xdr:rowOff>
    </xdr:from>
    <xdr:ext cx="534377" cy="259045"/>
    <xdr:sp macro="" textlink="">
      <xdr:nvSpPr>
        <xdr:cNvPr id="714" name="テキスト ボックス 713"/>
        <xdr:cNvSpPr txBox="1"/>
      </xdr:nvSpPr>
      <xdr:spPr>
        <a:xfrm>
          <a:off x="12547111" y="16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62433</xdr:rowOff>
    </xdr:from>
    <xdr:to>
      <xdr:col>102</xdr:col>
      <xdr:colOff>114300</xdr:colOff>
      <xdr:row>38</xdr:row>
      <xdr:rowOff>139700</xdr:rowOff>
    </xdr:to>
    <xdr:cxnSp macro="">
      <xdr:nvCxnSpPr>
        <xdr:cNvPr id="750" name="直線コネクタ 749"/>
        <xdr:cNvCxnSpPr/>
      </xdr:nvCxnSpPr>
      <xdr:spPr>
        <a:xfrm>
          <a:off x="18656300" y="6234633"/>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4" name="テキスト ボックス 753"/>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11633</xdr:rowOff>
    </xdr:from>
    <xdr:to>
      <xdr:col>98</xdr:col>
      <xdr:colOff>38100</xdr:colOff>
      <xdr:row>36</xdr:row>
      <xdr:rowOff>113233</xdr:rowOff>
    </xdr:to>
    <xdr:sp macro="" textlink="">
      <xdr:nvSpPr>
        <xdr:cNvPr id="768" name="楕円 767"/>
        <xdr:cNvSpPr/>
      </xdr:nvSpPr>
      <xdr:spPr>
        <a:xfrm>
          <a:off x="18605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129760</xdr:rowOff>
    </xdr:from>
    <xdr:ext cx="469744" cy="259045"/>
    <xdr:sp macro="" textlink="">
      <xdr:nvSpPr>
        <xdr:cNvPr id="769" name="テキスト ボックス 768"/>
        <xdr:cNvSpPr txBox="1"/>
      </xdr:nvSpPr>
      <xdr:spPr>
        <a:xfrm>
          <a:off x="18421428" y="59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年度同様に議会費、民生費、衛生費、公債費で類似団体平均を超える結果となった。類似団体より手厚い分野が特定の目的に偏っている状態といえる。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年度と衛生費の増加が著しいが、ごみ処理施設の基幹的設備の更新による事業費増加によるものであり、平成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年度で事業が終了しているため、令和元年度以降は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年度以前の水準に近付くと考えられる。</a:t>
          </a:r>
        </a:p>
        <a:p>
          <a:r>
            <a:rPr kumimoji="1" lang="ja-JP" altLang="en-US" sz="1300">
              <a:latin typeface="ＭＳ Ｐゴシック" panose="020B0600070205080204" pitchFamily="50" charset="-128"/>
              <a:ea typeface="ＭＳ Ｐゴシック" panose="020B0600070205080204" pitchFamily="50" charset="-128"/>
            </a:rPr>
            <a:t>　各項目で増減があるところ、公債費だけは増加を続けている。これは平成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年度まで学校施設の耐震補強等の事業が続いていた影響が大きい。公債費の歳出額は平成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年度と比較して微減となったが、人口の減少の影響が大きいためと考えられる。今後も耐震性の低い庁舎の建て替え等、増加が見込まれる要因は多い。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実質収支が</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億円に悪化し、単年度収支が赤字となっているが、財政調整基金の取崩し額がそれ以上に減少（</a:t>
          </a:r>
          <a:r>
            <a:rPr kumimoji="1" lang="en-US" altLang="ja-JP" sz="1400">
              <a:latin typeface="ＭＳ ゴシック" pitchFamily="49" charset="-128"/>
              <a:ea typeface="ＭＳ ゴシック" pitchFamily="49" charset="-128"/>
            </a:rPr>
            <a:t>H29:7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H30:3</a:t>
          </a:r>
          <a:r>
            <a:rPr kumimoji="1" lang="ja-JP" altLang="en-US" sz="1400">
              <a:latin typeface="ＭＳ ゴシック" pitchFamily="49" charset="-128"/>
              <a:ea typeface="ＭＳ ゴシック" pitchFamily="49" charset="-128"/>
            </a:rPr>
            <a:t>億）しているため、実質単年度収支は改善している。財政調整基金の残高が増加したとはいえ、その額はわずかであり、早期に経常経費を是正し、基金の取崩しに依存した財政状況から脱却する必要がある。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各会計とも黒字を維持しているが、平成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年度以降の標準財政規模比の縮小傾向の一部緩和がみられたが、平成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年度では再び縮小傾向が表れてしまっている。</a:t>
          </a:r>
        </a:p>
        <a:p>
          <a:r>
            <a:rPr kumimoji="1" lang="ja-JP" altLang="en-US" sz="1400">
              <a:latin typeface="ＭＳ ゴシック" pitchFamily="49" charset="-128"/>
              <a:ea typeface="ＭＳ ゴシック" pitchFamily="49" charset="-128"/>
            </a:rPr>
            <a:t>　また、依然として一般会計の黒字は財政調整基金の取り崩しによるためである（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また、病院事業会計は依然として基準外繰入が多く（約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）、病院への基準外操出が一般会計の基金取崩しの要因の一つである。収支改善や改革の取組が引き続き喫緊の課題である。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24502644</v>
      </c>
      <c r="BO4" s="461"/>
      <c r="BP4" s="461"/>
      <c r="BQ4" s="461"/>
      <c r="BR4" s="461"/>
      <c r="BS4" s="461"/>
      <c r="BT4" s="461"/>
      <c r="BU4" s="462"/>
      <c r="BV4" s="460">
        <v>25207936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23648164</v>
      </c>
      <c r="BO5" s="466"/>
      <c r="BP5" s="466"/>
      <c r="BQ5" s="466"/>
      <c r="BR5" s="466"/>
      <c r="BS5" s="466"/>
      <c r="BT5" s="466"/>
      <c r="BU5" s="467"/>
      <c r="BV5" s="465">
        <v>24350452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96.4</v>
      </c>
      <c r="CU5" s="436"/>
      <c r="CV5" s="436"/>
      <c r="CW5" s="436"/>
      <c r="CX5" s="436"/>
      <c r="CY5" s="436"/>
      <c r="CZ5" s="436"/>
      <c r="DA5" s="437"/>
      <c r="DB5" s="435">
        <v>98.2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854480</v>
      </c>
      <c r="BO6" s="466"/>
      <c r="BP6" s="466"/>
      <c r="BQ6" s="466"/>
      <c r="BR6" s="466"/>
      <c r="BS6" s="466"/>
      <c r="BT6" s="466"/>
      <c r="BU6" s="467"/>
      <c r="BV6" s="465">
        <v>857484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103.3</v>
      </c>
      <c r="CU6" s="616"/>
      <c r="CV6" s="616"/>
      <c r="CW6" s="616"/>
      <c r="CX6" s="616"/>
      <c r="CY6" s="616"/>
      <c r="CZ6" s="616"/>
      <c r="DA6" s="617"/>
      <c r="DB6" s="615">
        <v>105.8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54350</v>
      </c>
      <c r="BO7" s="466"/>
      <c r="BP7" s="466"/>
      <c r="BQ7" s="466"/>
      <c r="BR7" s="466"/>
      <c r="BS7" s="466"/>
      <c r="BT7" s="466"/>
      <c r="BU7" s="467"/>
      <c r="BV7" s="465">
        <v>37225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15045482</v>
      </c>
      <c r="CU7" s="466"/>
      <c r="CV7" s="466"/>
      <c r="CW7" s="466"/>
      <c r="CX7" s="466"/>
      <c r="CY7" s="466"/>
      <c r="CZ7" s="466"/>
      <c r="DA7" s="467"/>
      <c r="DB7" s="465">
        <v>15038801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800130</v>
      </c>
      <c r="BO8" s="466"/>
      <c r="BP8" s="466"/>
      <c r="BQ8" s="466"/>
      <c r="BR8" s="466"/>
      <c r="BS8" s="466"/>
      <c r="BT8" s="466"/>
      <c r="BU8" s="467"/>
      <c r="BV8" s="465">
        <v>820259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58531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-20129</v>
      </c>
      <c r="BO9" s="466"/>
      <c r="BP9" s="466"/>
      <c r="BQ9" s="466"/>
      <c r="BR9" s="466"/>
      <c r="BS9" s="466"/>
      <c r="BT9" s="466"/>
      <c r="BU9" s="467"/>
      <c r="BV9" s="465">
        <v>-79998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16.399999999999999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61077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285</v>
      </c>
      <c r="BO10" s="466"/>
      <c r="BP10" s="466"/>
      <c r="BQ10" s="466"/>
      <c r="BR10" s="466"/>
      <c r="BS10" s="466"/>
      <c r="BT10" s="466"/>
      <c r="BU10" s="467"/>
      <c r="BV10" s="465">
        <v>1257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58139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700000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57585</v>
      </c>
      <c r="S13" s="569"/>
      <c r="T13" s="569"/>
      <c r="U13" s="569"/>
      <c r="V13" s="570"/>
      <c r="W13" s="556" t="s">
        <v>141</v>
      </c>
      <c r="X13" s="478"/>
      <c r="Y13" s="478"/>
      <c r="Z13" s="478"/>
      <c r="AA13" s="478"/>
      <c r="AB13" s="479"/>
      <c r="AC13" s="441">
        <v>1348</v>
      </c>
      <c r="AD13" s="442"/>
      <c r="AE13" s="442"/>
      <c r="AF13" s="442"/>
      <c r="AG13" s="443"/>
      <c r="AH13" s="441">
        <v>1569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-319844</v>
      </c>
      <c r="BO13" s="466"/>
      <c r="BP13" s="466"/>
      <c r="BQ13" s="466"/>
      <c r="BR13" s="466"/>
      <c r="BS13" s="466"/>
      <c r="BT13" s="466"/>
      <c r="BU13" s="467"/>
      <c r="BV13" s="465">
        <v>-778741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8.1999999999999993</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58950</v>
      </c>
      <c r="S14" s="569"/>
      <c r="T14" s="569"/>
      <c r="U14" s="569"/>
      <c r="V14" s="570"/>
      <c r="W14" s="571"/>
      <c r="X14" s="481"/>
      <c r="Y14" s="481"/>
      <c r="Z14" s="481"/>
      <c r="AA14" s="481"/>
      <c r="AB14" s="482"/>
      <c r="AC14" s="561">
        <v>4.9000000000000004</v>
      </c>
      <c r="AD14" s="562"/>
      <c r="AE14" s="562"/>
      <c r="AF14" s="562"/>
      <c r="AG14" s="563"/>
      <c r="AH14" s="561">
        <v>5.7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10.6</v>
      </c>
      <c r="CU14" s="573"/>
      <c r="CV14" s="573"/>
      <c r="CW14" s="573"/>
      <c r="CX14" s="573"/>
      <c r="CY14" s="573"/>
      <c r="CZ14" s="573"/>
      <c r="DA14" s="574"/>
      <c r="DB14" s="572">
        <v>15.1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58453</v>
      </c>
      <c r="S15" s="569"/>
      <c r="T15" s="569"/>
      <c r="U15" s="569"/>
      <c r="V15" s="570"/>
      <c r="W15" s="556" t="s">
        <v>149</v>
      </c>
      <c r="X15" s="478"/>
      <c r="Y15" s="478"/>
      <c r="Z15" s="478"/>
      <c r="AA15" s="478"/>
      <c r="AB15" s="479"/>
      <c r="AC15" s="441">
        <v>9587</v>
      </c>
      <c r="AD15" s="442"/>
      <c r="AE15" s="442"/>
      <c r="AF15" s="442"/>
      <c r="AG15" s="443"/>
      <c r="AH15" s="441">
        <v>9534</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8868478</v>
      </c>
      <c r="BO15" s="461"/>
      <c r="BP15" s="461"/>
      <c r="BQ15" s="461"/>
      <c r="BR15" s="461"/>
      <c r="BS15" s="461"/>
      <c r="BT15" s="461"/>
      <c r="BU15" s="462"/>
      <c r="BV15" s="460">
        <v>8720412</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34.799999999999997</v>
      </c>
      <c r="AD16" s="562"/>
      <c r="AE16" s="562"/>
      <c r="AF16" s="562"/>
      <c r="AG16" s="563"/>
      <c r="AH16" s="561">
        <v>34.6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11240939</v>
      </c>
      <c r="BO16" s="466"/>
      <c r="BP16" s="466"/>
      <c r="BQ16" s="466"/>
      <c r="BR16" s="466"/>
      <c r="BS16" s="466"/>
      <c r="BT16" s="466"/>
      <c r="BU16" s="467"/>
      <c r="BV16" s="465">
        <v>11136298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16614</v>
      </c>
      <c r="AD17" s="442"/>
      <c r="AE17" s="442"/>
      <c r="AF17" s="442"/>
      <c r="AG17" s="443"/>
      <c r="AH17" s="441">
        <v>16464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11378644</v>
      </c>
      <c r="BO17" s="466"/>
      <c r="BP17" s="466"/>
      <c r="BQ17" s="466"/>
      <c r="BR17" s="466"/>
      <c r="BS17" s="466"/>
      <c r="BT17" s="466"/>
      <c r="BU17" s="467"/>
      <c r="BV17" s="465">
        <v>11183169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276.31</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59.7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15248392</v>
      </c>
      <c r="BO18" s="466"/>
      <c r="BP18" s="466"/>
      <c r="BQ18" s="466"/>
      <c r="BR18" s="466"/>
      <c r="BS18" s="466"/>
      <c r="BT18" s="466"/>
      <c r="BU18" s="467"/>
      <c r="BV18" s="465">
        <v>15245618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212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17697871</v>
      </c>
      <c r="BO19" s="466"/>
      <c r="BP19" s="466"/>
      <c r="BQ19" s="466"/>
      <c r="BR19" s="466"/>
      <c r="BS19" s="466"/>
      <c r="BT19" s="466"/>
      <c r="BU19" s="467"/>
      <c r="BV19" s="465">
        <v>17789178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22381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24791522</v>
      </c>
      <c r="BO23" s="466"/>
      <c r="BP23" s="466"/>
      <c r="BQ23" s="466"/>
      <c r="BR23" s="466"/>
      <c r="BS23" s="466"/>
      <c r="BT23" s="466"/>
      <c r="BU23" s="467"/>
      <c r="BV23" s="465">
        <v>25491858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8900</v>
      </c>
      <c r="R24" s="442"/>
      <c r="S24" s="442"/>
      <c r="T24" s="442"/>
      <c r="U24" s="442"/>
      <c r="V24" s="443"/>
      <c r="W24" s="507"/>
      <c r="X24" s="498"/>
      <c r="Y24" s="499"/>
      <c r="Z24" s="438" t="s">
        <v>173</v>
      </c>
      <c r="AA24" s="439"/>
      <c r="AB24" s="439"/>
      <c r="AC24" s="439"/>
      <c r="AD24" s="439"/>
      <c r="AE24" s="439"/>
      <c r="AF24" s="439"/>
      <c r="AG24" s="440"/>
      <c r="AH24" s="441">
        <v>414</v>
      </c>
      <c r="AI24" s="442"/>
      <c r="AJ24" s="442"/>
      <c r="AK24" s="442"/>
      <c r="AL24" s="443"/>
      <c r="AM24" s="441">
        <v>1261044</v>
      </c>
      <c r="AN24" s="442"/>
      <c r="AO24" s="442"/>
      <c r="AP24" s="442"/>
      <c r="AQ24" s="442"/>
      <c r="AR24" s="443"/>
      <c r="AS24" s="441">
        <v>3046</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16335338</v>
      </c>
      <c r="BO24" s="466"/>
      <c r="BP24" s="466"/>
      <c r="BQ24" s="466"/>
      <c r="BR24" s="466"/>
      <c r="BS24" s="466"/>
      <c r="BT24" s="466"/>
      <c r="BU24" s="467"/>
      <c r="BV24" s="465">
        <v>16678511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7300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452899</v>
      </c>
      <c r="BO25" s="461"/>
      <c r="BP25" s="461"/>
      <c r="BQ25" s="461"/>
      <c r="BR25" s="461"/>
      <c r="BS25" s="461"/>
      <c r="BT25" s="461"/>
      <c r="BU25" s="462"/>
      <c r="BV25" s="460">
        <v>437928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6450</v>
      </c>
      <c r="R26" s="442"/>
      <c r="S26" s="442"/>
      <c r="T26" s="442"/>
      <c r="U26" s="442"/>
      <c r="V26" s="443"/>
      <c r="W26" s="507"/>
      <c r="X26" s="498"/>
      <c r="Y26" s="499"/>
      <c r="Z26" s="438" t="s">
        <v>179</v>
      </c>
      <c r="AA26" s="520"/>
      <c r="AB26" s="520"/>
      <c r="AC26" s="520"/>
      <c r="AD26" s="520"/>
      <c r="AE26" s="520"/>
      <c r="AF26" s="520"/>
      <c r="AG26" s="521"/>
      <c r="AH26" s="441">
        <v>34</v>
      </c>
      <c r="AI26" s="442"/>
      <c r="AJ26" s="442"/>
      <c r="AK26" s="442"/>
      <c r="AL26" s="443"/>
      <c r="AM26" s="441">
        <v>105740</v>
      </c>
      <c r="AN26" s="442"/>
      <c r="AO26" s="442"/>
      <c r="AP26" s="442"/>
      <c r="AQ26" s="442"/>
      <c r="AR26" s="443"/>
      <c r="AS26" s="441">
        <v>3110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4300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14620</v>
      </c>
      <c r="AN27" s="442"/>
      <c r="AO27" s="442"/>
      <c r="AP27" s="442"/>
      <c r="AQ27" s="442"/>
      <c r="AR27" s="443"/>
      <c r="AS27" s="441">
        <v>3655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1065884</v>
      </c>
      <c r="BO27" s="469"/>
      <c r="BP27" s="469"/>
      <c r="BQ27" s="469"/>
      <c r="BR27" s="469"/>
      <c r="BS27" s="469"/>
      <c r="BT27" s="469"/>
      <c r="BU27" s="470"/>
      <c r="BV27" s="468">
        <v>1065870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3800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5108476</v>
      </c>
      <c r="BO28" s="461"/>
      <c r="BP28" s="461"/>
      <c r="BQ28" s="461"/>
      <c r="BR28" s="461"/>
      <c r="BS28" s="461"/>
      <c r="BT28" s="461"/>
      <c r="BU28" s="462"/>
      <c r="BV28" s="460">
        <v>4998191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3600</v>
      </c>
      <c r="R29" s="442"/>
      <c r="S29" s="442"/>
      <c r="T29" s="442"/>
      <c r="U29" s="442"/>
      <c r="V29" s="443"/>
      <c r="W29" s="508"/>
      <c r="X29" s="509"/>
      <c r="Y29" s="510"/>
      <c r="Z29" s="438" t="s">
        <v>188</v>
      </c>
      <c r="AA29" s="439"/>
      <c r="AB29" s="439"/>
      <c r="AC29" s="439"/>
      <c r="AD29" s="439"/>
      <c r="AE29" s="439"/>
      <c r="AF29" s="439"/>
      <c r="AG29" s="440"/>
      <c r="AH29" s="441">
        <v>418</v>
      </c>
      <c r="AI29" s="442"/>
      <c r="AJ29" s="442"/>
      <c r="AK29" s="442"/>
      <c r="AL29" s="443"/>
      <c r="AM29" s="441">
        <v>1275664</v>
      </c>
      <c r="AN29" s="442"/>
      <c r="AO29" s="442"/>
      <c r="AP29" s="442"/>
      <c r="AQ29" s="442"/>
      <c r="AR29" s="443"/>
      <c r="AS29" s="441">
        <v>3052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537964</v>
      </c>
      <c r="BO29" s="466"/>
      <c r="BP29" s="466"/>
      <c r="BQ29" s="466"/>
      <c r="BR29" s="466"/>
      <c r="BS29" s="466"/>
      <c r="BT29" s="466"/>
      <c r="BU29" s="467"/>
      <c r="BV29" s="465">
        <v>537914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2865090</v>
      </c>
      <c r="BO30" s="469"/>
      <c r="BP30" s="469"/>
      <c r="BQ30" s="469"/>
      <c r="BR30" s="469"/>
      <c r="BS30" s="469"/>
      <c r="BT30" s="469"/>
      <c r="BU30" s="470"/>
      <c r="BV30" s="468">
        <v>2758143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高崎市・安中市消防組合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安中市土地開発公社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健康増進施設恵みの湯事業特別会計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群馬県市町村総合事務組合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碓氷峠交流記念財団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介護サービス事業会計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群馬県市町村会館管理組合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gCpuKL/pj3iLj996DKCu9MSrRUtmtyJ9r3wiXSRXpXb2EbKEABYBZ3pqJYlcVdNVpT4yLJR6HuaHN5y4zd2AQ==" saltValue="ldS00CfuHgNx4OEpgNLb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9" t="s">
        <v>554</v>
      </c>
      <c r="D34" s="1249"/>
      <c r="E34" s="1250"/>
      <c r="F34" s="32">
        <v>14.14</v>
      </c>
      <c r="G34" s="33">
        <v>13.43</v>
      </c>
      <c r="H34" s="33">
        <v>14.07</v>
      </c>
      <c r="I34" s="33">
        <v>14.46</v>
      </c>
      <c r="J34" s="34">
        <v>14.08</v>
      </c>
      <c r="K34" s="22"/>
      <c r="L34" s="22"/>
      <c r="M34" s="22"/>
      <c r="N34" s="22"/>
      <c r="O34" s="22"/>
      <c r="P34" s="22"/>
    </row>
    <row r="35" spans="1:16" ht="39" customHeight="1" x14ac:dyDescent="0.15">
      <c r="A35" s="22"/>
      <c r="B35" s="35"/>
      <c r="C35" s="1243" t="s">
        <v>555</v>
      </c>
      <c r="D35" s="1244"/>
      <c r="E35" s="1245"/>
      <c r="F35" s="36">
        <v>6.66</v>
      </c>
      <c r="G35" s="37">
        <v>5.39</v>
      </c>
      <c r="H35" s="37">
        <v>5.97</v>
      </c>
      <c r="I35" s="37">
        <v>5.44</v>
      </c>
      <c r="J35" s="38">
        <v>5.29</v>
      </c>
      <c r="K35" s="22"/>
      <c r="L35" s="22"/>
      <c r="M35" s="22"/>
      <c r="N35" s="22"/>
      <c r="O35" s="22"/>
      <c r="P35" s="22"/>
    </row>
    <row r="36" spans="1:16" ht="39" customHeight="1" x14ac:dyDescent="0.15">
      <c r="A36" s="22"/>
      <c r="B36" s="35"/>
      <c r="C36" s="1243" t="s">
        <v>556</v>
      </c>
      <c r="D36" s="1244"/>
      <c r="E36" s="1245"/>
      <c r="F36" s="36">
        <v>2.15</v>
      </c>
      <c r="G36" s="37">
        <v>1.91</v>
      </c>
      <c r="H36" s="37">
        <v>2.89</v>
      </c>
      <c r="I36" s="37">
        <v>2.2200000000000002</v>
      </c>
      <c r="J36" s="38">
        <v>2.14</v>
      </c>
      <c r="K36" s="22"/>
      <c r="L36" s="22"/>
      <c r="M36" s="22"/>
      <c r="N36" s="22"/>
      <c r="O36" s="22"/>
      <c r="P36" s="22"/>
    </row>
    <row r="37" spans="1:16" ht="39" customHeight="1" x14ac:dyDescent="0.15">
      <c r="A37" s="22"/>
      <c r="B37" s="35"/>
      <c r="C37" s="1243" t="s">
        <v>557</v>
      </c>
      <c r="D37" s="1244"/>
      <c r="E37" s="1245"/>
      <c r="F37" s="36">
        <v>0.17</v>
      </c>
      <c r="G37" s="37">
        <v>0.14000000000000001</v>
      </c>
      <c r="H37" s="37">
        <v>0.16</v>
      </c>
      <c r="I37" s="37">
        <v>0.14000000000000001</v>
      </c>
      <c r="J37" s="38">
        <v>0.82</v>
      </c>
      <c r="K37" s="22"/>
      <c r="L37" s="22"/>
      <c r="M37" s="22"/>
      <c r="N37" s="22"/>
      <c r="O37" s="22"/>
      <c r="P37" s="22"/>
    </row>
    <row r="38" spans="1:16" ht="39" customHeight="1" x14ac:dyDescent="0.15">
      <c r="A38" s="22"/>
      <c r="B38" s="35"/>
      <c r="C38" s="1243" t="s">
        <v>558</v>
      </c>
      <c r="D38" s="1244"/>
      <c r="E38" s="1245"/>
      <c r="F38" s="36">
        <v>0.49</v>
      </c>
      <c r="G38" s="37">
        <v>0.51</v>
      </c>
      <c r="H38" s="37">
        <v>0.28000000000000003</v>
      </c>
      <c r="I38" s="37">
        <v>0.86</v>
      </c>
      <c r="J38" s="38">
        <v>0.6</v>
      </c>
      <c r="K38" s="22"/>
      <c r="L38" s="22"/>
      <c r="M38" s="22"/>
      <c r="N38" s="22"/>
      <c r="O38" s="22"/>
      <c r="P38" s="22"/>
    </row>
    <row r="39" spans="1:16" ht="39" customHeight="1" x14ac:dyDescent="0.15">
      <c r="A39" s="22"/>
      <c r="B39" s="35"/>
      <c r="C39" s="1243" t="s">
        <v>559</v>
      </c>
      <c r="D39" s="1244"/>
      <c r="E39" s="1245"/>
      <c r="F39" s="36">
        <v>0.25</v>
      </c>
      <c r="G39" s="37">
        <v>0.21</v>
      </c>
      <c r="H39" s="37">
        <v>0.23</v>
      </c>
      <c r="I39" s="37">
        <v>0.2</v>
      </c>
      <c r="J39" s="38">
        <v>0.19</v>
      </c>
      <c r="K39" s="22"/>
      <c r="L39" s="22"/>
      <c r="M39" s="22"/>
      <c r="N39" s="22"/>
      <c r="O39" s="22"/>
      <c r="P39" s="22"/>
    </row>
    <row r="40" spans="1:16" ht="39" customHeight="1" x14ac:dyDescent="0.15">
      <c r="A40" s="22"/>
      <c r="B40" s="35"/>
      <c r="C40" s="1243" t="s">
        <v>560</v>
      </c>
      <c r="D40" s="1244"/>
      <c r="E40" s="1245"/>
      <c r="F40" s="36">
        <v>0.04</v>
      </c>
      <c r="G40" s="37">
        <v>0.04</v>
      </c>
      <c r="H40" s="37">
        <v>0.04</v>
      </c>
      <c r="I40" s="37">
        <v>0.03</v>
      </c>
      <c r="J40" s="38">
        <v>0.03</v>
      </c>
      <c r="K40" s="22"/>
      <c r="L40" s="22"/>
      <c r="M40" s="22"/>
      <c r="N40" s="22"/>
      <c r="O40" s="22"/>
      <c r="P40" s="22"/>
    </row>
    <row r="41" spans="1:16" ht="39" customHeight="1" x14ac:dyDescent="0.15">
      <c r="A41" s="22"/>
      <c r="B41" s="35"/>
      <c r="C41" s="1243" t="s">
        <v>561</v>
      </c>
      <c r="D41" s="1244"/>
      <c r="E41" s="1245"/>
      <c r="F41" s="36">
        <v>0.03</v>
      </c>
      <c r="G41" s="37">
        <v>0.01</v>
      </c>
      <c r="H41" s="37">
        <v>0.09</v>
      </c>
      <c r="I41" s="37">
        <v>0.02</v>
      </c>
      <c r="J41" s="38">
        <v>0.02</v>
      </c>
      <c r="K41" s="22"/>
      <c r="L41" s="22"/>
      <c r="M41" s="22"/>
      <c r="N41" s="22"/>
      <c r="O41" s="22"/>
      <c r="P41" s="22"/>
    </row>
    <row r="42" spans="1:16" ht="39" customHeight="1" x14ac:dyDescent="0.15">
      <c r="A42" s="22"/>
      <c r="B42" s="39"/>
      <c r="C42" s="1243" t="s">
        <v>562</v>
      </c>
      <c r="D42" s="1244"/>
      <c r="E42" s="1245"/>
      <c r="F42" s="36" t="s">
        <v>504</v>
      </c>
      <c r="G42" s="37" t="s">
        <v>504</v>
      </c>
      <c r="H42" s="37" t="s">
        <v>504</v>
      </c>
      <c r="I42" s="37" t="s">
        <v>504</v>
      </c>
      <c r="J42" s="38" t="s">
        <v>504</v>
      </c>
      <c r="K42" s="22"/>
      <c r="L42" s="22"/>
      <c r="M42" s="22"/>
      <c r="N42" s="22"/>
      <c r="O42" s="22"/>
      <c r="P42" s="22"/>
    </row>
    <row r="43" spans="1:16" ht="39" customHeight="1" thickBot="1" x14ac:dyDescent="0.2">
      <c r="A43" s="22"/>
      <c r="B43" s="40"/>
      <c r="C43" s="1246" t="s">
        <v>563</v>
      </c>
      <c r="D43" s="1247"/>
      <c r="E43" s="1248"/>
      <c r="F43" s="41">
        <v>0.03</v>
      </c>
      <c r="G43" s="42">
        <v>0.02</v>
      </c>
      <c r="H43" s="42">
        <v>0</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FLqywLolaUKsEWSQG+NnrAVcw+nydHC1D3y91ShhI+jN81KEgnEgIj8X+umOOOd23+cWYnx6jrowbJ3zkQnhw==" saltValue="NiD8jkl99G+tL8kqunSu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2675</v>
      </c>
      <c r="L45" s="60">
        <v>2849</v>
      </c>
      <c r="M45" s="60">
        <v>2964</v>
      </c>
      <c r="N45" s="60">
        <v>2986</v>
      </c>
      <c r="O45" s="61">
        <v>2967</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504</v>
      </c>
      <c r="L46" s="64" t="s">
        <v>504</v>
      </c>
      <c r="M46" s="64" t="s">
        <v>504</v>
      </c>
      <c r="N46" s="64" t="s">
        <v>504</v>
      </c>
      <c r="O46" s="65" t="s">
        <v>504</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504</v>
      </c>
      <c r="L47" s="64" t="s">
        <v>504</v>
      </c>
      <c r="M47" s="64" t="s">
        <v>504</v>
      </c>
      <c r="N47" s="64" t="s">
        <v>504</v>
      </c>
      <c r="O47" s="65" t="s">
        <v>504</v>
      </c>
      <c r="P47" s="48"/>
      <c r="Q47" s="48"/>
      <c r="R47" s="48"/>
      <c r="S47" s="48"/>
      <c r="T47" s="48"/>
      <c r="U47" s="48"/>
    </row>
    <row r="48" spans="1:21" ht="30.75" customHeight="1" x14ac:dyDescent="0.15">
      <c r="A48" s="48"/>
      <c r="B48" s="1271"/>
      <c r="C48" s="1272"/>
      <c r="D48" s="62"/>
      <c r="E48" s="1253" t="s">
        <v>15</v>
      </c>
      <c r="F48" s="1253"/>
      <c r="G48" s="1253"/>
      <c r="H48" s="1253"/>
      <c r="I48" s="1253"/>
      <c r="J48" s="1254"/>
      <c r="K48" s="63">
        <v>525</v>
      </c>
      <c r="L48" s="64">
        <v>586</v>
      </c>
      <c r="M48" s="64">
        <v>606</v>
      </c>
      <c r="N48" s="64">
        <v>596</v>
      </c>
      <c r="O48" s="65">
        <v>607</v>
      </c>
      <c r="P48" s="48"/>
      <c r="Q48" s="48"/>
      <c r="R48" s="48"/>
      <c r="S48" s="48"/>
      <c r="T48" s="48"/>
      <c r="U48" s="48"/>
    </row>
    <row r="49" spans="1:21" ht="30.75" customHeight="1" x14ac:dyDescent="0.15">
      <c r="A49" s="48"/>
      <c r="B49" s="1271"/>
      <c r="C49" s="1272"/>
      <c r="D49" s="62"/>
      <c r="E49" s="1253" t="s">
        <v>16</v>
      </c>
      <c r="F49" s="1253"/>
      <c r="G49" s="1253"/>
      <c r="H49" s="1253"/>
      <c r="I49" s="1253"/>
      <c r="J49" s="1254"/>
      <c r="K49" s="63">
        <v>33</v>
      </c>
      <c r="L49" s="64">
        <v>33</v>
      </c>
      <c r="M49" s="64">
        <v>29</v>
      </c>
      <c r="N49" s="64">
        <v>36</v>
      </c>
      <c r="O49" s="65">
        <v>42</v>
      </c>
      <c r="P49" s="48"/>
      <c r="Q49" s="48"/>
      <c r="R49" s="48"/>
      <c r="S49" s="48"/>
      <c r="T49" s="48"/>
      <c r="U49" s="48"/>
    </row>
    <row r="50" spans="1:21" ht="30.75" customHeight="1" x14ac:dyDescent="0.15">
      <c r="A50" s="48"/>
      <c r="B50" s="1271"/>
      <c r="C50" s="1272"/>
      <c r="D50" s="62"/>
      <c r="E50" s="1253" t="s">
        <v>17</v>
      </c>
      <c r="F50" s="1253"/>
      <c r="G50" s="1253"/>
      <c r="H50" s="1253"/>
      <c r="I50" s="1253"/>
      <c r="J50" s="1254"/>
      <c r="K50" s="63">
        <v>22</v>
      </c>
      <c r="L50" s="64">
        <v>10</v>
      </c>
      <c r="M50" s="64">
        <v>4</v>
      </c>
      <c r="N50" s="64">
        <v>2</v>
      </c>
      <c r="O50" s="65">
        <v>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504</v>
      </c>
      <c r="L51" s="64" t="s">
        <v>504</v>
      </c>
      <c r="M51" s="64" t="s">
        <v>504</v>
      </c>
      <c r="N51" s="64" t="s">
        <v>504</v>
      </c>
      <c r="O51" s="65" t="s">
        <v>504</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2333</v>
      </c>
      <c r="L52" s="64">
        <v>2455</v>
      </c>
      <c r="M52" s="64">
        <v>2531</v>
      </c>
      <c r="N52" s="64">
        <v>2605</v>
      </c>
      <c r="O52" s="65">
        <v>2563</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922</v>
      </c>
      <c r="L53" s="69">
        <v>1023</v>
      </c>
      <c r="M53" s="69">
        <v>1072</v>
      </c>
      <c r="N53" s="69">
        <v>1015</v>
      </c>
      <c r="O53" s="70">
        <v>1054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9" t="s">
        <v>25</v>
      </c>
      <c r="C57" s="1260"/>
      <c r="D57" s="1263" t="s">
        <v>26</v>
      </c>
      <c r="E57" s="1264"/>
      <c r="F57" s="1264"/>
      <c r="G57" s="1264"/>
      <c r="H57" s="1264"/>
      <c r="I57" s="1264"/>
      <c r="J57" s="1265"/>
      <c r="K57" s="82" t="s">
        <v>588</v>
      </c>
      <c r="L57" s="83" t="s">
        <v>588</v>
      </c>
      <c r="M57" s="83" t="s">
        <v>588</v>
      </c>
      <c r="N57" s="83" t="s">
        <v>588</v>
      </c>
      <c r="O57" s="84" t="s">
        <v>588</v>
      </c>
    </row>
    <row r="58" spans="1:21" ht="31.5" customHeight="1" thickBot="1" x14ac:dyDescent="0.2">
      <c r="B58" s="1261"/>
      <c r="C58" s="1262"/>
      <c r="D58" s="1266" t="s">
        <v>27</v>
      </c>
      <c r="E58" s="1267"/>
      <c r="F58" s="1267"/>
      <c r="G58" s="1267"/>
      <c r="H58" s="1267"/>
      <c r="I58" s="1267"/>
      <c r="J58" s="1268"/>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msBVrrmLO0/8OxmfqgXTXSmiC4BQ0LGH9BmXkuKvXec4e/Slh4fPmYZ2qJfdLHwlbd4zA3opTGN54llgP5Cg==" saltValue="QCoRkiW1IzN7+cq8hOrI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89" t="s">
        <v>30</v>
      </c>
      <c r="C41" s="1290"/>
      <c r="D41" s="101"/>
      <c r="E41" s="1291" t="s">
        <v>31</v>
      </c>
      <c r="F41" s="1291"/>
      <c r="G41" s="1291"/>
      <c r="H41" s="1292"/>
      <c r="I41" s="102">
        <v>26355</v>
      </c>
      <c r="J41" s="103">
        <v>26996</v>
      </c>
      <c r="K41" s="103">
        <v>25780</v>
      </c>
      <c r="L41" s="103">
        <v>25492</v>
      </c>
      <c r="M41" s="104">
        <v>24792</v>
      </c>
    </row>
    <row r="42" spans="2:13" ht="27.75" customHeight="1" x14ac:dyDescent="0.15">
      <c r="B42" s="1279"/>
      <c r="C42" s="1280"/>
      <c r="D42" s="105"/>
      <c r="E42" s="1283" t="s">
        <v>32</v>
      </c>
      <c r="F42" s="1283"/>
      <c r="G42" s="1283"/>
      <c r="H42" s="1284"/>
      <c r="I42" s="106">
        <v>125</v>
      </c>
      <c r="J42" s="107">
        <v>127</v>
      </c>
      <c r="K42" s="107">
        <v>114</v>
      </c>
      <c r="L42" s="107">
        <v>104</v>
      </c>
      <c r="M42" s="108">
        <v>103</v>
      </c>
    </row>
    <row r="43" spans="2:13" ht="27.75" customHeight="1" x14ac:dyDescent="0.15">
      <c r="B43" s="1279"/>
      <c r="C43" s="1280"/>
      <c r="D43" s="105"/>
      <c r="E43" s="1283" t="s">
        <v>33</v>
      </c>
      <c r="F43" s="1283"/>
      <c r="G43" s="1283"/>
      <c r="H43" s="1284"/>
      <c r="I43" s="106">
        <v>6897</v>
      </c>
      <c r="J43" s="107">
        <v>6845</v>
      </c>
      <c r="K43" s="107">
        <v>6906</v>
      </c>
      <c r="L43" s="107">
        <v>6746</v>
      </c>
      <c r="M43" s="108">
        <v>6575</v>
      </c>
    </row>
    <row r="44" spans="2:13" ht="27.75" customHeight="1" x14ac:dyDescent="0.15">
      <c r="B44" s="1279"/>
      <c r="C44" s="1280"/>
      <c r="D44" s="105"/>
      <c r="E44" s="1283" t="s">
        <v>34</v>
      </c>
      <c r="F44" s="1283"/>
      <c r="G44" s="1283"/>
      <c r="H44" s="1284"/>
      <c r="I44" s="106">
        <v>243</v>
      </c>
      <c r="J44" s="107">
        <v>278</v>
      </c>
      <c r="K44" s="107">
        <v>284</v>
      </c>
      <c r="L44" s="107">
        <v>286</v>
      </c>
      <c r="M44" s="108">
        <v>272</v>
      </c>
    </row>
    <row r="45" spans="2:13" ht="27.75" customHeight="1" x14ac:dyDescent="0.15">
      <c r="B45" s="1279"/>
      <c r="C45" s="1280"/>
      <c r="D45" s="105"/>
      <c r="E45" s="1283" t="s">
        <v>35</v>
      </c>
      <c r="F45" s="1283"/>
      <c r="G45" s="1283"/>
      <c r="H45" s="1284"/>
      <c r="I45" s="106">
        <v>3782</v>
      </c>
      <c r="J45" s="107">
        <v>3411</v>
      </c>
      <c r="K45" s="107">
        <v>3197</v>
      </c>
      <c r="L45" s="107">
        <v>3065</v>
      </c>
      <c r="M45" s="108">
        <v>2935</v>
      </c>
    </row>
    <row r="46" spans="2:13" ht="27.75" customHeight="1" x14ac:dyDescent="0.15">
      <c r="B46" s="1279"/>
      <c r="C46" s="1280"/>
      <c r="D46" s="109"/>
      <c r="E46" s="1283" t="s">
        <v>36</v>
      </c>
      <c r="F46" s="1283"/>
      <c r="G46" s="1283"/>
      <c r="H46" s="1284"/>
      <c r="I46" s="106">
        <v>491</v>
      </c>
      <c r="J46" s="107">
        <v>513</v>
      </c>
      <c r="K46" s="107">
        <v>438</v>
      </c>
      <c r="L46" s="107">
        <v>451</v>
      </c>
      <c r="M46" s="108">
        <v>252</v>
      </c>
    </row>
    <row r="47" spans="2:13" ht="27.75" customHeight="1" x14ac:dyDescent="0.15">
      <c r="B47" s="1279"/>
      <c r="C47" s="1280"/>
      <c r="D47" s="110"/>
      <c r="E47" s="1293" t="s">
        <v>37</v>
      </c>
      <c r="F47" s="1294"/>
      <c r="G47" s="1294"/>
      <c r="H47" s="1295"/>
      <c r="I47" s="106" t="s">
        <v>504</v>
      </c>
      <c r="J47" s="107" t="s">
        <v>504</v>
      </c>
      <c r="K47" s="107" t="s">
        <v>504</v>
      </c>
      <c r="L47" s="107" t="s">
        <v>504</v>
      </c>
      <c r="M47" s="108" t="s">
        <v>504</v>
      </c>
    </row>
    <row r="48" spans="2:13" ht="27.75" customHeight="1" x14ac:dyDescent="0.15">
      <c r="B48" s="1279"/>
      <c r="C48" s="1280"/>
      <c r="D48" s="105"/>
      <c r="E48" s="1283" t="s">
        <v>38</v>
      </c>
      <c r="F48" s="1283"/>
      <c r="G48" s="1283"/>
      <c r="H48" s="1284"/>
      <c r="I48" s="106" t="s">
        <v>504</v>
      </c>
      <c r="J48" s="107" t="s">
        <v>504</v>
      </c>
      <c r="K48" s="107" t="s">
        <v>504</v>
      </c>
      <c r="L48" s="107" t="s">
        <v>504</v>
      </c>
      <c r="M48" s="108" t="s">
        <v>504</v>
      </c>
    </row>
    <row r="49" spans="2:13" ht="27.75" customHeight="1" x14ac:dyDescent="0.15">
      <c r="B49" s="1281"/>
      <c r="C49" s="1282"/>
      <c r="D49" s="105"/>
      <c r="E49" s="1283" t="s">
        <v>39</v>
      </c>
      <c r="F49" s="1283"/>
      <c r="G49" s="1283"/>
      <c r="H49" s="1284"/>
      <c r="I49" s="106" t="s">
        <v>504</v>
      </c>
      <c r="J49" s="107" t="s">
        <v>504</v>
      </c>
      <c r="K49" s="107" t="s">
        <v>504</v>
      </c>
      <c r="L49" s="107" t="s">
        <v>504</v>
      </c>
      <c r="M49" s="108" t="s">
        <v>504</v>
      </c>
    </row>
    <row r="50" spans="2:13" ht="27.75" customHeight="1" x14ac:dyDescent="0.15">
      <c r="B50" s="1277" t="s">
        <v>40</v>
      </c>
      <c r="C50" s="1278"/>
      <c r="D50" s="111"/>
      <c r="E50" s="1283" t="s">
        <v>41</v>
      </c>
      <c r="F50" s="1283"/>
      <c r="G50" s="1283"/>
      <c r="H50" s="1284"/>
      <c r="I50" s="106">
        <v>8589</v>
      </c>
      <c r="J50" s="107">
        <v>8177</v>
      </c>
      <c r="K50" s="107">
        <v>7378</v>
      </c>
      <c r="L50" s="107">
        <v>7263</v>
      </c>
      <c r="M50" s="108">
        <v>7493</v>
      </c>
    </row>
    <row r="51" spans="2:13" ht="27.75" customHeight="1" x14ac:dyDescent="0.15">
      <c r="B51" s="1279"/>
      <c r="C51" s="1280"/>
      <c r="D51" s="105"/>
      <c r="E51" s="1283" t="s">
        <v>42</v>
      </c>
      <c r="F51" s="1283"/>
      <c r="G51" s="1283"/>
      <c r="H51" s="1284"/>
      <c r="I51" s="106">
        <v>3404</v>
      </c>
      <c r="J51" s="107">
        <v>3085</v>
      </c>
      <c r="K51" s="107">
        <v>3025</v>
      </c>
      <c r="L51" s="107">
        <v>2907</v>
      </c>
      <c r="M51" s="108">
        <v>2600</v>
      </c>
    </row>
    <row r="52" spans="2:13" ht="27.75" customHeight="1" x14ac:dyDescent="0.15">
      <c r="B52" s="1281"/>
      <c r="C52" s="1282"/>
      <c r="D52" s="105"/>
      <c r="E52" s="1283" t="s">
        <v>43</v>
      </c>
      <c r="F52" s="1283"/>
      <c r="G52" s="1283"/>
      <c r="H52" s="1284"/>
      <c r="I52" s="106">
        <v>24216</v>
      </c>
      <c r="J52" s="107">
        <v>24724</v>
      </c>
      <c r="K52" s="107">
        <v>24369</v>
      </c>
      <c r="L52" s="107">
        <v>24049</v>
      </c>
      <c r="M52" s="108">
        <v>23479</v>
      </c>
    </row>
    <row r="53" spans="2:13" ht="27.75" customHeight="1" thickBot="1" x14ac:dyDescent="0.2">
      <c r="B53" s="1285" t="s">
        <v>44</v>
      </c>
      <c r="C53" s="1286"/>
      <c r="D53" s="112"/>
      <c r="E53" s="1287" t="s">
        <v>45</v>
      </c>
      <c r="F53" s="1287"/>
      <c r="G53" s="1287"/>
      <c r="H53" s="1288"/>
      <c r="I53" s="113">
        <v>1686</v>
      </c>
      <c r="J53" s="114">
        <v>2184</v>
      </c>
      <c r="K53" s="114">
        <v>1946</v>
      </c>
      <c r="L53" s="114">
        <v>1924</v>
      </c>
      <c r="M53" s="115">
        <v>1357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bhOF7TiCu/jinJZrLPOAFvocAHOMttBfssBIulAFvogCBTEzYtwtI/J0Q2cu1w1C/5iiFliNJRp0cBGtUeADQ==" saltValue="ouQUIM/mj90UCwAv5Adw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304" t="s">
        <v>48</v>
      </c>
      <c r="D55" s="1304"/>
      <c r="E55" s="1305"/>
      <c r="F55" s="127">
        <v>5237</v>
      </c>
      <c r="G55" s="127">
        <v>4998</v>
      </c>
      <c r="H55" s="128">
        <v>5108</v>
      </c>
    </row>
    <row r="56" spans="2:8" ht="52.5" customHeight="1" x14ac:dyDescent="0.15">
      <c r="B56" s="129"/>
      <c r="C56" s="1306" t="s">
        <v>49</v>
      </c>
      <c r="D56" s="1306"/>
      <c r="E56" s="1307"/>
      <c r="F56" s="130">
        <v>538</v>
      </c>
      <c r="G56" s="130">
        <v>538</v>
      </c>
      <c r="H56" s="131">
        <v>538</v>
      </c>
    </row>
    <row r="57" spans="2:8" ht="53.25" customHeight="1" x14ac:dyDescent="0.15">
      <c r="B57" s="129"/>
      <c r="C57" s="1308" t="s">
        <v>50</v>
      </c>
      <c r="D57" s="1308"/>
      <c r="E57" s="1309"/>
      <c r="F57" s="132">
        <v>2609</v>
      </c>
      <c r="G57" s="132">
        <v>2758</v>
      </c>
      <c r="H57" s="133">
        <v>2865</v>
      </c>
    </row>
    <row r="58" spans="2:8" ht="45.75" customHeight="1" x14ac:dyDescent="0.15">
      <c r="B58" s="134"/>
      <c r="C58" s="1296" t="s">
        <v>581</v>
      </c>
      <c r="D58" s="1297"/>
      <c r="E58" s="1298"/>
      <c r="F58" s="135">
        <v>1601</v>
      </c>
      <c r="G58" s="135">
        <v>1602</v>
      </c>
      <c r="H58" s="136">
        <v>1603</v>
      </c>
    </row>
    <row r="59" spans="2:8" ht="45.75" customHeight="1" x14ac:dyDescent="0.15">
      <c r="B59" s="134"/>
      <c r="C59" s="1296" t="s">
        <v>582</v>
      </c>
      <c r="D59" s="1297"/>
      <c r="E59" s="1298"/>
      <c r="F59" s="135">
        <v>416</v>
      </c>
      <c r="G59" s="135">
        <v>502</v>
      </c>
      <c r="H59" s="136">
        <v>521</v>
      </c>
    </row>
    <row r="60" spans="2:8" ht="45.75" customHeight="1" x14ac:dyDescent="0.15">
      <c r="B60" s="134"/>
      <c r="C60" s="1296" t="s">
        <v>583</v>
      </c>
      <c r="D60" s="1297"/>
      <c r="E60" s="1298"/>
      <c r="F60" s="135">
        <v>128</v>
      </c>
      <c r="G60" s="135">
        <v>228</v>
      </c>
      <c r="H60" s="136">
        <v>328</v>
      </c>
    </row>
    <row r="61" spans="2:8" ht="45.75" customHeight="1" x14ac:dyDescent="0.15">
      <c r="B61" s="134"/>
      <c r="C61" s="1296" t="s">
        <v>584</v>
      </c>
      <c r="D61" s="1297"/>
      <c r="E61" s="1298"/>
      <c r="F61" s="135">
        <v>223</v>
      </c>
      <c r="G61" s="135">
        <v>201</v>
      </c>
      <c r="H61" s="136">
        <v>181</v>
      </c>
    </row>
    <row r="62" spans="2:8" ht="45.75" customHeight="1" thickBot="1" x14ac:dyDescent="0.2">
      <c r="B62" s="137"/>
      <c r="C62" s="1299" t="s">
        <v>585</v>
      </c>
      <c r="D62" s="1300"/>
      <c r="E62" s="1301"/>
      <c r="F62" s="138">
        <v>86</v>
      </c>
      <c r="G62" s="138">
        <v>96</v>
      </c>
      <c r="H62" s="139">
        <v>103</v>
      </c>
    </row>
    <row r="63" spans="2:8" ht="52.5" customHeight="1" thickBot="1" x14ac:dyDescent="0.2">
      <c r="B63" s="140"/>
      <c r="C63" s="1302" t="s">
        <v>51</v>
      </c>
      <c r="D63" s="1302"/>
      <c r="E63" s="1303"/>
      <c r="F63" s="141">
        <v>8384</v>
      </c>
      <c r="G63" s="141">
        <v>8294</v>
      </c>
      <c r="H63" s="142">
        <v>8512</v>
      </c>
    </row>
    <row r="64" spans="2:8" ht="15" customHeight="1" x14ac:dyDescent="0.15"/>
    <row r="65" ht="0" hidden="1" customHeight="1" x14ac:dyDescent="0.15"/>
    <row r="66" ht="0" hidden="1" customHeight="1" x14ac:dyDescent="0.15"/>
  </sheetData>
  <sheetProtection algorithmName="SHA-512" hashValue="Z6Shne/QRNfZmBdOPkUTwME64j/NXGthCD1f6Wq1tmLDolW6YIsZTfd6Pim5mQzIRbEkM7TUfjofYt71eXJCOQ==" saltValue="HRWHVZx9Vx/Asy9pOp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8" zoomScale="85" zoomScaleNormal="85" zoomScaleSheetLayoutView="55" workbookViewId="0">
      <selection activeCell="AM84" sqref="AM84"/>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6"/>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6"/>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6"/>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6"/>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599</v>
      </c>
    </row>
    <row r="50" spans="1:109" ht="13.5" x14ac:dyDescent="0.15">
      <c r="B50" s="386"/>
      <c r="G50" s="1310"/>
      <c r="H50" s="1310"/>
      <c r="I50" s="1310"/>
      <c r="J50" s="1310"/>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3" t="s">
        <v>545</v>
      </c>
      <c r="BQ50" s="1313"/>
      <c r="BR50" s="1313"/>
      <c r="BS50" s="1313"/>
      <c r="BT50" s="1313"/>
      <c r="BU50" s="1313"/>
      <c r="BV50" s="1313"/>
      <c r="BW50" s="1313"/>
      <c r="BX50" s="1313" t="s">
        <v>546</v>
      </c>
      <c r="BY50" s="1313"/>
      <c r="BZ50" s="1313"/>
      <c r="CA50" s="1313"/>
      <c r="CB50" s="1313"/>
      <c r="CC50" s="1313"/>
      <c r="CD50" s="1313"/>
      <c r="CE50" s="1313"/>
      <c r="CF50" s="1313" t="s">
        <v>547</v>
      </c>
      <c r="CG50" s="1313"/>
      <c r="CH50" s="1313"/>
      <c r="CI50" s="1313"/>
      <c r="CJ50" s="1313"/>
      <c r="CK50" s="1313"/>
      <c r="CL50" s="1313"/>
      <c r="CM50" s="1313"/>
      <c r="CN50" s="1313" t="s">
        <v>548</v>
      </c>
      <c r="CO50" s="1313"/>
      <c r="CP50" s="1313"/>
      <c r="CQ50" s="1313"/>
      <c r="CR50" s="1313"/>
      <c r="CS50" s="1313"/>
      <c r="CT50" s="1313"/>
      <c r="CU50" s="1313"/>
      <c r="CV50" s="1313" t="s">
        <v>549</v>
      </c>
      <c r="CW50" s="1313"/>
      <c r="CX50" s="1313"/>
      <c r="CY50" s="1313"/>
      <c r="CZ50" s="1313"/>
      <c r="DA50" s="1313"/>
      <c r="DB50" s="1313"/>
      <c r="DC50" s="1313"/>
    </row>
    <row r="51" spans="1:109" ht="13.5" customHeight="1" x14ac:dyDescent="0.15">
      <c r="B51" s="386"/>
      <c r="G51" s="1321"/>
      <c r="H51" s="1321"/>
      <c r="I51" s="1331"/>
      <c r="J51" s="1331"/>
      <c r="K51" s="1315"/>
      <c r="L51" s="1315"/>
      <c r="M51" s="1315"/>
      <c r="N51" s="1315"/>
      <c r="AM51" s="393"/>
      <c r="AN51" s="1314" t="s">
        <v>598</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2"/>
      <c r="BQ51" s="1312"/>
      <c r="BR51" s="1312"/>
      <c r="BS51" s="1312"/>
      <c r="BT51" s="1312"/>
      <c r="BU51" s="1312"/>
      <c r="BV51" s="1312"/>
      <c r="BW51" s="1312"/>
      <c r="BX51" s="1312">
        <v>16.8</v>
      </c>
      <c r="BY51" s="1312"/>
      <c r="BZ51" s="1312"/>
      <c r="CA51" s="1312"/>
      <c r="CB51" s="1312"/>
      <c r="CC51" s="1312"/>
      <c r="CD51" s="1312"/>
      <c r="CE51" s="1312"/>
      <c r="CF51" s="1312">
        <v>15.1</v>
      </c>
      <c r="CG51" s="1312"/>
      <c r="CH51" s="1312"/>
      <c r="CI51" s="1312"/>
      <c r="CJ51" s="1312"/>
      <c r="CK51" s="1312"/>
      <c r="CL51" s="1312"/>
      <c r="CM51" s="1312"/>
      <c r="CN51" s="1312">
        <v>15.1</v>
      </c>
      <c r="CO51" s="1312"/>
      <c r="CP51" s="1312"/>
      <c r="CQ51" s="1312"/>
      <c r="CR51" s="1312"/>
      <c r="CS51" s="1312"/>
      <c r="CT51" s="1312"/>
      <c r="CU51" s="1312"/>
      <c r="CV51" s="1312">
        <v>10.6</v>
      </c>
      <c r="CW51" s="1312"/>
      <c r="CX51" s="1312"/>
      <c r="CY51" s="1312"/>
      <c r="CZ51" s="1312"/>
      <c r="DA51" s="1312"/>
      <c r="DB51" s="1312"/>
      <c r="DC51" s="1312"/>
    </row>
    <row r="52" spans="1:109" ht="13.5" x14ac:dyDescent="0.15">
      <c r="B52" s="386"/>
      <c r="G52" s="1321"/>
      <c r="H52" s="1321"/>
      <c r="I52" s="1331"/>
      <c r="J52" s="1331"/>
      <c r="K52" s="1315"/>
      <c r="L52" s="1315"/>
      <c r="M52" s="1315"/>
      <c r="N52" s="1315"/>
      <c r="AM52" s="39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1"/>
      <c r="B53" s="386"/>
      <c r="G53" s="1321"/>
      <c r="H53" s="1321"/>
      <c r="I53" s="1310"/>
      <c r="J53" s="1310"/>
      <c r="K53" s="1315"/>
      <c r="L53" s="1315"/>
      <c r="M53" s="1315"/>
      <c r="N53" s="1315"/>
      <c r="AM53" s="393"/>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32"/>
      <c r="BQ53" s="1312"/>
      <c r="BR53" s="1312"/>
      <c r="BS53" s="1312"/>
      <c r="BT53" s="1312"/>
      <c r="BU53" s="1312"/>
      <c r="BV53" s="1312"/>
      <c r="BW53" s="1312"/>
      <c r="BX53" s="1312">
        <v>49.4</v>
      </c>
      <c r="BY53" s="1312"/>
      <c r="BZ53" s="1312"/>
      <c r="CA53" s="1312"/>
      <c r="CB53" s="1312"/>
      <c r="CC53" s="1312"/>
      <c r="CD53" s="1312"/>
      <c r="CE53" s="1312"/>
      <c r="CF53" s="1312">
        <v>52.4</v>
      </c>
      <c r="CG53" s="1312"/>
      <c r="CH53" s="1312"/>
      <c r="CI53" s="1312"/>
      <c r="CJ53" s="1312"/>
      <c r="CK53" s="1312"/>
      <c r="CL53" s="1312"/>
      <c r="CM53" s="1312"/>
      <c r="CN53" s="1312">
        <v>52.7</v>
      </c>
      <c r="CO53" s="1312"/>
      <c r="CP53" s="1312"/>
      <c r="CQ53" s="1312"/>
      <c r="CR53" s="1312"/>
      <c r="CS53" s="1312"/>
      <c r="CT53" s="1312"/>
      <c r="CU53" s="1312"/>
      <c r="CV53" s="1312">
        <v>53.6</v>
      </c>
      <c r="CW53" s="1312"/>
      <c r="CX53" s="1312"/>
      <c r="CY53" s="1312"/>
      <c r="CZ53" s="1312"/>
      <c r="DA53" s="1312"/>
      <c r="DB53" s="1312"/>
      <c r="DC53" s="1312"/>
    </row>
    <row r="54" spans="1:109" ht="13.5" x14ac:dyDescent="0.15">
      <c r="A54" s="401"/>
      <c r="B54" s="386"/>
      <c r="G54" s="1321"/>
      <c r="H54" s="1321"/>
      <c r="I54" s="1310"/>
      <c r="J54" s="1310"/>
      <c r="K54" s="1315"/>
      <c r="L54" s="1315"/>
      <c r="M54" s="1315"/>
      <c r="N54" s="1315"/>
      <c r="AM54" s="39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1"/>
      <c r="B55" s="386"/>
      <c r="G55" s="1310"/>
      <c r="H55" s="1310"/>
      <c r="I55" s="1310"/>
      <c r="J55" s="1310"/>
      <c r="K55" s="1315"/>
      <c r="L55" s="1315"/>
      <c r="M55" s="1315"/>
      <c r="N55" s="1315"/>
      <c r="AN55" s="1313" t="s">
        <v>597</v>
      </c>
      <c r="AO55" s="1313"/>
      <c r="AP55" s="1313"/>
      <c r="AQ55" s="1313"/>
      <c r="AR55" s="1313"/>
      <c r="AS55" s="1313"/>
      <c r="AT55" s="1313"/>
      <c r="AU55" s="1313"/>
      <c r="AV55" s="1313"/>
      <c r="AW55" s="1313"/>
      <c r="AX55" s="1313"/>
      <c r="AY55" s="1313"/>
      <c r="AZ55" s="1313"/>
      <c r="BA55" s="1313"/>
      <c r="BB55" s="1314" t="s">
        <v>596</v>
      </c>
      <c r="BC55" s="1314"/>
      <c r="BD55" s="1314"/>
      <c r="BE55" s="1314"/>
      <c r="BF55" s="1314"/>
      <c r="BG55" s="1314"/>
      <c r="BH55" s="1314"/>
      <c r="BI55" s="1314"/>
      <c r="BJ55" s="1314"/>
      <c r="BK55" s="1314"/>
      <c r="BL55" s="1314"/>
      <c r="BM55" s="1314"/>
      <c r="BN55" s="1314"/>
      <c r="BO55" s="1314"/>
      <c r="BP55" s="1332"/>
      <c r="BQ55" s="1312"/>
      <c r="BR55" s="1312"/>
      <c r="BS55" s="1312"/>
      <c r="BT55" s="1312"/>
      <c r="BU55" s="1312"/>
      <c r="BV55" s="1312"/>
      <c r="BW55" s="1312"/>
      <c r="BX55" s="1312">
        <v>37.299999999999997</v>
      </c>
      <c r="BY55" s="1312"/>
      <c r="BZ55" s="1312"/>
      <c r="CA55" s="1312"/>
      <c r="CB55" s="1312"/>
      <c r="CC55" s="1312"/>
      <c r="CD55" s="1312"/>
      <c r="CE55" s="1312"/>
      <c r="CF55" s="1312">
        <v>33.1</v>
      </c>
      <c r="CG55" s="1312"/>
      <c r="CH55" s="1312"/>
      <c r="CI55" s="1312"/>
      <c r="CJ55" s="1312"/>
      <c r="CK55" s="1312"/>
      <c r="CL55" s="1312"/>
      <c r="CM55" s="1312"/>
      <c r="CN55" s="1312">
        <v>31.3</v>
      </c>
      <c r="CO55" s="1312"/>
      <c r="CP55" s="1312"/>
      <c r="CQ55" s="1312"/>
      <c r="CR55" s="1312"/>
      <c r="CS55" s="1312"/>
      <c r="CT55" s="1312"/>
      <c r="CU55" s="1312"/>
      <c r="CV55" s="1312">
        <v>25.3</v>
      </c>
      <c r="CW55" s="1312"/>
      <c r="CX55" s="1312"/>
      <c r="CY55" s="1312"/>
      <c r="CZ55" s="1312"/>
      <c r="DA55" s="1312"/>
      <c r="DB55" s="1312"/>
      <c r="DC55" s="1312"/>
    </row>
    <row r="56" spans="1:109" ht="13.5" x14ac:dyDescent="0.15">
      <c r="A56" s="401"/>
      <c r="B56" s="386"/>
      <c r="G56" s="1310"/>
      <c r="H56" s="1310"/>
      <c r="I56" s="1310"/>
      <c r="J56" s="1310"/>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1" customFormat="1" ht="13.5" x14ac:dyDescent="0.15">
      <c r="B57" s="407"/>
      <c r="G57" s="1310"/>
      <c r="H57" s="1310"/>
      <c r="I57" s="1316"/>
      <c r="J57" s="1316"/>
      <c r="K57" s="1315"/>
      <c r="L57" s="1315"/>
      <c r="M57" s="1315"/>
      <c r="N57" s="1315"/>
      <c r="AM57" s="385"/>
      <c r="AN57" s="1313"/>
      <c r="AO57" s="1313"/>
      <c r="AP57" s="1313"/>
      <c r="AQ57" s="1313"/>
      <c r="AR57" s="1313"/>
      <c r="AS57" s="1313"/>
      <c r="AT57" s="1313"/>
      <c r="AU57" s="1313"/>
      <c r="AV57" s="1313"/>
      <c r="AW57" s="1313"/>
      <c r="AX57" s="1313"/>
      <c r="AY57" s="1313"/>
      <c r="AZ57" s="1313"/>
      <c r="BA57" s="1313"/>
      <c r="BB57" s="1314" t="s">
        <v>603</v>
      </c>
      <c r="BC57" s="1314"/>
      <c r="BD57" s="1314"/>
      <c r="BE57" s="1314"/>
      <c r="BF57" s="1314"/>
      <c r="BG57" s="1314"/>
      <c r="BH57" s="1314"/>
      <c r="BI57" s="1314"/>
      <c r="BJ57" s="1314"/>
      <c r="BK57" s="1314"/>
      <c r="BL57" s="1314"/>
      <c r="BM57" s="1314"/>
      <c r="BN57" s="1314"/>
      <c r="BO57" s="1314"/>
      <c r="BP57" s="1332"/>
      <c r="BQ57" s="1312"/>
      <c r="BR57" s="1312"/>
      <c r="BS57" s="1312"/>
      <c r="BT57" s="1312"/>
      <c r="BU57" s="1312"/>
      <c r="BV57" s="1312"/>
      <c r="BW57" s="1312"/>
      <c r="BX57" s="1312">
        <v>55.2</v>
      </c>
      <c r="BY57" s="1312"/>
      <c r="BZ57" s="1312"/>
      <c r="CA57" s="1312"/>
      <c r="CB57" s="1312"/>
      <c r="CC57" s="1312"/>
      <c r="CD57" s="1312"/>
      <c r="CE57" s="1312"/>
      <c r="CF57" s="1312">
        <v>57.2</v>
      </c>
      <c r="CG57" s="1312"/>
      <c r="CH57" s="1312"/>
      <c r="CI57" s="1312"/>
      <c r="CJ57" s="1312"/>
      <c r="CK57" s="1312"/>
      <c r="CL57" s="1312"/>
      <c r="CM57" s="1312"/>
      <c r="CN57" s="1312">
        <v>58.5</v>
      </c>
      <c r="CO57" s="1312"/>
      <c r="CP57" s="1312"/>
      <c r="CQ57" s="1312"/>
      <c r="CR57" s="1312"/>
      <c r="CS57" s="1312"/>
      <c r="CT57" s="1312"/>
      <c r="CU57" s="1312"/>
      <c r="CV57" s="1312">
        <v>59.9</v>
      </c>
      <c r="CW57" s="1312"/>
      <c r="CX57" s="1312"/>
      <c r="CY57" s="1312"/>
      <c r="CZ57" s="1312"/>
      <c r="DA57" s="1312"/>
      <c r="DB57" s="1312"/>
      <c r="DC57" s="1312"/>
      <c r="DD57" s="412"/>
      <c r="DE57" s="407"/>
    </row>
    <row r="58" spans="1:109" s="401" customFormat="1" ht="13.5" x14ac:dyDescent="0.15">
      <c r="A58" s="385"/>
      <c r="B58" s="407"/>
      <c r="G58" s="1310"/>
      <c r="H58" s="1310"/>
      <c r="I58" s="1316"/>
      <c r="J58" s="1316"/>
      <c r="K58" s="1315"/>
      <c r="L58" s="1315"/>
      <c r="M58" s="1315"/>
      <c r="N58" s="1315"/>
      <c r="AM58" s="385"/>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602</v>
      </c>
    </row>
    <row r="64" spans="1:109" ht="13.5" x14ac:dyDescent="0.15">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22" t="s">
        <v>600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6"/>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6"/>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6"/>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6"/>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599</v>
      </c>
    </row>
    <row r="72" spans="2:107" ht="13.5" x14ac:dyDescent="0.15">
      <c r="B72" s="386"/>
      <c r="G72" s="1310"/>
      <c r="H72" s="1310"/>
      <c r="I72" s="1310"/>
      <c r="J72" s="1310"/>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3" t="s">
        <v>545</v>
      </c>
      <c r="BQ72" s="1313"/>
      <c r="BR72" s="1313"/>
      <c r="BS72" s="1313"/>
      <c r="BT72" s="1313"/>
      <c r="BU72" s="1313"/>
      <c r="BV72" s="1313"/>
      <c r="BW72" s="1313"/>
      <c r="BX72" s="1313" t="s">
        <v>546</v>
      </c>
      <c r="BY72" s="1313"/>
      <c r="BZ72" s="1313"/>
      <c r="CA72" s="1313"/>
      <c r="CB72" s="1313"/>
      <c r="CC72" s="1313"/>
      <c r="CD72" s="1313"/>
      <c r="CE72" s="1313"/>
      <c r="CF72" s="1313" t="s">
        <v>547</v>
      </c>
      <c r="CG72" s="1313"/>
      <c r="CH72" s="1313"/>
      <c r="CI72" s="1313"/>
      <c r="CJ72" s="1313"/>
      <c r="CK72" s="1313"/>
      <c r="CL72" s="1313"/>
      <c r="CM72" s="1313"/>
      <c r="CN72" s="1313" t="s">
        <v>548</v>
      </c>
      <c r="CO72" s="1313"/>
      <c r="CP72" s="1313"/>
      <c r="CQ72" s="1313"/>
      <c r="CR72" s="1313"/>
      <c r="CS72" s="1313"/>
      <c r="CT72" s="1313"/>
      <c r="CU72" s="1313"/>
      <c r="CV72" s="1313" t="s">
        <v>549</v>
      </c>
      <c r="CW72" s="1313"/>
      <c r="CX72" s="1313"/>
      <c r="CY72" s="1313"/>
      <c r="CZ72" s="1313"/>
      <c r="DA72" s="1313"/>
      <c r="DB72" s="1313"/>
      <c r="DC72" s="1313"/>
    </row>
    <row r="73" spans="2:107" ht="13.5" x14ac:dyDescent="0.15">
      <c r="B73" s="386"/>
      <c r="G73" s="1321"/>
      <c r="H73" s="1321"/>
      <c r="I73" s="1321"/>
      <c r="J73" s="1321"/>
      <c r="K73" s="1311"/>
      <c r="L73" s="1311"/>
      <c r="M73" s="1311"/>
      <c r="N73" s="1311"/>
      <c r="AM73" s="393"/>
      <c r="AN73" s="1314" t="s">
        <v>598</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2">
        <v>13.4</v>
      </c>
      <c r="BQ73" s="1312"/>
      <c r="BR73" s="1312"/>
      <c r="BS73" s="1312"/>
      <c r="BT73" s="1312"/>
      <c r="BU73" s="1312"/>
      <c r="BV73" s="1312"/>
      <c r="BW73" s="1312"/>
      <c r="BX73" s="1312">
        <v>16.8</v>
      </c>
      <c r="BY73" s="1312"/>
      <c r="BZ73" s="1312"/>
      <c r="CA73" s="1312"/>
      <c r="CB73" s="1312"/>
      <c r="CC73" s="1312"/>
      <c r="CD73" s="1312"/>
      <c r="CE73" s="1312"/>
      <c r="CF73" s="1312">
        <v>15.1</v>
      </c>
      <c r="CG73" s="1312"/>
      <c r="CH73" s="1312"/>
      <c r="CI73" s="1312"/>
      <c r="CJ73" s="1312"/>
      <c r="CK73" s="1312"/>
      <c r="CL73" s="1312"/>
      <c r="CM73" s="1312"/>
      <c r="CN73" s="1312">
        <v>15.1</v>
      </c>
      <c r="CO73" s="1312"/>
      <c r="CP73" s="1312"/>
      <c r="CQ73" s="1312"/>
      <c r="CR73" s="1312"/>
      <c r="CS73" s="1312"/>
      <c r="CT73" s="1312"/>
      <c r="CU73" s="1312"/>
      <c r="CV73" s="1312">
        <v>10.6</v>
      </c>
      <c r="CW73" s="1312"/>
      <c r="CX73" s="1312"/>
      <c r="CY73" s="1312"/>
      <c r="CZ73" s="1312"/>
      <c r="DA73" s="1312"/>
      <c r="DB73" s="1312"/>
      <c r="DC73" s="1312"/>
    </row>
    <row r="74" spans="2:107" ht="13.5" x14ac:dyDescent="0.15">
      <c r="B74" s="386"/>
      <c r="G74" s="1321"/>
      <c r="H74" s="1321"/>
      <c r="I74" s="1321"/>
      <c r="J74" s="1321"/>
      <c r="K74" s="1311"/>
      <c r="L74" s="1311"/>
      <c r="M74" s="1311"/>
      <c r="N74" s="1311"/>
      <c r="AM74" s="39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6"/>
      <c r="G75" s="1321"/>
      <c r="H75" s="1321"/>
      <c r="I75" s="1310"/>
      <c r="J75" s="1310"/>
      <c r="K75" s="1315"/>
      <c r="L75" s="1315"/>
      <c r="M75" s="1315"/>
      <c r="N75" s="1315"/>
      <c r="AM75" s="393"/>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2">
        <v>6.7</v>
      </c>
      <c r="BQ75" s="1312"/>
      <c r="BR75" s="1312"/>
      <c r="BS75" s="1312"/>
      <c r="BT75" s="1312"/>
      <c r="BU75" s="1312"/>
      <c r="BV75" s="1312"/>
      <c r="BW75" s="1312"/>
      <c r="BX75" s="1312">
        <v>7</v>
      </c>
      <c r="BY75" s="1312"/>
      <c r="BZ75" s="1312"/>
      <c r="CA75" s="1312"/>
      <c r="CB75" s="1312"/>
      <c r="CC75" s="1312"/>
      <c r="CD75" s="1312"/>
      <c r="CE75" s="1312"/>
      <c r="CF75" s="1312">
        <v>7.8</v>
      </c>
      <c r="CG75" s="1312"/>
      <c r="CH75" s="1312"/>
      <c r="CI75" s="1312"/>
      <c r="CJ75" s="1312"/>
      <c r="CK75" s="1312"/>
      <c r="CL75" s="1312"/>
      <c r="CM75" s="1312"/>
      <c r="CN75" s="1312">
        <v>8</v>
      </c>
      <c r="CO75" s="1312"/>
      <c r="CP75" s="1312"/>
      <c r="CQ75" s="1312"/>
      <c r="CR75" s="1312"/>
      <c r="CS75" s="1312"/>
      <c r="CT75" s="1312"/>
      <c r="CU75" s="1312"/>
      <c r="CV75" s="1312">
        <v>8.1999999999999993</v>
      </c>
      <c r="CW75" s="1312"/>
      <c r="CX75" s="1312"/>
      <c r="CY75" s="1312"/>
      <c r="CZ75" s="1312"/>
      <c r="DA75" s="1312"/>
      <c r="DB75" s="1312"/>
      <c r="DC75" s="1312"/>
    </row>
    <row r="76" spans="2:107" ht="13.5" x14ac:dyDescent="0.15">
      <c r="B76" s="386"/>
      <c r="G76" s="1321"/>
      <c r="H76" s="1321"/>
      <c r="I76" s="1310"/>
      <c r="J76" s="1310"/>
      <c r="K76" s="1315"/>
      <c r="L76" s="1315"/>
      <c r="M76" s="1315"/>
      <c r="N76" s="1315"/>
      <c r="AM76" s="39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6"/>
      <c r="G77" s="1310"/>
      <c r="H77" s="1310"/>
      <c r="I77" s="1310"/>
      <c r="J77" s="1310"/>
      <c r="K77" s="1311"/>
      <c r="L77" s="1311"/>
      <c r="M77" s="1311"/>
      <c r="N77" s="1311"/>
      <c r="AN77" s="1313" t="s">
        <v>597</v>
      </c>
      <c r="AO77" s="1313"/>
      <c r="AP77" s="1313"/>
      <c r="AQ77" s="1313"/>
      <c r="AR77" s="1313"/>
      <c r="AS77" s="1313"/>
      <c r="AT77" s="1313"/>
      <c r="AU77" s="1313"/>
      <c r="AV77" s="1313"/>
      <c r="AW77" s="1313"/>
      <c r="AX77" s="1313"/>
      <c r="AY77" s="1313"/>
      <c r="AZ77" s="1313"/>
      <c r="BA77" s="1313"/>
      <c r="BB77" s="1314" t="s">
        <v>596</v>
      </c>
      <c r="BC77" s="1314"/>
      <c r="BD77" s="1314"/>
      <c r="BE77" s="1314"/>
      <c r="BF77" s="1314"/>
      <c r="BG77" s="1314"/>
      <c r="BH77" s="1314"/>
      <c r="BI77" s="1314"/>
      <c r="BJ77" s="1314"/>
      <c r="BK77" s="1314"/>
      <c r="BL77" s="1314"/>
      <c r="BM77" s="1314"/>
      <c r="BN77" s="1314"/>
      <c r="BO77" s="1314"/>
      <c r="BP77" s="1312">
        <v>45.9</v>
      </c>
      <c r="BQ77" s="1312"/>
      <c r="BR77" s="1312"/>
      <c r="BS77" s="1312"/>
      <c r="BT77" s="1312"/>
      <c r="BU77" s="1312"/>
      <c r="BV77" s="1312"/>
      <c r="BW77" s="1312"/>
      <c r="BX77" s="1312">
        <v>37.299999999999997</v>
      </c>
      <c r="BY77" s="1312"/>
      <c r="BZ77" s="1312"/>
      <c r="CA77" s="1312"/>
      <c r="CB77" s="1312"/>
      <c r="CC77" s="1312"/>
      <c r="CD77" s="1312"/>
      <c r="CE77" s="1312"/>
      <c r="CF77" s="1312">
        <v>33.1</v>
      </c>
      <c r="CG77" s="1312"/>
      <c r="CH77" s="1312"/>
      <c r="CI77" s="1312"/>
      <c r="CJ77" s="1312"/>
      <c r="CK77" s="1312"/>
      <c r="CL77" s="1312"/>
      <c r="CM77" s="1312"/>
      <c r="CN77" s="1312">
        <v>31.3</v>
      </c>
      <c r="CO77" s="1312"/>
      <c r="CP77" s="1312"/>
      <c r="CQ77" s="1312"/>
      <c r="CR77" s="1312"/>
      <c r="CS77" s="1312"/>
      <c r="CT77" s="1312"/>
      <c r="CU77" s="1312"/>
      <c r="CV77" s="1312">
        <v>25.3</v>
      </c>
      <c r="CW77" s="1312"/>
      <c r="CX77" s="1312"/>
      <c r="CY77" s="1312"/>
      <c r="CZ77" s="1312"/>
      <c r="DA77" s="1312"/>
      <c r="DB77" s="1312"/>
      <c r="DC77" s="1312"/>
    </row>
    <row r="78" spans="2:107" ht="13.5" x14ac:dyDescent="0.15">
      <c r="B78" s="386"/>
      <c r="G78" s="1310"/>
      <c r="H78" s="1310"/>
      <c r="I78" s="1310"/>
      <c r="J78" s="1310"/>
      <c r="K78" s="1311"/>
      <c r="L78" s="1311"/>
      <c r="M78" s="1311"/>
      <c r="N78" s="1311"/>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6"/>
      <c r="G79" s="1310"/>
      <c r="H79" s="1310"/>
      <c r="I79" s="1316"/>
      <c r="J79" s="1316"/>
      <c r="K79" s="1317"/>
      <c r="L79" s="1317"/>
      <c r="M79" s="1317"/>
      <c r="N79" s="1317"/>
      <c r="AN79" s="1313"/>
      <c r="AO79" s="1313"/>
      <c r="AP79" s="1313"/>
      <c r="AQ79" s="1313"/>
      <c r="AR79" s="1313"/>
      <c r="AS79" s="1313"/>
      <c r="AT79" s="1313"/>
      <c r="AU79" s="1313"/>
      <c r="AV79" s="1313"/>
      <c r="AW79" s="1313"/>
      <c r="AX79" s="1313"/>
      <c r="AY79" s="1313"/>
      <c r="AZ79" s="1313"/>
      <c r="BA79" s="1313"/>
      <c r="BB79" s="1314" t="s">
        <v>595</v>
      </c>
      <c r="BC79" s="1314"/>
      <c r="BD79" s="1314"/>
      <c r="BE79" s="1314"/>
      <c r="BF79" s="1314"/>
      <c r="BG79" s="1314"/>
      <c r="BH79" s="1314"/>
      <c r="BI79" s="1314"/>
      <c r="BJ79" s="1314"/>
      <c r="BK79" s="1314"/>
      <c r="BL79" s="1314"/>
      <c r="BM79" s="1314"/>
      <c r="BN79" s="1314"/>
      <c r="BO79" s="1314"/>
      <c r="BP79" s="1312">
        <v>8.8000000000000007</v>
      </c>
      <c r="BQ79" s="1312"/>
      <c r="BR79" s="1312"/>
      <c r="BS79" s="1312"/>
      <c r="BT79" s="1312"/>
      <c r="BU79" s="1312"/>
      <c r="BV79" s="1312"/>
      <c r="BW79" s="1312"/>
      <c r="BX79" s="1312">
        <v>7.8</v>
      </c>
      <c r="BY79" s="1312"/>
      <c r="BZ79" s="1312"/>
      <c r="CA79" s="1312"/>
      <c r="CB79" s="1312"/>
      <c r="CC79" s="1312"/>
      <c r="CD79" s="1312"/>
      <c r="CE79" s="1312"/>
      <c r="CF79" s="1312">
        <v>7.5</v>
      </c>
      <c r="CG79" s="1312"/>
      <c r="CH79" s="1312"/>
      <c r="CI79" s="1312"/>
      <c r="CJ79" s="1312"/>
      <c r="CK79" s="1312"/>
      <c r="CL79" s="1312"/>
      <c r="CM79" s="1312"/>
      <c r="CN79" s="1312">
        <v>7.2</v>
      </c>
      <c r="CO79" s="1312"/>
      <c r="CP79" s="1312"/>
      <c r="CQ79" s="1312"/>
      <c r="CR79" s="1312"/>
      <c r="CS79" s="1312"/>
      <c r="CT79" s="1312"/>
      <c r="CU79" s="1312"/>
      <c r="CV79" s="1312">
        <v>6.9</v>
      </c>
      <c r="CW79" s="1312"/>
      <c r="CX79" s="1312"/>
      <c r="CY79" s="1312"/>
      <c r="CZ79" s="1312"/>
      <c r="DA79" s="1312"/>
      <c r="DB79" s="1312"/>
      <c r="DC79" s="1312"/>
    </row>
    <row r="80" spans="2:107" ht="13.5" x14ac:dyDescent="0.15">
      <c r="B80" s="386"/>
      <c r="G80" s="1310"/>
      <c r="H80" s="1310"/>
      <c r="I80" s="1316"/>
      <c r="J80" s="1316"/>
      <c r="K80" s="1317"/>
      <c r="L80" s="1317"/>
      <c r="M80" s="1317"/>
      <c r="N80" s="1317"/>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8Kp5gWTIHW8Zb/Fm0gwJyMWb1FrT1yCC9qdMnvVa8D84mHtQSHSGkQfSJJgkpkDzUvbRycepEsW24Yp2Alc8w==" saltValue="8eq70YUbdbpXbWVdcefGW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&amp;L&amp;A&amp;C&amp;P/&amp;N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S62" zoomScale="70" zoomScaleNormal="70" zoomScaleSheetLayoutView="70" workbookViewId="0">
      <selection activeCell="AM84" sqref="AM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jDPxu0QRsPn9DFA2qX09/X3p8G3Zc68ueJrdatpx0CqBsKwVfeZjXmxslgnMs50M+KUB0h9LR5WqAyw6BmuQ==" saltValue="CkBIaEwNaaiFvc1GTx4c5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&amp;L&amp;A&amp;C&amp;P/&amp;N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55" workbookViewId="0">
      <selection activeCell="AM84" sqref="AM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14hOjFfAbas8834B+wHlyywz3ye6qOaBUHw2NziAobrnaqCrsT00YcXVr0ZOEvPqZSUrBDtNwT4w6LtBMFs5A==" saltValue="gXofttm1CI8/M0CZtZEnE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&amp;L&amp;A&amp;C&amp;P/&amp;N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85939</v>
      </c>
      <c r="E3" s="161"/>
      <c r="F3" s="162">
        <v>66255</v>
      </c>
      <c r="G3" s="163"/>
      <c r="H3" s="164"/>
    </row>
    <row r="4" spans="1:8" x14ac:dyDescent="0.15">
      <c r="A4" s="165"/>
      <c r="B4" s="166"/>
      <c r="C4" s="167"/>
      <c r="D4" s="168">
        <v>55502</v>
      </c>
      <c r="E4" s="169"/>
      <c r="F4" s="170">
        <v>31822</v>
      </c>
      <c r="G4" s="171"/>
      <c r="H4" s="172"/>
    </row>
    <row r="5" spans="1:8" x14ac:dyDescent="0.15">
      <c r="A5" s="153" t="s">
        <v>537</v>
      </c>
      <c r="B5" s="158"/>
      <c r="C5" s="159"/>
      <c r="D5" s="160">
        <v>76776</v>
      </c>
      <c r="E5" s="161"/>
      <c r="F5" s="162">
        <v>54227</v>
      </c>
      <c r="G5" s="163"/>
      <c r="H5" s="164"/>
    </row>
    <row r="6" spans="1:8" x14ac:dyDescent="0.15">
      <c r="A6" s="165"/>
      <c r="B6" s="166"/>
      <c r="C6" s="167"/>
      <c r="D6" s="168">
        <v>46112</v>
      </c>
      <c r="E6" s="169"/>
      <c r="F6" s="170">
        <v>29694</v>
      </c>
      <c r="G6" s="171"/>
      <c r="H6" s="172"/>
    </row>
    <row r="7" spans="1:8" x14ac:dyDescent="0.15">
      <c r="A7" s="153" t="s">
        <v>538</v>
      </c>
      <c r="B7" s="158"/>
      <c r="C7" s="159"/>
      <c r="D7" s="160">
        <v>25734</v>
      </c>
      <c r="E7" s="161"/>
      <c r="F7" s="162">
        <v>57295</v>
      </c>
      <c r="G7" s="163"/>
      <c r="H7" s="164"/>
    </row>
    <row r="8" spans="1:8" x14ac:dyDescent="0.15">
      <c r="A8" s="165"/>
      <c r="B8" s="166"/>
      <c r="C8" s="167"/>
      <c r="D8" s="168">
        <v>19177</v>
      </c>
      <c r="E8" s="169"/>
      <c r="F8" s="170">
        <v>32771</v>
      </c>
      <c r="G8" s="171"/>
      <c r="H8" s="172"/>
    </row>
    <row r="9" spans="1:8" x14ac:dyDescent="0.15">
      <c r="A9" s="153" t="s">
        <v>539</v>
      </c>
      <c r="B9" s="158"/>
      <c r="C9" s="159"/>
      <c r="D9" s="160">
        <v>53708</v>
      </c>
      <c r="E9" s="161"/>
      <c r="F9" s="162">
        <v>54110</v>
      </c>
      <c r="G9" s="163"/>
      <c r="H9" s="164"/>
    </row>
    <row r="10" spans="1:8" x14ac:dyDescent="0.15">
      <c r="A10" s="165"/>
      <c r="B10" s="166"/>
      <c r="C10" s="167"/>
      <c r="D10" s="168">
        <v>27445</v>
      </c>
      <c r="E10" s="169"/>
      <c r="F10" s="170">
        <v>30620</v>
      </c>
      <c r="G10" s="171"/>
      <c r="H10" s="172"/>
    </row>
    <row r="11" spans="1:8" x14ac:dyDescent="0.15">
      <c r="A11" s="153" t="s">
        <v>540</v>
      </c>
      <c r="B11" s="158"/>
      <c r="C11" s="159"/>
      <c r="D11" s="160">
        <v>46641</v>
      </c>
      <c r="E11" s="161"/>
      <c r="F11" s="162">
        <v>54684</v>
      </c>
      <c r="G11" s="163"/>
      <c r="H11" s="164"/>
    </row>
    <row r="12" spans="1:8" x14ac:dyDescent="0.15">
      <c r="A12" s="165"/>
      <c r="B12" s="166"/>
      <c r="C12" s="173"/>
      <c r="D12" s="168">
        <v>22111</v>
      </c>
      <c r="E12" s="169"/>
      <c r="F12" s="170">
        <v>32829</v>
      </c>
      <c r="G12" s="171"/>
      <c r="H12" s="172"/>
    </row>
    <row r="13" spans="1:8" x14ac:dyDescent="0.15">
      <c r="A13" s="153"/>
      <c r="B13" s="158"/>
      <c r="C13" s="174"/>
      <c r="D13" s="175">
        <v>57760</v>
      </c>
      <c r="E13" s="176"/>
      <c r="F13" s="177">
        <v>57314</v>
      </c>
      <c r="G13" s="178"/>
      <c r="H13" s="164"/>
    </row>
    <row r="14" spans="1:8" x14ac:dyDescent="0.15">
      <c r="A14" s="165"/>
      <c r="B14" s="166"/>
      <c r="C14" s="167"/>
      <c r="D14" s="168">
        <v>34069</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v>
      </c>
      <c r="C19" s="179">
        <f>ROUND(VALUE(SUBSTITUTE(実質収支比率等に係る経年分析!G$48,"▲","-")),2)</f>
        <v>5.42</v>
      </c>
      <c r="D19" s="179">
        <f>ROUND(VALUE(SUBSTITUTE(実質収支比率等に係る経年分析!H$48,"▲","-")),2)</f>
        <v>5.98</v>
      </c>
      <c r="E19" s="179">
        <f>ROUND(VALUE(SUBSTITUTE(実質収支比率等に係る経年分析!I$48,"▲","-")),2)</f>
        <v>5.45</v>
      </c>
      <c r="F19" s="179">
        <f>ROUND(VALUE(SUBSTITUTE(実質収支比率等に係る経年分析!J$48,"▲","-")),2)</f>
        <v>5.32</v>
      </c>
    </row>
    <row r="20" spans="1:11" x14ac:dyDescent="0.15">
      <c r="A20" s="179" t="s">
        <v>55</v>
      </c>
      <c r="B20" s="179">
        <f>ROUND(VALUE(SUBSTITUTE(実質収支比率等に係る経年分析!F$47,"▲","-")),2)</f>
        <v>41.3</v>
      </c>
      <c r="C20" s="179">
        <f>ROUND(VALUE(SUBSTITUTE(実質収支比率等に係る経年分析!G$47,"▲","-")),2)</f>
        <v>39.869999999999997</v>
      </c>
      <c r="D20" s="179">
        <f>ROUND(VALUE(SUBSTITUTE(実質収支比率等に係る経年分析!H$47,"▲","-")),2)</f>
        <v>34.770000000000003</v>
      </c>
      <c r="E20" s="179">
        <f>ROUND(VALUE(SUBSTITUTE(実質収支比率等に係る経年分析!I$47,"▲","-")),2)</f>
        <v>33.24</v>
      </c>
      <c r="F20" s="179">
        <f>ROUND(VALUE(SUBSTITUTE(実質収支比率等に係る経年分析!J$47,"▲","-")),2)</f>
        <v>33.950000000000003</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-7.42</v>
      </c>
      <c r="E21" s="179">
        <f>IF(ISNUMBER(VALUE(SUBSTITUTE(実質収支比率等に係る経年分析!I$49,"▲","-"))),ROUND(VALUE(SUBSTITUTE(実質収支比率等に係る経年分析!I$49,"▲","-")),2),NA())</f>
        <v>-5.18</v>
      </c>
      <c r="F21" s="179">
        <f>IF(ISNUMBER(VALUE(SUBSTITUTE(実質収支比率等に係る経年分析!J$49,"▲","-"))),ROUND(VALUE(SUBSTITUTE(実質収支比率等に係る経年分析!J$49,"▲","-")),2),NA())</f>
        <v>-2.13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介護サービス事業会計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2333</v>
      </c>
      <c r="E42" s="181"/>
      <c r="F42" s="181"/>
      <c r="G42" s="181">
        <f>'実質公債費比率（分子）の構造'!L$52</f>
        <v>2455</v>
      </c>
      <c r="H42" s="181"/>
      <c r="I42" s="181"/>
      <c r="J42" s="181">
        <f>'実質公債費比率（分子）の構造'!M$52</f>
        <v>2531</v>
      </c>
      <c r="K42" s="181"/>
      <c r="L42" s="181"/>
      <c r="M42" s="181">
        <f>'実質公債費比率（分子）の構造'!N$52</f>
        <v>2605</v>
      </c>
      <c r="N42" s="181"/>
      <c r="O42" s="181"/>
      <c r="P42" s="181">
        <f>'実質公債費比率（分子）の構造'!O$52</f>
        <v>2563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22</v>
      </c>
      <c r="C44" s="181"/>
      <c r="D44" s="181"/>
      <c r="E44" s="181">
        <f>'実質公債費比率（分子）の構造'!L$50</f>
        <v>10</v>
      </c>
      <c r="F44" s="181"/>
      <c r="G44" s="181"/>
      <c r="H44" s="181">
        <f>'実質公債費比率（分子）の構造'!M$50</f>
        <v>4</v>
      </c>
      <c r="I44" s="181"/>
      <c r="J44" s="181"/>
      <c r="K44" s="181">
        <f>'実質公債費比率（分子）の構造'!N$50</f>
        <v>2</v>
      </c>
      <c r="L44" s="181"/>
      <c r="M44" s="181"/>
      <c r="N44" s="181">
        <f>'実質公債費比率（分子）の構造'!O$50</f>
        <v>1</v>
      </c>
      <c r="O44" s="181"/>
      <c r="P44" s="181"/>
    </row>
    <row r="45" spans="1:16" x14ac:dyDescent="0.15">
      <c r="A45" s="181" t="s">
        <v>66</v>
      </c>
      <c r="B45" s="181">
        <f>'実質公債費比率（分子）の構造'!K$49</f>
        <v>33</v>
      </c>
      <c r="C45" s="181"/>
      <c r="D45" s="181"/>
      <c r="E45" s="181">
        <f>'実質公債費比率（分子）の構造'!L$49</f>
        <v>33</v>
      </c>
      <c r="F45" s="181"/>
      <c r="G45" s="181"/>
      <c r="H45" s="181">
        <f>'実質公債費比率（分子）の構造'!M$49</f>
        <v>29</v>
      </c>
      <c r="I45" s="181"/>
      <c r="J45" s="181"/>
      <c r="K45" s="181">
        <f>'実質公債費比率（分子）の構造'!N$49</f>
        <v>36</v>
      </c>
      <c r="L45" s="181"/>
      <c r="M45" s="181"/>
      <c r="N45" s="181">
        <f>'実質公債費比率（分子）の構造'!O$49</f>
        <v>42</v>
      </c>
      <c r="O45" s="181"/>
      <c r="P45" s="181"/>
    </row>
    <row r="46" spans="1:16" x14ac:dyDescent="0.15">
      <c r="A46" s="181" t="s">
        <v>67</v>
      </c>
      <c r="B46" s="181">
        <f>'実質公債費比率（分子）の構造'!K$48</f>
        <v>525</v>
      </c>
      <c r="C46" s="181"/>
      <c r="D46" s="181"/>
      <c r="E46" s="181">
        <f>'実質公債費比率（分子）の構造'!L$48</f>
        <v>586</v>
      </c>
      <c r="F46" s="181"/>
      <c r="G46" s="181"/>
      <c r="H46" s="181">
        <f>'実質公債費比率（分子）の構造'!M$48</f>
        <v>606</v>
      </c>
      <c r="I46" s="181"/>
      <c r="J46" s="181"/>
      <c r="K46" s="181">
        <f>'実質公債費比率（分子）の構造'!N$48</f>
        <v>596</v>
      </c>
      <c r="L46" s="181"/>
      <c r="M46" s="181"/>
      <c r="N46" s="181">
        <f>'実質公債費比率（分子）の構造'!O$48</f>
        <v>607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2675</v>
      </c>
      <c r="C49" s="181"/>
      <c r="D49" s="181"/>
      <c r="E49" s="181">
        <f>'実質公債費比率（分子）の構造'!L$45</f>
        <v>2849</v>
      </c>
      <c r="F49" s="181"/>
      <c r="G49" s="181"/>
      <c r="H49" s="181">
        <f>'実質公債費比率（分子）の構造'!M$45</f>
        <v>2964</v>
      </c>
      <c r="I49" s="181"/>
      <c r="J49" s="181"/>
      <c r="K49" s="181">
        <f>'実質公債費比率（分子）の構造'!N$45</f>
        <v>2986</v>
      </c>
      <c r="L49" s="181"/>
      <c r="M49" s="181"/>
      <c r="N49" s="181">
        <f>'実質公債費比率（分子）の構造'!O$45</f>
        <v>2967</v>
      </c>
      <c r="O49" s="181"/>
      <c r="P49" s="181"/>
    </row>
    <row r="50" spans="1:16" x14ac:dyDescent="0.15">
      <c r="A50" s="181" t="s">
        <v>71</v>
      </c>
      <c r="B50" s="181" t="e">
        <f>NA()</f>
        <v>#N/A</v>
      </c>
      <c r="C50" s="181">
        <f>IF(ISNUMBER('実質公債費比率（分子）の構造'!K$53),'実質公債費比率（分子）の構造'!K$53,NA())</f>
        <v>922</v>
      </c>
      <c r="D50" s="181" t="e">
        <f>NA()</f>
        <v>#N/A</v>
      </c>
      <c r="E50" s="181" t="e">
        <f>NA()</f>
        <v>#N/A</v>
      </c>
      <c r="F50" s="181">
        <f>IF(ISNUMBER('実質公債費比率（分子）の構造'!L$53),'実質公債費比率（分子）の構造'!L$53,NA())</f>
        <v>1023</v>
      </c>
      <c r="G50" s="181" t="e">
        <f>NA()</f>
        <v>#N/A</v>
      </c>
      <c r="H50" s="181" t="e">
        <f>NA()</f>
        <v>#N/A</v>
      </c>
      <c r="I50" s="181">
        <f>IF(ISNUMBER('実質公債費比率（分子）の構造'!M$53),'実質公債費比率（分子）の構造'!M$53,NA())</f>
        <v>1072</v>
      </c>
      <c r="J50" s="181" t="e">
        <f>NA()</f>
        <v>#N/A</v>
      </c>
      <c r="K50" s="181" t="e">
        <f>NA()</f>
        <v>#N/A</v>
      </c>
      <c r="L50" s="181">
        <f>IF(ISNUMBER('実質公債費比率（分子）の構造'!N$53),'実質公債費比率（分子）の構造'!N$53,NA())</f>
        <v>1015</v>
      </c>
      <c r="M50" s="181" t="e">
        <f>NA()</f>
        <v>#N/A</v>
      </c>
      <c r="N50" s="181" t="e">
        <f>NA()</f>
        <v>#N/A</v>
      </c>
      <c r="O50" s="181">
        <f>IF(ISNUMBER('実質公債費比率（分子）の構造'!O$53),'実質公債費比率（分子）の構造'!O$53,NA())</f>
        <v>1054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24216</v>
      </c>
      <c r="E56" s="180"/>
      <c r="F56" s="180"/>
      <c r="G56" s="180">
        <f>'将来負担比率（分子）の構造'!J$52</f>
        <v>24724</v>
      </c>
      <c r="H56" s="180"/>
      <c r="I56" s="180"/>
      <c r="J56" s="180">
        <f>'将来負担比率（分子）の構造'!K$52</f>
        <v>24369</v>
      </c>
      <c r="K56" s="180"/>
      <c r="L56" s="180"/>
      <c r="M56" s="180">
        <f>'将来負担比率（分子）の構造'!L$52</f>
        <v>24049</v>
      </c>
      <c r="N56" s="180"/>
      <c r="O56" s="180"/>
      <c r="P56" s="180">
        <f>'将来負担比率（分子）の構造'!M$52</f>
        <v>23479</v>
      </c>
    </row>
    <row r="57" spans="1:16" x14ac:dyDescent="0.15">
      <c r="A57" s="180" t="s">
        <v>42</v>
      </c>
      <c r="B57" s="180"/>
      <c r="C57" s="180"/>
      <c r="D57" s="180">
        <f>'将来負担比率（分子）の構造'!I$51</f>
        <v>3404</v>
      </c>
      <c r="E57" s="180"/>
      <c r="F57" s="180"/>
      <c r="G57" s="180">
        <f>'将来負担比率（分子）の構造'!J$51</f>
        <v>3085</v>
      </c>
      <c r="H57" s="180"/>
      <c r="I57" s="180"/>
      <c r="J57" s="180">
        <f>'将来負担比率（分子）の構造'!K$51</f>
        <v>3025</v>
      </c>
      <c r="K57" s="180"/>
      <c r="L57" s="180"/>
      <c r="M57" s="180">
        <f>'将来負担比率（分子）の構造'!L$51</f>
        <v>2907</v>
      </c>
      <c r="N57" s="180"/>
      <c r="O57" s="180"/>
      <c r="P57" s="180">
        <f>'将来負担比率（分子）の構造'!M$51</f>
        <v>2600</v>
      </c>
    </row>
    <row r="58" spans="1:16" x14ac:dyDescent="0.15">
      <c r="A58" s="180" t="s">
        <v>41</v>
      </c>
      <c r="B58" s="180"/>
      <c r="C58" s="180"/>
      <c r="D58" s="180">
        <f>'将来負担比率（分子）の構造'!I$50</f>
        <v>8589</v>
      </c>
      <c r="E58" s="180"/>
      <c r="F58" s="180"/>
      <c r="G58" s="180">
        <f>'将来負担比率（分子）の構造'!J$50</f>
        <v>8177</v>
      </c>
      <c r="H58" s="180"/>
      <c r="I58" s="180"/>
      <c r="J58" s="180">
        <f>'将来負担比率（分子）の構造'!K$50</f>
        <v>7378</v>
      </c>
      <c r="K58" s="180"/>
      <c r="L58" s="180"/>
      <c r="M58" s="180">
        <f>'将来負担比率（分子）の構造'!L$50</f>
        <v>7263</v>
      </c>
      <c r="N58" s="180"/>
      <c r="O58" s="180"/>
      <c r="P58" s="180">
        <f>'将来負担比率（分子）の構造'!M$50</f>
        <v>7493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491</v>
      </c>
      <c r="C61" s="180"/>
      <c r="D61" s="180"/>
      <c r="E61" s="180">
        <f>'将来負担比率（分子）の構造'!J$46</f>
        <v>513</v>
      </c>
      <c r="F61" s="180"/>
      <c r="G61" s="180"/>
      <c r="H61" s="180">
        <f>'将来負担比率（分子）の構造'!K$46</f>
        <v>438</v>
      </c>
      <c r="I61" s="180"/>
      <c r="J61" s="180"/>
      <c r="K61" s="180">
        <f>'将来負担比率（分子）の構造'!L$46</f>
        <v>451</v>
      </c>
      <c r="L61" s="180"/>
      <c r="M61" s="180"/>
      <c r="N61" s="180">
        <f>'将来負担比率（分子）の構造'!M$46</f>
        <v>252</v>
      </c>
      <c r="O61" s="180"/>
      <c r="P61" s="180"/>
    </row>
    <row r="62" spans="1:16" x14ac:dyDescent="0.15">
      <c r="A62" s="180" t="s">
        <v>35</v>
      </c>
      <c r="B62" s="180">
        <f>'将来負担比率（分子）の構造'!I$45</f>
        <v>3782</v>
      </c>
      <c r="C62" s="180"/>
      <c r="D62" s="180"/>
      <c r="E62" s="180">
        <f>'将来負担比率（分子）の構造'!J$45</f>
        <v>3411</v>
      </c>
      <c r="F62" s="180"/>
      <c r="G62" s="180"/>
      <c r="H62" s="180">
        <f>'将来負担比率（分子）の構造'!K$45</f>
        <v>3197</v>
      </c>
      <c r="I62" s="180"/>
      <c r="J62" s="180"/>
      <c r="K62" s="180">
        <f>'将来負担比率（分子）の構造'!L$45</f>
        <v>3065</v>
      </c>
      <c r="L62" s="180"/>
      <c r="M62" s="180"/>
      <c r="N62" s="180">
        <f>'将来負担比率（分子）の構造'!M$45</f>
        <v>2935</v>
      </c>
      <c r="O62" s="180"/>
      <c r="P62" s="180"/>
    </row>
    <row r="63" spans="1:16" x14ac:dyDescent="0.15">
      <c r="A63" s="180" t="s">
        <v>34</v>
      </c>
      <c r="B63" s="180">
        <f>'将来負担比率（分子）の構造'!I$44</f>
        <v>243</v>
      </c>
      <c r="C63" s="180"/>
      <c r="D63" s="180"/>
      <c r="E63" s="180">
        <f>'将来負担比率（分子）の構造'!J$44</f>
        <v>278</v>
      </c>
      <c r="F63" s="180"/>
      <c r="G63" s="180"/>
      <c r="H63" s="180">
        <f>'将来負担比率（分子）の構造'!K$44</f>
        <v>284</v>
      </c>
      <c r="I63" s="180"/>
      <c r="J63" s="180"/>
      <c r="K63" s="180">
        <f>'将来負担比率（分子）の構造'!L$44</f>
        <v>286</v>
      </c>
      <c r="L63" s="180"/>
      <c r="M63" s="180"/>
      <c r="N63" s="180">
        <f>'将来負担比率（分子）の構造'!M$44</f>
        <v>272</v>
      </c>
      <c r="O63" s="180"/>
      <c r="P63" s="180"/>
    </row>
    <row r="64" spans="1:16" x14ac:dyDescent="0.15">
      <c r="A64" s="180" t="s">
        <v>33</v>
      </c>
      <c r="B64" s="180">
        <f>'将来負担比率（分子）の構造'!I$43</f>
        <v>6897</v>
      </c>
      <c r="C64" s="180"/>
      <c r="D64" s="180"/>
      <c r="E64" s="180">
        <f>'将来負担比率（分子）の構造'!J$43</f>
        <v>6845</v>
      </c>
      <c r="F64" s="180"/>
      <c r="G64" s="180"/>
      <c r="H64" s="180">
        <f>'将来負担比率（分子）の構造'!K$43</f>
        <v>6906</v>
      </c>
      <c r="I64" s="180"/>
      <c r="J64" s="180"/>
      <c r="K64" s="180">
        <f>'将来負担比率（分子）の構造'!L$43</f>
        <v>6746</v>
      </c>
      <c r="L64" s="180"/>
      <c r="M64" s="180"/>
      <c r="N64" s="180">
        <f>'将来負担比率（分子）の構造'!M$43</f>
        <v>6575</v>
      </c>
      <c r="O64" s="180"/>
      <c r="P64" s="180"/>
    </row>
    <row r="65" spans="1:16" x14ac:dyDescent="0.15">
      <c r="A65" s="180" t="s">
        <v>32</v>
      </c>
      <c r="B65" s="180">
        <f>'将来負担比率（分子）の構造'!I$42</f>
        <v>125</v>
      </c>
      <c r="C65" s="180"/>
      <c r="D65" s="180"/>
      <c r="E65" s="180">
        <f>'将来負担比率（分子）の構造'!J$42</f>
        <v>127</v>
      </c>
      <c r="F65" s="180"/>
      <c r="G65" s="180"/>
      <c r="H65" s="180">
        <f>'将来負担比率（分子）の構造'!K$42</f>
        <v>114</v>
      </c>
      <c r="I65" s="180"/>
      <c r="J65" s="180"/>
      <c r="K65" s="180">
        <f>'将来負担比率（分子）の構造'!L$42</f>
        <v>104</v>
      </c>
      <c r="L65" s="180"/>
      <c r="M65" s="180"/>
      <c r="N65" s="180">
        <f>'将来負担比率（分子）の構造'!M$42</f>
        <v>103</v>
      </c>
      <c r="O65" s="180"/>
      <c r="P65" s="180"/>
    </row>
    <row r="66" spans="1:16" x14ac:dyDescent="0.15">
      <c r="A66" s="180" t="s">
        <v>31</v>
      </c>
      <c r="B66" s="180">
        <f>'将来負担比率（分子）の構造'!I$41</f>
        <v>26355</v>
      </c>
      <c r="C66" s="180"/>
      <c r="D66" s="180"/>
      <c r="E66" s="180">
        <f>'将来負担比率（分子）の構造'!J$41</f>
        <v>26996</v>
      </c>
      <c r="F66" s="180"/>
      <c r="G66" s="180"/>
      <c r="H66" s="180">
        <f>'将来負担比率（分子）の構造'!K$41</f>
        <v>25780</v>
      </c>
      <c r="I66" s="180"/>
      <c r="J66" s="180"/>
      <c r="K66" s="180">
        <f>'将来負担比率（分子）の構造'!L$41</f>
        <v>25492</v>
      </c>
      <c r="L66" s="180"/>
      <c r="M66" s="180"/>
      <c r="N66" s="180">
        <f>'将来負担比率（分子）の構造'!M$41</f>
        <v>24792</v>
      </c>
      <c r="O66" s="180"/>
      <c r="P66" s="180"/>
    </row>
    <row r="67" spans="1:16" x14ac:dyDescent="0.15">
      <c r="A67" s="180" t="s">
        <v>75</v>
      </c>
      <c r="B67" s="180" t="e">
        <f>NA()</f>
        <v>#N/A</v>
      </c>
      <c r="C67" s="180">
        <f>IF(ISNUMBER('将来負担比率（分子）の構造'!I$53), IF('将来負担比率（分子）の構造'!I$53 &lt; 0, 0, '将来負担比率（分子）の構造'!I$53), NA())</f>
        <v>1686</v>
      </c>
      <c r="D67" s="180" t="e">
        <f>NA()</f>
        <v>#N/A</v>
      </c>
      <c r="E67" s="180" t="e">
        <f>NA()</f>
        <v>#N/A</v>
      </c>
      <c r="F67" s="180">
        <f>IF(ISNUMBER('将来負担比率（分子）の構造'!J$53), IF('将来負担比率（分子）の構造'!J$53 &lt; 0, 0, '将来負担比率（分子）の構造'!J$53), NA())</f>
        <v>2184</v>
      </c>
      <c r="G67" s="180" t="e">
        <f>NA()</f>
        <v>#N/A</v>
      </c>
      <c r="H67" s="180" t="e">
        <f>NA()</f>
        <v>#N/A</v>
      </c>
      <c r="I67" s="180">
        <f>IF(ISNUMBER('将来負担比率（分子）の構造'!K$53), IF('将来負担比率（分子）の構造'!K$53 &lt; 0, 0, '将来負担比率（分子）の構造'!K$53), NA())</f>
        <v>1946</v>
      </c>
      <c r="J67" s="180" t="e">
        <f>NA()</f>
        <v>#N/A</v>
      </c>
      <c r="K67" s="180" t="e">
        <f>NA()</f>
        <v>#N/A</v>
      </c>
      <c r="L67" s="180">
        <f>IF(ISNUMBER('将来負担比率（分子）の構造'!L$53), IF('将来負担比率（分子）の構造'!L$53 &lt; 0, 0, '将来負担比率（分子）の構造'!L$53), NA())</f>
        <v>1924</v>
      </c>
      <c r="M67" s="180" t="e">
        <f>NA()</f>
        <v>#N/A</v>
      </c>
      <c r="N67" s="180" t="e">
        <f>NA()</f>
        <v>#N/A</v>
      </c>
      <c r="O67" s="180">
        <f>IF(ISNUMBER('将来負担比率（分子）の構造'!M$53), IF('将来負担比率（分子）の構造'!M$53 &lt; 0, 0, '将来負担比率（分子）の構造'!M$53), NA())</f>
        <v>1357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5237</v>
      </c>
      <c r="C72" s="184">
        <f>基金残高に係る経年分析!G55</f>
        <v>4998</v>
      </c>
      <c r="D72" s="184">
        <f>基金残高に係る経年分析!H55</f>
        <v>5108</v>
      </c>
    </row>
    <row r="73" spans="1:16" x14ac:dyDescent="0.15">
      <c r="A73" s="183" t="s">
        <v>78</v>
      </c>
      <c r="B73" s="184">
        <f>基金残高に係る経年分析!F56</f>
        <v>538</v>
      </c>
      <c r="C73" s="184">
        <f>基金残高に係る経年分析!G56</f>
        <v>538</v>
      </c>
      <c r="D73" s="184">
        <f>基金残高に係る経年分析!H56</f>
        <v>538</v>
      </c>
    </row>
    <row r="74" spans="1:16" x14ac:dyDescent="0.15">
      <c r="A74" s="183" t="s">
        <v>79</v>
      </c>
      <c r="B74" s="184">
        <f>基金残高に係る経年分析!F57</f>
        <v>2609</v>
      </c>
      <c r="C74" s="184">
        <f>基金残高に係る経年分析!G57</f>
        <v>2758</v>
      </c>
      <c r="D74" s="184">
        <f>基金残高に係る経年分析!H57</f>
        <v>2865</v>
      </c>
    </row>
  </sheetData>
  <sheetProtection algorithmName="SHA-512" hashValue="wGe1o/aYuhqYIi0j1egHUaJgJhJsXDWKwhiujkaKBa0JBmn+7WnS5K/3XtG+KYopZ76qGKUuOX4UOYqVdu65CA==" saltValue="VG5bcH8psuW6hOsXXbe0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10605681</v>
      </c>
      <c r="S5" s="727"/>
      <c r="T5" s="727"/>
      <c r="U5" s="727"/>
      <c r="V5" s="727"/>
      <c r="W5" s="727"/>
      <c r="X5" s="727"/>
      <c r="Y5" s="773"/>
      <c r="Z5" s="791">
        <v>43.3</v>
      </c>
      <c r="AA5" s="791"/>
      <c r="AB5" s="791"/>
      <c r="AC5" s="791"/>
      <c r="AD5" s="792">
        <v>10386720</v>
      </c>
      <c r="AE5" s="792"/>
      <c r="AF5" s="792"/>
      <c r="AG5" s="792"/>
      <c r="AH5" s="792"/>
      <c r="AI5" s="792"/>
      <c r="AJ5" s="792"/>
      <c r="AK5" s="792"/>
      <c r="AL5" s="774">
        <v>70.3</v>
      </c>
      <c r="AM5" s="743"/>
      <c r="AN5" s="743"/>
      <c r="AO5" s="775"/>
      <c r="AP5" s="760" t="s">
        <v>226</v>
      </c>
      <c r="AQ5" s="761"/>
      <c r="AR5" s="761"/>
      <c r="AS5" s="761"/>
      <c r="AT5" s="761"/>
      <c r="AU5" s="761"/>
      <c r="AV5" s="761"/>
      <c r="AW5" s="761"/>
      <c r="AX5" s="761"/>
      <c r="AY5" s="761"/>
      <c r="AZ5" s="761"/>
      <c r="BA5" s="761"/>
      <c r="BB5" s="761"/>
      <c r="BC5" s="761"/>
      <c r="BD5" s="761"/>
      <c r="BE5" s="761"/>
      <c r="BF5" s="762"/>
      <c r="BG5" s="661">
        <v>10370185</v>
      </c>
      <c r="BH5" s="664"/>
      <c r="BI5" s="664"/>
      <c r="BJ5" s="664"/>
      <c r="BK5" s="664"/>
      <c r="BL5" s="664"/>
      <c r="BM5" s="664"/>
      <c r="BN5" s="665"/>
      <c r="BO5" s="723">
        <v>97.8</v>
      </c>
      <c r="BP5" s="723"/>
      <c r="BQ5" s="723"/>
      <c r="BR5" s="723"/>
      <c r="BS5" s="724">
        <v>478837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334087</v>
      </c>
      <c r="S6" s="664"/>
      <c r="T6" s="664"/>
      <c r="U6" s="664"/>
      <c r="V6" s="664"/>
      <c r="W6" s="664"/>
      <c r="X6" s="664"/>
      <c r="Y6" s="665"/>
      <c r="Z6" s="723">
        <v>1.4</v>
      </c>
      <c r="AA6" s="723"/>
      <c r="AB6" s="723"/>
      <c r="AC6" s="723"/>
      <c r="AD6" s="724">
        <v>334087</v>
      </c>
      <c r="AE6" s="724"/>
      <c r="AF6" s="724"/>
      <c r="AG6" s="724"/>
      <c r="AH6" s="724"/>
      <c r="AI6" s="724"/>
      <c r="AJ6" s="724"/>
      <c r="AK6" s="724"/>
      <c r="AL6" s="666">
        <v>2.2999999999999998</v>
      </c>
      <c r="AM6" s="667"/>
      <c r="AN6" s="667"/>
      <c r="AO6" s="725"/>
      <c r="AP6" s="658" t="s">
        <v>231</v>
      </c>
      <c r="AQ6" s="659"/>
      <c r="AR6" s="659"/>
      <c r="AS6" s="659"/>
      <c r="AT6" s="659"/>
      <c r="AU6" s="659"/>
      <c r="AV6" s="659"/>
      <c r="AW6" s="659"/>
      <c r="AX6" s="659"/>
      <c r="AY6" s="659"/>
      <c r="AZ6" s="659"/>
      <c r="BA6" s="659"/>
      <c r="BB6" s="659"/>
      <c r="BC6" s="659"/>
      <c r="BD6" s="659"/>
      <c r="BE6" s="659"/>
      <c r="BF6" s="660"/>
      <c r="BG6" s="661">
        <v>10370185</v>
      </c>
      <c r="BH6" s="664"/>
      <c r="BI6" s="664"/>
      <c r="BJ6" s="664"/>
      <c r="BK6" s="664"/>
      <c r="BL6" s="664"/>
      <c r="BM6" s="664"/>
      <c r="BN6" s="665"/>
      <c r="BO6" s="723">
        <v>97.8</v>
      </c>
      <c r="BP6" s="723"/>
      <c r="BQ6" s="723"/>
      <c r="BR6" s="723"/>
      <c r="BS6" s="724">
        <v>478837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237318</v>
      </c>
      <c r="CS6" s="664"/>
      <c r="CT6" s="664"/>
      <c r="CU6" s="664"/>
      <c r="CV6" s="664"/>
      <c r="CW6" s="664"/>
      <c r="CX6" s="664"/>
      <c r="CY6" s="665"/>
      <c r="CZ6" s="774">
        <v>1</v>
      </c>
      <c r="DA6" s="743"/>
      <c r="DB6" s="743"/>
      <c r="DC6" s="777"/>
      <c r="DD6" s="669" t="s">
        <v>233</v>
      </c>
      <c r="DE6" s="664"/>
      <c r="DF6" s="664"/>
      <c r="DG6" s="664"/>
      <c r="DH6" s="664"/>
      <c r="DI6" s="664"/>
      <c r="DJ6" s="664"/>
      <c r="DK6" s="664"/>
      <c r="DL6" s="664"/>
      <c r="DM6" s="664"/>
      <c r="DN6" s="664"/>
      <c r="DO6" s="664"/>
      <c r="DP6" s="665"/>
      <c r="DQ6" s="669">
        <v>237307</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11755</v>
      </c>
      <c r="S7" s="664"/>
      <c r="T7" s="664"/>
      <c r="U7" s="664"/>
      <c r="V7" s="664"/>
      <c r="W7" s="664"/>
      <c r="X7" s="664"/>
      <c r="Y7" s="665"/>
      <c r="Z7" s="723">
        <v>0</v>
      </c>
      <c r="AA7" s="723"/>
      <c r="AB7" s="723"/>
      <c r="AC7" s="723"/>
      <c r="AD7" s="724">
        <v>11755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5427736</v>
      </c>
      <c r="BH7" s="664"/>
      <c r="BI7" s="664"/>
      <c r="BJ7" s="664"/>
      <c r="BK7" s="664"/>
      <c r="BL7" s="664"/>
      <c r="BM7" s="664"/>
      <c r="BN7" s="665"/>
      <c r="BO7" s="723">
        <v>51.2</v>
      </c>
      <c r="BP7" s="723"/>
      <c r="BQ7" s="723"/>
      <c r="BR7" s="723"/>
      <c r="BS7" s="724">
        <v>478837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2424875</v>
      </c>
      <c r="CS7" s="664"/>
      <c r="CT7" s="664"/>
      <c r="CU7" s="664"/>
      <c r="CV7" s="664"/>
      <c r="CW7" s="664"/>
      <c r="CX7" s="664"/>
      <c r="CY7" s="665"/>
      <c r="CZ7" s="723">
        <v>10.3</v>
      </c>
      <c r="DA7" s="723"/>
      <c r="DB7" s="723"/>
      <c r="DC7" s="723"/>
      <c r="DD7" s="669">
        <v>630</v>
      </c>
      <c r="DE7" s="664"/>
      <c r="DF7" s="664"/>
      <c r="DG7" s="664"/>
      <c r="DH7" s="664"/>
      <c r="DI7" s="664"/>
      <c r="DJ7" s="664"/>
      <c r="DK7" s="664"/>
      <c r="DL7" s="664"/>
      <c r="DM7" s="664"/>
      <c r="DN7" s="664"/>
      <c r="DO7" s="664"/>
      <c r="DP7" s="665"/>
      <c r="DQ7" s="669">
        <v>2254257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25483</v>
      </c>
      <c r="S8" s="664"/>
      <c r="T8" s="664"/>
      <c r="U8" s="664"/>
      <c r="V8" s="664"/>
      <c r="W8" s="664"/>
      <c r="X8" s="664"/>
      <c r="Y8" s="665"/>
      <c r="Z8" s="723">
        <v>0.1</v>
      </c>
      <c r="AA8" s="723"/>
      <c r="AB8" s="723"/>
      <c r="AC8" s="723"/>
      <c r="AD8" s="724">
        <v>25483</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103680</v>
      </c>
      <c r="BH8" s="664"/>
      <c r="BI8" s="664"/>
      <c r="BJ8" s="664"/>
      <c r="BK8" s="664"/>
      <c r="BL8" s="664"/>
      <c r="BM8" s="664"/>
      <c r="BN8" s="665"/>
      <c r="BO8" s="723">
        <v>1</v>
      </c>
      <c r="BP8" s="723"/>
      <c r="BQ8" s="723"/>
      <c r="BR8" s="723"/>
      <c r="BS8" s="669" t="s">
        <v>139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8585039</v>
      </c>
      <c r="CS8" s="664"/>
      <c r="CT8" s="664"/>
      <c r="CU8" s="664"/>
      <c r="CV8" s="664"/>
      <c r="CW8" s="664"/>
      <c r="CX8" s="664"/>
      <c r="CY8" s="665"/>
      <c r="CZ8" s="723">
        <v>36.299999999999997</v>
      </c>
      <c r="DA8" s="723"/>
      <c r="DB8" s="723"/>
      <c r="DC8" s="723"/>
      <c r="DD8" s="669">
        <v>201960</v>
      </c>
      <c r="DE8" s="664"/>
      <c r="DF8" s="664"/>
      <c r="DG8" s="664"/>
      <c r="DH8" s="664"/>
      <c r="DI8" s="664"/>
      <c r="DJ8" s="664"/>
      <c r="DK8" s="664"/>
      <c r="DL8" s="664"/>
      <c r="DM8" s="664"/>
      <c r="DN8" s="664"/>
      <c r="DO8" s="664"/>
      <c r="DP8" s="665"/>
      <c r="DQ8" s="669">
        <v>4450877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21187</v>
      </c>
      <c r="S9" s="664"/>
      <c r="T9" s="664"/>
      <c r="U9" s="664"/>
      <c r="V9" s="664"/>
      <c r="W9" s="664"/>
      <c r="X9" s="664"/>
      <c r="Y9" s="665"/>
      <c r="Z9" s="723">
        <v>0.1</v>
      </c>
      <c r="AA9" s="723"/>
      <c r="AB9" s="723"/>
      <c r="AC9" s="723"/>
      <c r="AD9" s="724">
        <v>21187</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2701618</v>
      </c>
      <c r="BH9" s="664"/>
      <c r="BI9" s="664"/>
      <c r="BJ9" s="664"/>
      <c r="BK9" s="664"/>
      <c r="BL9" s="664"/>
      <c r="BM9" s="664"/>
      <c r="BN9" s="665"/>
      <c r="BO9" s="723">
        <v>25.5</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3410185</v>
      </c>
      <c r="CS9" s="664"/>
      <c r="CT9" s="664"/>
      <c r="CU9" s="664"/>
      <c r="CV9" s="664"/>
      <c r="CW9" s="664"/>
      <c r="CX9" s="664"/>
      <c r="CY9" s="665"/>
      <c r="CZ9" s="723">
        <v>14.4</v>
      </c>
      <c r="DA9" s="723"/>
      <c r="DB9" s="723"/>
      <c r="DC9" s="723"/>
      <c r="DD9" s="669">
        <v>1338647</v>
      </c>
      <c r="DE9" s="664"/>
      <c r="DF9" s="664"/>
      <c r="DG9" s="664"/>
      <c r="DH9" s="664"/>
      <c r="DI9" s="664"/>
      <c r="DJ9" s="664"/>
      <c r="DK9" s="664"/>
      <c r="DL9" s="664"/>
      <c r="DM9" s="664"/>
      <c r="DN9" s="664"/>
      <c r="DO9" s="664"/>
      <c r="DP9" s="665"/>
      <c r="DQ9" s="669">
        <v>2171678</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242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165752</v>
      </c>
      <c r="BH10" s="664"/>
      <c r="BI10" s="664"/>
      <c r="BJ10" s="664"/>
      <c r="BK10" s="664"/>
      <c r="BL10" s="664"/>
      <c r="BM10" s="664"/>
      <c r="BN10" s="665"/>
      <c r="BO10" s="723">
        <v>1.6</v>
      </c>
      <c r="BP10" s="723"/>
      <c r="BQ10" s="723"/>
      <c r="BR10" s="723"/>
      <c r="BS10" s="669">
        <v>27458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28823</v>
      </c>
      <c r="CS10" s="664"/>
      <c r="CT10" s="664"/>
      <c r="CU10" s="664"/>
      <c r="CV10" s="664"/>
      <c r="CW10" s="664"/>
      <c r="CX10" s="664"/>
      <c r="CY10" s="665"/>
      <c r="CZ10" s="723">
        <v>0.1</v>
      </c>
      <c r="DA10" s="723"/>
      <c r="DB10" s="723"/>
      <c r="DC10" s="723"/>
      <c r="DD10" s="669" t="s">
        <v>242</v>
      </c>
      <c r="DE10" s="664"/>
      <c r="DF10" s="664"/>
      <c r="DG10" s="664"/>
      <c r="DH10" s="664"/>
      <c r="DI10" s="664"/>
      <c r="DJ10" s="664"/>
      <c r="DK10" s="664"/>
      <c r="DL10" s="664"/>
      <c r="DM10" s="664"/>
      <c r="DN10" s="664"/>
      <c r="DO10" s="664"/>
      <c r="DP10" s="665"/>
      <c r="DQ10" s="669">
        <v>26586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242</v>
      </c>
      <c r="AA11" s="723"/>
      <c r="AB11" s="723"/>
      <c r="AC11" s="723"/>
      <c r="AD11" s="724" t="s">
        <v>233</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2456686</v>
      </c>
      <c r="BH11" s="664"/>
      <c r="BI11" s="664"/>
      <c r="BJ11" s="664"/>
      <c r="BK11" s="664"/>
      <c r="BL11" s="664"/>
      <c r="BM11" s="664"/>
      <c r="BN11" s="665"/>
      <c r="BO11" s="723">
        <v>23.2</v>
      </c>
      <c r="BP11" s="723"/>
      <c r="BQ11" s="723"/>
      <c r="BR11" s="723"/>
      <c r="BS11" s="669">
        <v>451379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587368</v>
      </c>
      <c r="CS11" s="664"/>
      <c r="CT11" s="664"/>
      <c r="CU11" s="664"/>
      <c r="CV11" s="664"/>
      <c r="CW11" s="664"/>
      <c r="CX11" s="664"/>
      <c r="CY11" s="665"/>
      <c r="CZ11" s="723">
        <v>2.5</v>
      </c>
      <c r="DA11" s="723"/>
      <c r="DB11" s="723"/>
      <c r="DC11" s="723"/>
      <c r="DD11" s="669">
        <v>218004</v>
      </c>
      <c r="DE11" s="664"/>
      <c r="DF11" s="664"/>
      <c r="DG11" s="664"/>
      <c r="DH11" s="664"/>
      <c r="DI11" s="664"/>
      <c r="DJ11" s="664"/>
      <c r="DK11" s="664"/>
      <c r="DL11" s="664"/>
      <c r="DM11" s="664"/>
      <c r="DN11" s="664"/>
      <c r="DO11" s="664"/>
      <c r="DP11" s="665"/>
      <c r="DQ11" s="669">
        <v>391526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1105324</v>
      </c>
      <c r="S12" s="664"/>
      <c r="T12" s="664"/>
      <c r="U12" s="664"/>
      <c r="V12" s="664"/>
      <c r="W12" s="664"/>
      <c r="X12" s="664"/>
      <c r="Y12" s="665"/>
      <c r="Z12" s="723">
        <v>4.5</v>
      </c>
      <c r="AA12" s="723"/>
      <c r="AB12" s="723"/>
      <c r="AC12" s="723"/>
      <c r="AD12" s="724">
        <v>1105324</v>
      </c>
      <c r="AE12" s="724"/>
      <c r="AF12" s="724"/>
      <c r="AG12" s="724"/>
      <c r="AH12" s="724"/>
      <c r="AI12" s="724"/>
      <c r="AJ12" s="724"/>
      <c r="AK12" s="724"/>
      <c r="AL12" s="666">
        <v>7.5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4397759</v>
      </c>
      <c r="BH12" s="664"/>
      <c r="BI12" s="664"/>
      <c r="BJ12" s="664"/>
      <c r="BK12" s="664"/>
      <c r="BL12" s="664"/>
      <c r="BM12" s="664"/>
      <c r="BN12" s="665"/>
      <c r="BO12" s="723">
        <v>41.5</v>
      </c>
      <c r="BP12" s="723"/>
      <c r="BQ12" s="723"/>
      <c r="BR12" s="723"/>
      <c r="BS12" s="669" t="s">
        <v>139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336223</v>
      </c>
      <c r="CS12" s="664"/>
      <c r="CT12" s="664"/>
      <c r="CU12" s="664"/>
      <c r="CV12" s="664"/>
      <c r="CW12" s="664"/>
      <c r="CX12" s="664"/>
      <c r="CY12" s="665"/>
      <c r="CZ12" s="723">
        <v>1.4</v>
      </c>
      <c r="DA12" s="723"/>
      <c r="DB12" s="723"/>
      <c r="DC12" s="723"/>
      <c r="DD12" s="669">
        <v>36780</v>
      </c>
      <c r="DE12" s="664"/>
      <c r="DF12" s="664"/>
      <c r="DG12" s="664"/>
      <c r="DH12" s="664"/>
      <c r="DI12" s="664"/>
      <c r="DJ12" s="664"/>
      <c r="DK12" s="664"/>
      <c r="DL12" s="664"/>
      <c r="DM12" s="664"/>
      <c r="DN12" s="664"/>
      <c r="DO12" s="664"/>
      <c r="DP12" s="665"/>
      <c r="DQ12" s="669">
        <v>206306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80967</v>
      </c>
      <c r="S13" s="664"/>
      <c r="T13" s="664"/>
      <c r="U13" s="664"/>
      <c r="V13" s="664"/>
      <c r="W13" s="664"/>
      <c r="X13" s="664"/>
      <c r="Y13" s="665"/>
      <c r="Z13" s="723">
        <v>0.3</v>
      </c>
      <c r="AA13" s="723"/>
      <c r="AB13" s="723"/>
      <c r="AC13" s="723"/>
      <c r="AD13" s="724">
        <v>80967</v>
      </c>
      <c r="AE13" s="724"/>
      <c r="AF13" s="724"/>
      <c r="AG13" s="724"/>
      <c r="AH13" s="724"/>
      <c r="AI13" s="724"/>
      <c r="AJ13" s="724"/>
      <c r="AK13" s="724"/>
      <c r="AL13" s="666">
        <v>0.5</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4371324</v>
      </c>
      <c r="BH13" s="664"/>
      <c r="BI13" s="664"/>
      <c r="BJ13" s="664"/>
      <c r="BK13" s="664"/>
      <c r="BL13" s="664"/>
      <c r="BM13" s="664"/>
      <c r="BN13" s="665"/>
      <c r="BO13" s="723">
        <v>41.2</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1763466</v>
      </c>
      <c r="CS13" s="664"/>
      <c r="CT13" s="664"/>
      <c r="CU13" s="664"/>
      <c r="CV13" s="664"/>
      <c r="CW13" s="664"/>
      <c r="CX13" s="664"/>
      <c r="CY13" s="665"/>
      <c r="CZ13" s="723">
        <v>7.5</v>
      </c>
      <c r="DA13" s="723"/>
      <c r="DB13" s="723"/>
      <c r="DC13" s="723"/>
      <c r="DD13" s="669">
        <v>771256</v>
      </c>
      <c r="DE13" s="664"/>
      <c r="DF13" s="664"/>
      <c r="DG13" s="664"/>
      <c r="DH13" s="664"/>
      <c r="DI13" s="664"/>
      <c r="DJ13" s="664"/>
      <c r="DK13" s="664"/>
      <c r="DL13" s="664"/>
      <c r="DM13" s="664"/>
      <c r="DN13" s="664"/>
      <c r="DO13" s="664"/>
      <c r="DP13" s="665"/>
      <c r="DQ13" s="669">
        <v>1336734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183593</v>
      </c>
      <c r="BH14" s="664"/>
      <c r="BI14" s="664"/>
      <c r="BJ14" s="664"/>
      <c r="BK14" s="664"/>
      <c r="BL14" s="664"/>
      <c r="BM14" s="664"/>
      <c r="BN14" s="665"/>
      <c r="BO14" s="723">
        <v>1.7</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861716</v>
      </c>
      <c r="CS14" s="664"/>
      <c r="CT14" s="664"/>
      <c r="CU14" s="664"/>
      <c r="CV14" s="664"/>
      <c r="CW14" s="664"/>
      <c r="CX14" s="664"/>
      <c r="CY14" s="665"/>
      <c r="CZ14" s="723">
        <v>3.6</v>
      </c>
      <c r="DA14" s="723"/>
      <c r="DB14" s="723"/>
      <c r="DC14" s="723"/>
      <c r="DD14" s="669">
        <v>26166</v>
      </c>
      <c r="DE14" s="664"/>
      <c r="DF14" s="664"/>
      <c r="DG14" s="664"/>
      <c r="DH14" s="664"/>
      <c r="DI14" s="664"/>
      <c r="DJ14" s="664"/>
      <c r="DK14" s="664"/>
      <c r="DL14" s="664"/>
      <c r="DM14" s="664"/>
      <c r="DN14" s="664"/>
      <c r="DO14" s="664"/>
      <c r="DP14" s="665"/>
      <c r="DQ14" s="669">
        <v>838701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105936</v>
      </c>
      <c r="S15" s="664"/>
      <c r="T15" s="664"/>
      <c r="U15" s="664"/>
      <c r="V15" s="664"/>
      <c r="W15" s="664"/>
      <c r="X15" s="664"/>
      <c r="Y15" s="665"/>
      <c r="Z15" s="723">
        <v>0.4</v>
      </c>
      <c r="AA15" s="723"/>
      <c r="AB15" s="723"/>
      <c r="AC15" s="723"/>
      <c r="AD15" s="724">
        <v>105936</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361097</v>
      </c>
      <c r="BH15" s="664"/>
      <c r="BI15" s="664"/>
      <c r="BJ15" s="664"/>
      <c r="BK15" s="664"/>
      <c r="BL15" s="664"/>
      <c r="BM15" s="664"/>
      <c r="BN15" s="665"/>
      <c r="BO15" s="723">
        <v>3.4</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2432265</v>
      </c>
      <c r="CS15" s="664"/>
      <c r="CT15" s="664"/>
      <c r="CU15" s="664"/>
      <c r="CV15" s="664"/>
      <c r="CW15" s="664"/>
      <c r="CX15" s="664"/>
      <c r="CY15" s="665"/>
      <c r="CZ15" s="723">
        <v>10.3</v>
      </c>
      <c r="DA15" s="723"/>
      <c r="DB15" s="723"/>
      <c r="DC15" s="723"/>
      <c r="DD15" s="669">
        <v>118206</v>
      </c>
      <c r="DE15" s="664"/>
      <c r="DF15" s="664"/>
      <c r="DG15" s="664"/>
      <c r="DH15" s="664"/>
      <c r="DI15" s="664"/>
      <c r="DJ15" s="664"/>
      <c r="DK15" s="664"/>
      <c r="DL15" s="664"/>
      <c r="DM15" s="664"/>
      <c r="DN15" s="664"/>
      <c r="DO15" s="664"/>
      <c r="DP15" s="665"/>
      <c r="DQ15" s="669">
        <v>2009992</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139</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242</v>
      </c>
      <c r="BP16" s="723"/>
      <c r="BQ16" s="723"/>
      <c r="BR16" s="723"/>
      <c r="BS16" s="669" t="s">
        <v>139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13608</v>
      </c>
      <c r="CS16" s="664"/>
      <c r="CT16" s="664"/>
      <c r="CU16" s="664"/>
      <c r="CV16" s="664"/>
      <c r="CW16" s="664"/>
      <c r="CX16" s="664"/>
      <c r="CY16" s="665"/>
      <c r="CZ16" s="723">
        <v>0.1</v>
      </c>
      <c r="DA16" s="723"/>
      <c r="DB16" s="723"/>
      <c r="DC16" s="723"/>
      <c r="DD16" s="669" t="s">
        <v>242</v>
      </c>
      <c r="DE16" s="664"/>
      <c r="DF16" s="664"/>
      <c r="DG16" s="664"/>
      <c r="DH16" s="664"/>
      <c r="DI16" s="664"/>
      <c r="DJ16" s="664"/>
      <c r="DK16" s="664"/>
      <c r="DL16" s="664"/>
      <c r="DM16" s="664"/>
      <c r="DN16" s="664"/>
      <c r="DO16" s="664"/>
      <c r="DP16" s="665"/>
      <c r="DQ16" s="669">
        <v>4104</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35240</v>
      </c>
      <c r="S17" s="664"/>
      <c r="T17" s="664"/>
      <c r="U17" s="664"/>
      <c r="V17" s="664"/>
      <c r="W17" s="664"/>
      <c r="X17" s="664"/>
      <c r="Y17" s="665"/>
      <c r="Z17" s="723">
        <v>0.1</v>
      </c>
      <c r="AA17" s="723"/>
      <c r="AB17" s="723"/>
      <c r="AC17" s="723"/>
      <c r="AD17" s="724">
        <v>35240</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242</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2967278</v>
      </c>
      <c r="CS17" s="664"/>
      <c r="CT17" s="664"/>
      <c r="CU17" s="664"/>
      <c r="CV17" s="664"/>
      <c r="CW17" s="664"/>
      <c r="CX17" s="664"/>
      <c r="CY17" s="665"/>
      <c r="CZ17" s="723">
        <v>12.5</v>
      </c>
      <c r="DA17" s="723"/>
      <c r="DB17" s="723"/>
      <c r="DC17" s="723"/>
      <c r="DD17" s="669" t="s">
        <v>233</v>
      </c>
      <c r="DE17" s="664"/>
      <c r="DF17" s="664"/>
      <c r="DG17" s="664"/>
      <c r="DH17" s="664"/>
      <c r="DI17" s="664"/>
      <c r="DJ17" s="664"/>
      <c r="DK17" s="664"/>
      <c r="DL17" s="664"/>
      <c r="DM17" s="664"/>
      <c r="DN17" s="664"/>
      <c r="DO17" s="664"/>
      <c r="DP17" s="665"/>
      <c r="DQ17" s="669">
        <v>2915323</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3217276</v>
      </c>
      <c r="S18" s="664"/>
      <c r="T18" s="664"/>
      <c r="U18" s="664"/>
      <c r="V18" s="664"/>
      <c r="W18" s="664"/>
      <c r="X18" s="664"/>
      <c r="Y18" s="665"/>
      <c r="Z18" s="723">
        <v>13.1</v>
      </c>
      <c r="AA18" s="723"/>
      <c r="AB18" s="723"/>
      <c r="AC18" s="723"/>
      <c r="AD18" s="724">
        <v>2622061</v>
      </c>
      <c r="AE18" s="724"/>
      <c r="AF18" s="724"/>
      <c r="AG18" s="724"/>
      <c r="AH18" s="724"/>
      <c r="AI18" s="724"/>
      <c r="AJ18" s="724"/>
      <c r="AK18" s="724"/>
      <c r="AL18" s="666">
        <v>17.8</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242</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242</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2622061</v>
      </c>
      <c r="S19" s="664"/>
      <c r="T19" s="664"/>
      <c r="U19" s="664"/>
      <c r="V19" s="664"/>
      <c r="W19" s="664"/>
      <c r="X19" s="664"/>
      <c r="Y19" s="665"/>
      <c r="Z19" s="723">
        <v>10.7</v>
      </c>
      <c r="AA19" s="723"/>
      <c r="AB19" s="723"/>
      <c r="AC19" s="723"/>
      <c r="AD19" s="724">
        <v>2622061</v>
      </c>
      <c r="AE19" s="724"/>
      <c r="AF19" s="724"/>
      <c r="AG19" s="724"/>
      <c r="AH19" s="724"/>
      <c r="AI19" s="724"/>
      <c r="AJ19" s="724"/>
      <c r="AK19" s="724"/>
      <c r="AL19" s="666">
        <v>17.8</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235496</v>
      </c>
      <c r="BH19" s="664"/>
      <c r="BI19" s="664"/>
      <c r="BJ19" s="664"/>
      <c r="BK19" s="664"/>
      <c r="BL19" s="664"/>
      <c r="BM19" s="664"/>
      <c r="BN19" s="665"/>
      <c r="BO19" s="723">
        <v>2.2000000000000002</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595176</v>
      </c>
      <c r="S20" s="664"/>
      <c r="T20" s="664"/>
      <c r="U20" s="664"/>
      <c r="V20" s="664"/>
      <c r="W20" s="664"/>
      <c r="X20" s="664"/>
      <c r="Y20" s="665"/>
      <c r="Z20" s="723">
        <v>2.4</v>
      </c>
      <c r="AA20" s="723"/>
      <c r="AB20" s="723"/>
      <c r="AC20" s="723"/>
      <c r="AD20" s="724" t="s">
        <v>242</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235496</v>
      </c>
      <c r="BH20" s="664"/>
      <c r="BI20" s="664"/>
      <c r="BJ20" s="664"/>
      <c r="BK20" s="664"/>
      <c r="BL20" s="664"/>
      <c r="BM20" s="664"/>
      <c r="BN20" s="665"/>
      <c r="BO20" s="723">
        <v>2.2000000000000002</v>
      </c>
      <c r="BP20" s="723"/>
      <c r="BQ20" s="723"/>
      <c r="BR20" s="723"/>
      <c r="BS20" s="669" t="s">
        <v>242</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23648164</v>
      </c>
      <c r="CS20" s="664"/>
      <c r="CT20" s="664"/>
      <c r="CU20" s="664"/>
      <c r="CV20" s="664"/>
      <c r="CW20" s="664"/>
      <c r="CX20" s="664"/>
      <c r="CY20" s="665"/>
      <c r="CZ20" s="723">
        <v>100</v>
      </c>
      <c r="DA20" s="723"/>
      <c r="DB20" s="723"/>
      <c r="DC20" s="723"/>
      <c r="DD20" s="669">
        <v>2711649</v>
      </c>
      <c r="DE20" s="664"/>
      <c r="DF20" s="664"/>
      <c r="DG20" s="664"/>
      <c r="DH20" s="664"/>
      <c r="DI20" s="664"/>
      <c r="DJ20" s="664"/>
      <c r="DK20" s="664"/>
      <c r="DL20" s="664"/>
      <c r="DM20" s="664"/>
      <c r="DN20" s="664"/>
      <c r="DO20" s="664"/>
      <c r="DP20" s="665"/>
      <c r="DQ20" s="669">
        <v>16843391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39</v>
      </c>
      <c r="S21" s="664"/>
      <c r="T21" s="664"/>
      <c r="U21" s="664"/>
      <c r="V21" s="664"/>
      <c r="W21" s="664"/>
      <c r="X21" s="664"/>
      <c r="Y21" s="665"/>
      <c r="Z21" s="723">
        <v>0</v>
      </c>
      <c r="AA21" s="723"/>
      <c r="AB21" s="723"/>
      <c r="AC21" s="723"/>
      <c r="AD21" s="724" t="s">
        <v>233</v>
      </c>
      <c r="AE21" s="724"/>
      <c r="AF21" s="724"/>
      <c r="AG21" s="724"/>
      <c r="AH21" s="724"/>
      <c r="AI21" s="724"/>
      <c r="AJ21" s="724"/>
      <c r="AK21" s="724"/>
      <c r="AL21" s="666" t="s">
        <v>139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16535</v>
      </c>
      <c r="BH21" s="664"/>
      <c r="BI21" s="664"/>
      <c r="BJ21" s="664"/>
      <c r="BK21" s="664"/>
      <c r="BL21" s="664"/>
      <c r="BM21" s="664"/>
      <c r="BN21" s="665"/>
      <c r="BO21" s="723">
        <v>0.2</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15542936</v>
      </c>
      <c r="S22" s="664"/>
      <c r="T22" s="664"/>
      <c r="U22" s="664"/>
      <c r="V22" s="664"/>
      <c r="W22" s="664"/>
      <c r="X22" s="664"/>
      <c r="Y22" s="665"/>
      <c r="Z22" s="723">
        <v>63.4</v>
      </c>
      <c r="AA22" s="723"/>
      <c r="AB22" s="723"/>
      <c r="AC22" s="723"/>
      <c r="AD22" s="724">
        <v>14728760</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7760</v>
      </c>
      <c r="S23" s="664"/>
      <c r="T23" s="664"/>
      <c r="U23" s="664"/>
      <c r="V23" s="664"/>
      <c r="W23" s="664"/>
      <c r="X23" s="664"/>
      <c r="Y23" s="665"/>
      <c r="Z23" s="723">
        <v>0</v>
      </c>
      <c r="AA23" s="723"/>
      <c r="AB23" s="723"/>
      <c r="AC23" s="723"/>
      <c r="AD23" s="724">
        <v>7760</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218961</v>
      </c>
      <c r="BH23" s="664"/>
      <c r="BI23" s="664"/>
      <c r="BJ23" s="664"/>
      <c r="BK23" s="664"/>
      <c r="BL23" s="664"/>
      <c r="BM23" s="664"/>
      <c r="BN23" s="665"/>
      <c r="BO23" s="723">
        <v>2.1</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113516</v>
      </c>
      <c r="S24" s="664"/>
      <c r="T24" s="664"/>
      <c r="U24" s="664"/>
      <c r="V24" s="664"/>
      <c r="W24" s="664"/>
      <c r="X24" s="664"/>
      <c r="Y24" s="665"/>
      <c r="Z24" s="723">
        <v>0.5</v>
      </c>
      <c r="AA24" s="723"/>
      <c r="AB24" s="723"/>
      <c r="AC24" s="723"/>
      <c r="AD24" s="724" t="s">
        <v>233</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12096344</v>
      </c>
      <c r="CS24" s="727"/>
      <c r="CT24" s="727"/>
      <c r="CU24" s="727"/>
      <c r="CV24" s="727"/>
      <c r="CW24" s="727"/>
      <c r="CX24" s="727"/>
      <c r="CY24" s="773"/>
      <c r="CZ24" s="774">
        <v>51.2</v>
      </c>
      <c r="DA24" s="743"/>
      <c r="DB24" s="743"/>
      <c r="DC24" s="777"/>
      <c r="DD24" s="772">
        <v>8391133</v>
      </c>
      <c r="DE24" s="727"/>
      <c r="DF24" s="727"/>
      <c r="DG24" s="727"/>
      <c r="DH24" s="727"/>
      <c r="DI24" s="727"/>
      <c r="DJ24" s="727"/>
      <c r="DK24" s="773"/>
      <c r="DL24" s="772">
        <v>8294280</v>
      </c>
      <c r="DM24" s="727"/>
      <c r="DN24" s="727"/>
      <c r="DO24" s="727"/>
      <c r="DP24" s="727"/>
      <c r="DQ24" s="727"/>
      <c r="DR24" s="727"/>
      <c r="DS24" s="727"/>
      <c r="DT24" s="727"/>
      <c r="DU24" s="727"/>
      <c r="DV24" s="773"/>
      <c r="DW24" s="774">
        <v>52.5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359904</v>
      </c>
      <c r="S25" s="664"/>
      <c r="T25" s="664"/>
      <c r="U25" s="664"/>
      <c r="V25" s="664"/>
      <c r="W25" s="664"/>
      <c r="X25" s="664"/>
      <c r="Y25" s="665"/>
      <c r="Z25" s="723">
        <v>1.5</v>
      </c>
      <c r="AA25" s="723"/>
      <c r="AB25" s="723"/>
      <c r="AC25" s="723"/>
      <c r="AD25" s="724">
        <v>21397</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242</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3890100</v>
      </c>
      <c r="CS25" s="662"/>
      <c r="CT25" s="662"/>
      <c r="CU25" s="662"/>
      <c r="CV25" s="662"/>
      <c r="CW25" s="662"/>
      <c r="CX25" s="662"/>
      <c r="CY25" s="663"/>
      <c r="CZ25" s="666">
        <v>16.399999999999999</v>
      </c>
      <c r="DA25" s="695"/>
      <c r="DB25" s="695"/>
      <c r="DC25" s="696"/>
      <c r="DD25" s="669">
        <v>3664931</v>
      </c>
      <c r="DE25" s="662"/>
      <c r="DF25" s="662"/>
      <c r="DG25" s="662"/>
      <c r="DH25" s="662"/>
      <c r="DI25" s="662"/>
      <c r="DJ25" s="662"/>
      <c r="DK25" s="663"/>
      <c r="DL25" s="669">
        <v>3568225</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123486</v>
      </c>
      <c r="S26" s="664"/>
      <c r="T26" s="664"/>
      <c r="U26" s="664"/>
      <c r="V26" s="664"/>
      <c r="W26" s="664"/>
      <c r="X26" s="664"/>
      <c r="Y26" s="665"/>
      <c r="Z26" s="723">
        <v>0.5</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139</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2329335</v>
      </c>
      <c r="CS26" s="664"/>
      <c r="CT26" s="664"/>
      <c r="CU26" s="664"/>
      <c r="CV26" s="664"/>
      <c r="CW26" s="664"/>
      <c r="CX26" s="664"/>
      <c r="CY26" s="665"/>
      <c r="CZ26" s="666">
        <v>9.8000000000000007</v>
      </c>
      <c r="DA26" s="695"/>
      <c r="DB26" s="695"/>
      <c r="DC26" s="696"/>
      <c r="DD26" s="669">
        <v>2196163</v>
      </c>
      <c r="DE26" s="664"/>
      <c r="DF26" s="664"/>
      <c r="DG26" s="664"/>
      <c r="DH26" s="664"/>
      <c r="DI26" s="664"/>
      <c r="DJ26" s="664"/>
      <c r="DK26" s="665"/>
      <c r="DL26" s="669" t="s">
        <v>233</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3004739</v>
      </c>
      <c r="S27" s="664"/>
      <c r="T27" s="664"/>
      <c r="U27" s="664"/>
      <c r="V27" s="664"/>
      <c r="W27" s="664"/>
      <c r="X27" s="664"/>
      <c r="Y27" s="665"/>
      <c r="Z27" s="723">
        <v>12.3</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10605681</v>
      </c>
      <c r="BH27" s="664"/>
      <c r="BI27" s="664"/>
      <c r="BJ27" s="664"/>
      <c r="BK27" s="664"/>
      <c r="BL27" s="664"/>
      <c r="BM27" s="664"/>
      <c r="BN27" s="665"/>
      <c r="BO27" s="723">
        <v>100</v>
      </c>
      <c r="BP27" s="723"/>
      <c r="BQ27" s="723"/>
      <c r="BR27" s="723"/>
      <c r="BS27" s="669">
        <v>478837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5238970</v>
      </c>
      <c r="CS27" s="662"/>
      <c r="CT27" s="662"/>
      <c r="CU27" s="662"/>
      <c r="CV27" s="662"/>
      <c r="CW27" s="662"/>
      <c r="CX27" s="662"/>
      <c r="CY27" s="663"/>
      <c r="CZ27" s="666">
        <v>22.2</v>
      </c>
      <c r="DA27" s="695"/>
      <c r="DB27" s="695"/>
      <c r="DC27" s="696"/>
      <c r="DD27" s="669">
        <v>1810883</v>
      </c>
      <c r="DE27" s="662"/>
      <c r="DF27" s="662"/>
      <c r="DG27" s="662"/>
      <c r="DH27" s="662"/>
      <c r="DI27" s="662"/>
      <c r="DJ27" s="662"/>
      <c r="DK27" s="663"/>
      <c r="DL27" s="669">
        <v>1810736</v>
      </c>
      <c r="DM27" s="662"/>
      <c r="DN27" s="662"/>
      <c r="DO27" s="662"/>
      <c r="DP27" s="662"/>
      <c r="DQ27" s="662"/>
      <c r="DR27" s="662"/>
      <c r="DS27" s="662"/>
      <c r="DT27" s="662"/>
      <c r="DU27" s="662"/>
      <c r="DV27" s="663"/>
      <c r="DW27" s="666">
        <v>11.5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2967274</v>
      </c>
      <c r="CS28" s="664"/>
      <c r="CT28" s="664"/>
      <c r="CU28" s="664"/>
      <c r="CV28" s="664"/>
      <c r="CW28" s="664"/>
      <c r="CX28" s="664"/>
      <c r="CY28" s="665"/>
      <c r="CZ28" s="666">
        <v>12.5</v>
      </c>
      <c r="DA28" s="695"/>
      <c r="DB28" s="695"/>
      <c r="DC28" s="696"/>
      <c r="DD28" s="669">
        <v>2915319</v>
      </c>
      <c r="DE28" s="664"/>
      <c r="DF28" s="664"/>
      <c r="DG28" s="664"/>
      <c r="DH28" s="664"/>
      <c r="DI28" s="664"/>
      <c r="DJ28" s="664"/>
      <c r="DK28" s="665"/>
      <c r="DL28" s="669">
        <v>2915319</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1704193</v>
      </c>
      <c r="S29" s="664"/>
      <c r="T29" s="664"/>
      <c r="U29" s="664"/>
      <c r="V29" s="664"/>
      <c r="W29" s="664"/>
      <c r="X29" s="664"/>
      <c r="Y29" s="665"/>
      <c r="Z29" s="723">
        <v>7</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2967274</v>
      </c>
      <c r="CS29" s="662"/>
      <c r="CT29" s="662"/>
      <c r="CU29" s="662"/>
      <c r="CV29" s="662"/>
      <c r="CW29" s="662"/>
      <c r="CX29" s="662"/>
      <c r="CY29" s="663"/>
      <c r="CZ29" s="666">
        <v>12.5</v>
      </c>
      <c r="DA29" s="695"/>
      <c r="DB29" s="695"/>
      <c r="DC29" s="696"/>
      <c r="DD29" s="669">
        <v>2915319</v>
      </c>
      <c r="DE29" s="662"/>
      <c r="DF29" s="662"/>
      <c r="DG29" s="662"/>
      <c r="DH29" s="662"/>
      <c r="DI29" s="662"/>
      <c r="DJ29" s="662"/>
      <c r="DK29" s="663"/>
      <c r="DL29" s="669">
        <v>2915319</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23636</v>
      </c>
      <c r="S30" s="664"/>
      <c r="T30" s="664"/>
      <c r="U30" s="664"/>
      <c r="V30" s="664"/>
      <c r="W30" s="664"/>
      <c r="X30" s="664"/>
      <c r="Y30" s="665"/>
      <c r="Z30" s="723">
        <v>0.1</v>
      </c>
      <c r="AA30" s="723"/>
      <c r="AB30" s="723"/>
      <c r="AC30" s="723"/>
      <c r="AD30" s="724">
        <v>8652</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99.4</v>
      </c>
      <c r="BH30" s="742"/>
      <c r="BI30" s="742"/>
      <c r="BJ30" s="742"/>
      <c r="BK30" s="742"/>
      <c r="BL30" s="742"/>
      <c r="BM30" s="743">
        <v>95.5</v>
      </c>
      <c r="BN30" s="742"/>
      <c r="BO30" s="742"/>
      <c r="BP30" s="742"/>
      <c r="BQ30" s="744"/>
      <c r="BR30" s="741">
        <v>99.2</v>
      </c>
      <c r="BS30" s="742"/>
      <c r="BT30" s="742"/>
      <c r="BU30" s="742"/>
      <c r="BV30" s="742"/>
      <c r="BW30" s="742"/>
      <c r="BX30" s="743">
        <v>94.7</v>
      </c>
      <c r="BY30" s="742"/>
      <c r="BZ30" s="742"/>
      <c r="CA30" s="742"/>
      <c r="CB30" s="744"/>
      <c r="CD30" s="747"/>
      <c r="CE30" s="748"/>
      <c r="CF30" s="705" t="s">
        <v>311</v>
      </c>
      <c r="CG30" s="702"/>
      <c r="CH30" s="702"/>
      <c r="CI30" s="702"/>
      <c r="CJ30" s="702"/>
      <c r="CK30" s="702"/>
      <c r="CL30" s="702"/>
      <c r="CM30" s="702"/>
      <c r="CN30" s="702"/>
      <c r="CO30" s="702"/>
      <c r="CP30" s="702"/>
      <c r="CQ30" s="703"/>
      <c r="CR30" s="661">
        <v>2827336</v>
      </c>
      <c r="CS30" s="664"/>
      <c r="CT30" s="664"/>
      <c r="CU30" s="664"/>
      <c r="CV30" s="664"/>
      <c r="CW30" s="664"/>
      <c r="CX30" s="664"/>
      <c r="CY30" s="665"/>
      <c r="CZ30" s="666">
        <v>12</v>
      </c>
      <c r="DA30" s="695"/>
      <c r="DB30" s="695"/>
      <c r="DC30" s="696"/>
      <c r="DD30" s="669">
        <v>2775381</v>
      </c>
      <c r="DE30" s="664"/>
      <c r="DF30" s="664"/>
      <c r="DG30" s="664"/>
      <c r="DH30" s="664"/>
      <c r="DI30" s="664"/>
      <c r="DJ30" s="664"/>
      <c r="DK30" s="665"/>
      <c r="DL30" s="669">
        <v>2775381</v>
      </c>
      <c r="DM30" s="664"/>
      <c r="DN30" s="664"/>
      <c r="DO30" s="664"/>
      <c r="DP30" s="664"/>
      <c r="DQ30" s="664"/>
      <c r="DR30" s="664"/>
      <c r="DS30" s="664"/>
      <c r="DT30" s="664"/>
      <c r="DU30" s="664"/>
      <c r="DV30" s="665"/>
      <c r="DW30" s="666">
        <v>17.600000000000001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58470</v>
      </c>
      <c r="S31" s="664"/>
      <c r="T31" s="664"/>
      <c r="U31" s="664"/>
      <c r="V31" s="664"/>
      <c r="W31" s="664"/>
      <c r="X31" s="664"/>
      <c r="Y31" s="665"/>
      <c r="Z31" s="723">
        <v>0.2</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99.7</v>
      </c>
      <c r="BH31" s="662"/>
      <c r="BI31" s="662"/>
      <c r="BJ31" s="662"/>
      <c r="BK31" s="662"/>
      <c r="BL31" s="662"/>
      <c r="BM31" s="667">
        <v>98.9</v>
      </c>
      <c r="BN31" s="740"/>
      <c r="BO31" s="740"/>
      <c r="BP31" s="740"/>
      <c r="BQ31" s="701"/>
      <c r="BR31" s="739">
        <v>99.6</v>
      </c>
      <c r="BS31" s="662"/>
      <c r="BT31" s="662"/>
      <c r="BU31" s="662"/>
      <c r="BV31" s="662"/>
      <c r="BW31" s="662"/>
      <c r="BX31" s="667">
        <v>98.6</v>
      </c>
      <c r="BY31" s="740"/>
      <c r="BZ31" s="740"/>
      <c r="CA31" s="740"/>
      <c r="CB31" s="701"/>
      <c r="CD31" s="747"/>
      <c r="CE31" s="748"/>
      <c r="CF31" s="705" t="s">
        <v>315</v>
      </c>
      <c r="CG31" s="702"/>
      <c r="CH31" s="702"/>
      <c r="CI31" s="702"/>
      <c r="CJ31" s="702"/>
      <c r="CK31" s="702"/>
      <c r="CL31" s="702"/>
      <c r="CM31" s="702"/>
      <c r="CN31" s="702"/>
      <c r="CO31" s="702"/>
      <c r="CP31" s="702"/>
      <c r="CQ31" s="703"/>
      <c r="CR31" s="661">
        <v>139938</v>
      </c>
      <c r="CS31" s="662"/>
      <c r="CT31" s="662"/>
      <c r="CU31" s="662"/>
      <c r="CV31" s="662"/>
      <c r="CW31" s="662"/>
      <c r="CX31" s="662"/>
      <c r="CY31" s="663"/>
      <c r="CZ31" s="666">
        <v>0.6</v>
      </c>
      <c r="DA31" s="695"/>
      <c r="DB31" s="695"/>
      <c r="DC31" s="696"/>
      <c r="DD31" s="669">
        <v>139938</v>
      </c>
      <c r="DE31" s="662"/>
      <c r="DF31" s="662"/>
      <c r="DG31" s="662"/>
      <c r="DH31" s="662"/>
      <c r="DI31" s="662"/>
      <c r="DJ31" s="662"/>
      <c r="DK31" s="663"/>
      <c r="DL31" s="669">
        <v>139938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474020</v>
      </c>
      <c r="S32" s="664"/>
      <c r="T32" s="664"/>
      <c r="U32" s="664"/>
      <c r="V32" s="664"/>
      <c r="W32" s="664"/>
      <c r="X32" s="664"/>
      <c r="Y32" s="665"/>
      <c r="Z32" s="723">
        <v>1.9</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92</v>
      </c>
      <c r="BN32" s="677"/>
      <c r="BO32" s="677"/>
      <c r="BP32" s="677"/>
      <c r="BQ32" s="714"/>
      <c r="BR32" s="738">
        <v>98.7</v>
      </c>
      <c r="BS32" s="677"/>
      <c r="BT32" s="677"/>
      <c r="BU32" s="677"/>
      <c r="BV32" s="677"/>
      <c r="BW32" s="677"/>
      <c r="BX32" s="721">
        <v>91</v>
      </c>
      <c r="BY32" s="677"/>
      <c r="BZ32" s="677"/>
      <c r="CA32" s="677"/>
      <c r="CB32" s="714"/>
      <c r="CD32" s="749"/>
      <c r="CE32" s="750"/>
      <c r="CF32" s="705" t="s">
        <v>318</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242</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447484</v>
      </c>
      <c r="S33" s="664"/>
      <c r="T33" s="664"/>
      <c r="U33" s="664"/>
      <c r="V33" s="664"/>
      <c r="W33" s="664"/>
      <c r="X33" s="664"/>
      <c r="Y33" s="665"/>
      <c r="Z33" s="723">
        <v>1.8</v>
      </c>
      <c r="AA33" s="723"/>
      <c r="AB33" s="723"/>
      <c r="AC33" s="723"/>
      <c r="AD33" s="724" t="s">
        <v>242</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8826563</v>
      </c>
      <c r="CS33" s="662"/>
      <c r="CT33" s="662"/>
      <c r="CU33" s="662"/>
      <c r="CV33" s="662"/>
      <c r="CW33" s="662"/>
      <c r="CX33" s="662"/>
      <c r="CY33" s="663"/>
      <c r="CZ33" s="666">
        <v>37.299999999999997</v>
      </c>
      <c r="DA33" s="695"/>
      <c r="DB33" s="695"/>
      <c r="DC33" s="696"/>
      <c r="DD33" s="669">
        <v>7572360</v>
      </c>
      <c r="DE33" s="662"/>
      <c r="DF33" s="662"/>
      <c r="DG33" s="662"/>
      <c r="DH33" s="662"/>
      <c r="DI33" s="662"/>
      <c r="DJ33" s="662"/>
      <c r="DK33" s="663"/>
      <c r="DL33" s="669">
        <v>6954112</v>
      </c>
      <c r="DM33" s="662"/>
      <c r="DN33" s="662"/>
      <c r="DO33" s="662"/>
      <c r="DP33" s="662"/>
      <c r="DQ33" s="662"/>
      <c r="DR33" s="662"/>
      <c r="DS33" s="662"/>
      <c r="DT33" s="662"/>
      <c r="DU33" s="662"/>
      <c r="DV33" s="663"/>
      <c r="DW33" s="666">
        <v>44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515500</v>
      </c>
      <c r="S34" s="664"/>
      <c r="T34" s="664"/>
      <c r="U34" s="664"/>
      <c r="V34" s="664"/>
      <c r="W34" s="664"/>
      <c r="X34" s="664"/>
      <c r="Y34" s="665"/>
      <c r="Z34" s="723">
        <v>2.1</v>
      </c>
      <c r="AA34" s="723"/>
      <c r="AB34" s="723"/>
      <c r="AC34" s="723"/>
      <c r="AD34" s="724">
        <v>1061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2915896</v>
      </c>
      <c r="CS34" s="664"/>
      <c r="CT34" s="664"/>
      <c r="CU34" s="664"/>
      <c r="CV34" s="664"/>
      <c r="CW34" s="664"/>
      <c r="CX34" s="664"/>
      <c r="CY34" s="665"/>
      <c r="CZ34" s="666">
        <v>12.3</v>
      </c>
      <c r="DA34" s="695"/>
      <c r="DB34" s="695"/>
      <c r="DC34" s="696"/>
      <c r="DD34" s="669">
        <v>2343490</v>
      </c>
      <c r="DE34" s="664"/>
      <c r="DF34" s="664"/>
      <c r="DG34" s="664"/>
      <c r="DH34" s="664"/>
      <c r="DI34" s="664"/>
      <c r="DJ34" s="664"/>
      <c r="DK34" s="665"/>
      <c r="DL34" s="669">
        <v>2312458</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2127000</v>
      </c>
      <c r="S35" s="664"/>
      <c r="T35" s="664"/>
      <c r="U35" s="664"/>
      <c r="V35" s="664"/>
      <c r="W35" s="664"/>
      <c r="X35" s="664"/>
      <c r="Y35" s="665"/>
      <c r="Z35" s="723">
        <v>8.6999999999999993</v>
      </c>
      <c r="AA35" s="723"/>
      <c r="AB35" s="723"/>
      <c r="AC35" s="723"/>
      <c r="AD35" s="724" t="s">
        <v>242</v>
      </c>
      <c r="AE35" s="724"/>
      <c r="AF35" s="724"/>
      <c r="AG35" s="724"/>
      <c r="AH35" s="724"/>
      <c r="AI35" s="724"/>
      <c r="AJ35" s="724"/>
      <c r="AK35" s="724"/>
      <c r="AL35" s="666" t="s">
        <v>233</v>
      </c>
      <c r="AM35" s="667"/>
      <c r="AN35" s="667"/>
      <c r="AO35" s="725"/>
      <c r="AP35" s="234"/>
      <c r="AQ35" s="729" t="s">
        <v>326</v>
      </c>
      <c r="AR35" s="730"/>
      <c r="AS35" s="730"/>
      <c r="AT35" s="730"/>
      <c r="AU35" s="730"/>
      <c r="AV35" s="730"/>
      <c r="AW35" s="730"/>
      <c r="AX35" s="730"/>
      <c r="AY35" s="731"/>
      <c r="AZ35" s="726">
        <v>3638375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124047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289236</v>
      </c>
      <c r="CS35" s="662"/>
      <c r="CT35" s="662"/>
      <c r="CU35" s="662"/>
      <c r="CV35" s="662"/>
      <c r="CW35" s="662"/>
      <c r="CX35" s="662"/>
      <c r="CY35" s="663"/>
      <c r="CZ35" s="666">
        <v>1.2</v>
      </c>
      <c r="DA35" s="695"/>
      <c r="DB35" s="695"/>
      <c r="DC35" s="696"/>
      <c r="DD35" s="669">
        <v>215601</v>
      </c>
      <c r="DE35" s="662"/>
      <c r="DF35" s="662"/>
      <c r="DG35" s="662"/>
      <c r="DH35" s="662"/>
      <c r="DI35" s="662"/>
      <c r="DJ35" s="662"/>
      <c r="DK35" s="663"/>
      <c r="DL35" s="669">
        <v>214113</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242</v>
      </c>
      <c r="AA36" s="723"/>
      <c r="AB36" s="723"/>
      <c r="AC36" s="723"/>
      <c r="AD36" s="724" t="s">
        <v>242</v>
      </c>
      <c r="AE36" s="724"/>
      <c r="AF36" s="724"/>
      <c r="AG36" s="724"/>
      <c r="AH36" s="724"/>
      <c r="AI36" s="724"/>
      <c r="AJ36" s="724"/>
      <c r="AK36" s="724"/>
      <c r="AL36" s="666" t="s">
        <v>233</v>
      </c>
      <c r="AM36" s="667"/>
      <c r="AN36" s="667"/>
      <c r="AO36" s="725"/>
      <c r="AQ36" s="698" t="s">
        <v>330</v>
      </c>
      <c r="AR36" s="699"/>
      <c r="AS36" s="699"/>
      <c r="AT36" s="699"/>
      <c r="AU36" s="699"/>
      <c r="AV36" s="699"/>
      <c r="AW36" s="699"/>
      <c r="AX36" s="699"/>
      <c r="AY36" s="700"/>
      <c r="AZ36" s="661">
        <v>760000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14119</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2415611</v>
      </c>
      <c r="CS36" s="664"/>
      <c r="CT36" s="664"/>
      <c r="CU36" s="664"/>
      <c r="CV36" s="664"/>
      <c r="CW36" s="664"/>
      <c r="CX36" s="664"/>
      <c r="CY36" s="665"/>
      <c r="CZ36" s="666">
        <v>10.199999999999999</v>
      </c>
      <c r="DA36" s="695"/>
      <c r="DB36" s="695"/>
      <c r="DC36" s="696"/>
      <c r="DD36" s="669">
        <v>2289563</v>
      </c>
      <c r="DE36" s="664"/>
      <c r="DF36" s="664"/>
      <c r="DG36" s="664"/>
      <c r="DH36" s="664"/>
      <c r="DI36" s="664"/>
      <c r="DJ36" s="664"/>
      <c r="DK36" s="665"/>
      <c r="DL36" s="669">
        <v>2143918</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1044700</v>
      </c>
      <c r="S37" s="664"/>
      <c r="T37" s="664"/>
      <c r="U37" s="664"/>
      <c r="V37" s="664"/>
      <c r="W37" s="664"/>
      <c r="X37" s="664"/>
      <c r="Y37" s="665"/>
      <c r="Z37" s="723">
        <v>4.3</v>
      </c>
      <c r="AA37" s="723"/>
      <c r="AB37" s="723"/>
      <c r="AC37" s="723"/>
      <c r="AD37" s="724" t="s">
        <v>233</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480000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8705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747512</v>
      </c>
      <c r="CS37" s="662"/>
      <c r="CT37" s="662"/>
      <c r="CU37" s="662"/>
      <c r="CV37" s="662"/>
      <c r="CW37" s="662"/>
      <c r="CX37" s="662"/>
      <c r="CY37" s="663"/>
      <c r="CZ37" s="666">
        <v>3.2</v>
      </c>
      <c r="DA37" s="695"/>
      <c r="DB37" s="695"/>
      <c r="DC37" s="696"/>
      <c r="DD37" s="669">
        <v>747512</v>
      </c>
      <c r="DE37" s="662"/>
      <c r="DF37" s="662"/>
      <c r="DG37" s="662"/>
      <c r="DH37" s="662"/>
      <c r="DI37" s="662"/>
      <c r="DJ37" s="662"/>
      <c r="DK37" s="663"/>
      <c r="DL37" s="669">
        <v>741143</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24502644</v>
      </c>
      <c r="S38" s="713"/>
      <c r="T38" s="713"/>
      <c r="U38" s="713"/>
      <c r="V38" s="713"/>
      <c r="W38" s="713"/>
      <c r="X38" s="713"/>
      <c r="Y38" s="718"/>
      <c r="Z38" s="719">
        <v>100</v>
      </c>
      <c r="AA38" s="719"/>
      <c r="AB38" s="719"/>
      <c r="AC38" s="719"/>
      <c r="AD38" s="720">
        <v>14767630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50916</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13994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2826019</v>
      </c>
      <c r="CS38" s="664"/>
      <c r="CT38" s="664"/>
      <c r="CU38" s="664"/>
      <c r="CV38" s="664"/>
      <c r="CW38" s="664"/>
      <c r="CX38" s="664"/>
      <c r="CY38" s="665"/>
      <c r="CZ38" s="666">
        <v>12</v>
      </c>
      <c r="DA38" s="695"/>
      <c r="DB38" s="695"/>
      <c r="DC38" s="696"/>
      <c r="DD38" s="669">
        <v>2434595</v>
      </c>
      <c r="DE38" s="664"/>
      <c r="DF38" s="664"/>
      <c r="DG38" s="664"/>
      <c r="DH38" s="664"/>
      <c r="DI38" s="664"/>
      <c r="DJ38" s="664"/>
      <c r="DK38" s="665"/>
      <c r="DL38" s="669">
        <v>2283623</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1440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281302</v>
      </c>
      <c r="CS39" s="662"/>
      <c r="CT39" s="662"/>
      <c r="CU39" s="662"/>
      <c r="CV39" s="662"/>
      <c r="CW39" s="662"/>
      <c r="CX39" s="662"/>
      <c r="CY39" s="663"/>
      <c r="CZ39" s="666">
        <v>1.2</v>
      </c>
      <c r="DA39" s="695"/>
      <c r="DB39" s="695"/>
      <c r="DC39" s="696"/>
      <c r="DD39" s="669">
        <v>272719</v>
      </c>
      <c r="DE39" s="662"/>
      <c r="DF39" s="662"/>
      <c r="DG39" s="662"/>
      <c r="DH39" s="662"/>
      <c r="DI39" s="662"/>
      <c r="DJ39" s="662"/>
      <c r="DK39" s="663"/>
      <c r="DL39" s="669" t="s">
        <v>233</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556144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242</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98499</v>
      </c>
      <c r="CS40" s="664"/>
      <c r="CT40" s="664"/>
      <c r="CU40" s="664"/>
      <c r="CV40" s="664"/>
      <c r="CW40" s="664"/>
      <c r="CX40" s="664"/>
      <c r="CY40" s="665"/>
      <c r="CZ40" s="666">
        <v>0.4</v>
      </c>
      <c r="DA40" s="695"/>
      <c r="DB40" s="695"/>
      <c r="DC40" s="696"/>
      <c r="DD40" s="669">
        <v>16392</v>
      </c>
      <c r="DE40" s="664"/>
      <c r="DF40" s="664"/>
      <c r="DG40" s="664"/>
      <c r="DH40" s="664"/>
      <c r="DI40" s="664"/>
      <c r="DJ40" s="664"/>
      <c r="DK40" s="665"/>
      <c r="DL40" s="669" t="s">
        <v>139</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1789875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2725257</v>
      </c>
      <c r="CS42" s="664"/>
      <c r="CT42" s="664"/>
      <c r="CU42" s="664"/>
      <c r="CV42" s="664"/>
      <c r="CW42" s="664"/>
      <c r="CX42" s="664"/>
      <c r="CY42" s="665"/>
      <c r="CZ42" s="666">
        <v>11.5</v>
      </c>
      <c r="DA42" s="667"/>
      <c r="DB42" s="667"/>
      <c r="DC42" s="668"/>
      <c r="DD42" s="669">
        <v>879898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84787</v>
      </c>
      <c r="CS43" s="662"/>
      <c r="CT43" s="662"/>
      <c r="CU43" s="662"/>
      <c r="CV43" s="662"/>
      <c r="CW43" s="662"/>
      <c r="CX43" s="662"/>
      <c r="CY43" s="663"/>
      <c r="CZ43" s="666">
        <v>0.4</v>
      </c>
      <c r="DA43" s="695"/>
      <c r="DB43" s="695"/>
      <c r="DC43" s="696"/>
      <c r="DD43" s="669">
        <v>82010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2711649</v>
      </c>
      <c r="CS44" s="664"/>
      <c r="CT44" s="664"/>
      <c r="CU44" s="664"/>
      <c r="CV44" s="664"/>
      <c r="CW44" s="664"/>
      <c r="CX44" s="664"/>
      <c r="CY44" s="665"/>
      <c r="CZ44" s="666">
        <v>11.5</v>
      </c>
      <c r="DA44" s="667"/>
      <c r="DB44" s="667"/>
      <c r="DC44" s="668"/>
      <c r="DD44" s="669">
        <v>875794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1268430</v>
      </c>
      <c r="CS45" s="662"/>
      <c r="CT45" s="662"/>
      <c r="CU45" s="662"/>
      <c r="CV45" s="662"/>
      <c r="CW45" s="662"/>
      <c r="CX45" s="662"/>
      <c r="CY45" s="663"/>
      <c r="CZ45" s="666">
        <v>5.4</v>
      </c>
      <c r="DA45" s="695"/>
      <c r="DB45" s="695"/>
      <c r="DC45" s="696"/>
      <c r="DD45" s="669">
        <v>115512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1285525</v>
      </c>
      <c r="CS46" s="664"/>
      <c r="CT46" s="664"/>
      <c r="CU46" s="664"/>
      <c r="CV46" s="664"/>
      <c r="CW46" s="664"/>
      <c r="CX46" s="664"/>
      <c r="CY46" s="665"/>
      <c r="CZ46" s="666">
        <v>5.4</v>
      </c>
      <c r="DA46" s="667"/>
      <c r="DB46" s="667"/>
      <c r="DC46" s="668"/>
      <c r="DD46" s="669">
        <v>722488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13608</v>
      </c>
      <c r="CS47" s="662"/>
      <c r="CT47" s="662"/>
      <c r="CU47" s="662"/>
      <c r="CV47" s="662"/>
      <c r="CW47" s="662"/>
      <c r="CX47" s="662"/>
      <c r="CY47" s="663"/>
      <c r="CZ47" s="666">
        <v>0.1</v>
      </c>
      <c r="DA47" s="695"/>
      <c r="DB47" s="695"/>
      <c r="DC47" s="696"/>
      <c r="DD47" s="669">
        <v>4104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242</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23648164</v>
      </c>
      <c r="CS49" s="677"/>
      <c r="CT49" s="677"/>
      <c r="CU49" s="677"/>
      <c r="CV49" s="677"/>
      <c r="CW49" s="677"/>
      <c r="CX49" s="677"/>
      <c r="CY49" s="678"/>
      <c r="CZ49" s="679">
        <v>100</v>
      </c>
      <c r="DA49" s="680"/>
      <c r="DB49" s="680"/>
      <c r="DC49" s="681"/>
      <c r="DD49" s="682">
        <v>16843391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ljuXtUJ0LSz7ooX/mTYIpqR8PN/qVh6UAN6v/QEtedAiGxmOCcSowJyA9peExspLOKIPXRvPLGYLARXNPkGOw==" saltValue="LXvq8r3Hx0V0IA+jZ0SP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363</v>
      </c>
      <c r="DK2" s="1205"/>
      <c r="DL2" s="1205"/>
      <c r="DM2" s="1205"/>
      <c r="DN2" s="1205"/>
      <c r="DO2" s="1206"/>
      <c r="DP2" s="249"/>
      <c r="DQ2" s="1204" t="s">
        <v>364</v>
      </c>
      <c r="DR2" s="1205"/>
      <c r="DS2" s="1205"/>
      <c r="DT2" s="1205"/>
      <c r="DU2" s="1205"/>
      <c r="DV2" s="1205"/>
      <c r="DW2" s="1205"/>
      <c r="DX2" s="1205"/>
      <c r="DY2" s="1205"/>
      <c r="DZ2" s="120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365</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367</v>
      </c>
      <c r="B5" s="1088"/>
      <c r="C5" s="1088"/>
      <c r="D5" s="1088"/>
      <c r="E5" s="1088"/>
      <c r="F5" s="1088"/>
      <c r="G5" s="1088"/>
      <c r="H5" s="1088"/>
      <c r="I5" s="1088"/>
      <c r="J5" s="1088"/>
      <c r="K5" s="1088"/>
      <c r="L5" s="1088"/>
      <c r="M5" s="1088"/>
      <c r="N5" s="1088"/>
      <c r="O5" s="1088"/>
      <c r="P5" s="1089"/>
      <c r="Q5" s="1093" t="s">
        <v>368</v>
      </c>
      <c r="R5" s="1094"/>
      <c r="S5" s="1094"/>
      <c r="T5" s="1094"/>
      <c r="U5" s="1095"/>
      <c r="V5" s="1093" t="s">
        <v>369</v>
      </c>
      <c r="W5" s="1094"/>
      <c r="X5" s="1094"/>
      <c r="Y5" s="1094"/>
      <c r="Z5" s="1095"/>
      <c r="AA5" s="1093" t="s">
        <v>370</v>
      </c>
      <c r="AB5" s="1094"/>
      <c r="AC5" s="1094"/>
      <c r="AD5" s="1094"/>
      <c r="AE5" s="1094"/>
      <c r="AF5" s="1207" t="s">
        <v>371</v>
      </c>
      <c r="AG5" s="1094"/>
      <c r="AH5" s="1094"/>
      <c r="AI5" s="1094"/>
      <c r="AJ5" s="1109"/>
      <c r="AK5" s="1094" t="s">
        <v>372</v>
      </c>
      <c r="AL5" s="1094"/>
      <c r="AM5" s="1094"/>
      <c r="AN5" s="1094"/>
      <c r="AO5" s="1095"/>
      <c r="AP5" s="1093" t="s">
        <v>373</v>
      </c>
      <c r="AQ5" s="1094"/>
      <c r="AR5" s="1094"/>
      <c r="AS5" s="1094"/>
      <c r="AT5" s="1095"/>
      <c r="AU5" s="1093" t="s">
        <v>374</v>
      </c>
      <c r="AV5" s="1094"/>
      <c r="AW5" s="1094"/>
      <c r="AX5" s="1094"/>
      <c r="AY5" s="1109"/>
      <c r="AZ5" s="256"/>
      <c r="BA5" s="256"/>
      <c r="BB5" s="256"/>
      <c r="BC5" s="256"/>
      <c r="BD5" s="256"/>
      <c r="BE5" s="257"/>
      <c r="BF5" s="257"/>
      <c r="BG5" s="257"/>
      <c r="BH5" s="257"/>
      <c r="BI5" s="257"/>
      <c r="BJ5" s="257"/>
      <c r="BK5" s="257"/>
      <c r="BL5" s="257"/>
      <c r="BM5" s="257"/>
      <c r="BN5" s="257"/>
      <c r="BO5" s="257"/>
      <c r="BP5" s="257"/>
      <c r="BQ5" s="1087" t="s">
        <v>375</v>
      </c>
      <c r="BR5" s="1088"/>
      <c r="BS5" s="1088"/>
      <c r="BT5" s="1088"/>
      <c r="BU5" s="1088"/>
      <c r="BV5" s="1088"/>
      <c r="BW5" s="1088"/>
      <c r="BX5" s="1088"/>
      <c r="BY5" s="1088"/>
      <c r="BZ5" s="1088"/>
      <c r="CA5" s="1088"/>
      <c r="CB5" s="1088"/>
      <c r="CC5" s="1088"/>
      <c r="CD5" s="1088"/>
      <c r="CE5" s="1088"/>
      <c r="CF5" s="1088"/>
      <c r="CG5" s="1089"/>
      <c r="CH5" s="1093" t="s">
        <v>376</v>
      </c>
      <c r="CI5" s="1094"/>
      <c r="CJ5" s="1094"/>
      <c r="CK5" s="1094"/>
      <c r="CL5" s="1095"/>
      <c r="CM5" s="1093" t="s">
        <v>377</v>
      </c>
      <c r="CN5" s="1094"/>
      <c r="CO5" s="1094"/>
      <c r="CP5" s="1094"/>
      <c r="CQ5" s="1095"/>
      <c r="CR5" s="1093" t="s">
        <v>378</v>
      </c>
      <c r="CS5" s="1094"/>
      <c r="CT5" s="1094"/>
      <c r="CU5" s="1094"/>
      <c r="CV5" s="1095"/>
      <c r="CW5" s="1093" t="s">
        <v>379</v>
      </c>
      <c r="CX5" s="1094"/>
      <c r="CY5" s="1094"/>
      <c r="CZ5" s="1094"/>
      <c r="DA5" s="1095"/>
      <c r="DB5" s="1093" t="s">
        <v>380</v>
      </c>
      <c r="DC5" s="1094"/>
      <c r="DD5" s="1094"/>
      <c r="DE5" s="1094"/>
      <c r="DF5" s="1095"/>
      <c r="DG5" s="1192" t="s">
        <v>381</v>
      </c>
      <c r="DH5" s="1193"/>
      <c r="DI5" s="1193"/>
      <c r="DJ5" s="1193"/>
      <c r="DK5" s="1194"/>
      <c r="DL5" s="1192" t="s">
        <v>382</v>
      </c>
      <c r="DM5" s="1193"/>
      <c r="DN5" s="1193"/>
      <c r="DO5" s="1193"/>
      <c r="DP5" s="1194"/>
      <c r="DQ5" s="1093" t="s">
        <v>594</v>
      </c>
      <c r="DR5" s="1094"/>
      <c r="DS5" s="1094"/>
      <c r="DT5" s="1094"/>
      <c r="DU5" s="1095"/>
      <c r="DV5" s="1093" t="s">
        <v>374</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8"/>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5"/>
      <c r="DH6" s="1196"/>
      <c r="DI6" s="1196"/>
      <c r="DJ6" s="1196"/>
      <c r="DK6" s="1197"/>
      <c r="DL6" s="1195"/>
      <c r="DM6" s="1196"/>
      <c r="DN6" s="1196"/>
      <c r="DO6" s="1196"/>
      <c r="DP6" s="1197"/>
      <c r="DQ6" s="1096"/>
      <c r="DR6" s="1097"/>
      <c r="DS6" s="1097"/>
      <c r="DT6" s="1097"/>
      <c r="DU6" s="1098"/>
      <c r="DV6" s="1096"/>
      <c r="DW6" s="1097"/>
      <c r="DX6" s="1097"/>
      <c r="DY6" s="1097"/>
      <c r="DZ6" s="1110"/>
      <c r="EA6" s="254"/>
    </row>
    <row r="7" spans="1:131" s="255" customFormat="1" ht="26.25" customHeight="1" thickTop="1" x14ac:dyDescent="0.15">
      <c r="A7" s="258">
        <v>1</v>
      </c>
      <c r="B7" s="1144" t="s">
        <v>383</v>
      </c>
      <c r="C7" s="1145"/>
      <c r="D7" s="1145"/>
      <c r="E7" s="1145"/>
      <c r="F7" s="1145"/>
      <c r="G7" s="1145"/>
      <c r="H7" s="1145"/>
      <c r="I7" s="1145"/>
      <c r="J7" s="1145"/>
      <c r="K7" s="1145"/>
      <c r="L7" s="1145"/>
      <c r="M7" s="1145"/>
      <c r="N7" s="1145"/>
      <c r="O7" s="1145"/>
      <c r="P7" s="1146"/>
      <c r="Q7" s="1198">
        <v>24420</v>
      </c>
      <c r="R7" s="1199"/>
      <c r="S7" s="1199"/>
      <c r="T7" s="1199"/>
      <c r="U7" s="1199"/>
      <c r="V7" s="1199">
        <v>23569</v>
      </c>
      <c r="W7" s="1199"/>
      <c r="X7" s="1199"/>
      <c r="Y7" s="1199"/>
      <c r="Z7" s="1199"/>
      <c r="AA7" s="1199">
        <v>851</v>
      </c>
      <c r="AB7" s="1199"/>
      <c r="AC7" s="1199"/>
      <c r="AD7" s="1199"/>
      <c r="AE7" s="1200"/>
      <c r="AF7" s="1201">
        <v>797</v>
      </c>
      <c r="AG7" s="1202"/>
      <c r="AH7" s="1202"/>
      <c r="AI7" s="1202"/>
      <c r="AJ7" s="1203"/>
      <c r="AK7" s="1185">
        <v>474</v>
      </c>
      <c r="AL7" s="1186"/>
      <c r="AM7" s="1186"/>
      <c r="AN7" s="1186"/>
      <c r="AO7" s="1186"/>
      <c r="AP7" s="1186">
        <v>24792</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t="s">
        <v>576</v>
      </c>
      <c r="BS7" s="1189" t="s">
        <v>574</v>
      </c>
      <c r="BT7" s="1190"/>
      <c r="BU7" s="1190"/>
      <c r="BV7" s="1190"/>
      <c r="BW7" s="1190"/>
      <c r="BX7" s="1190"/>
      <c r="BY7" s="1190"/>
      <c r="BZ7" s="1190"/>
      <c r="CA7" s="1190"/>
      <c r="CB7" s="1190"/>
      <c r="CC7" s="1190"/>
      <c r="CD7" s="1190"/>
      <c r="CE7" s="1190"/>
      <c r="CF7" s="1190"/>
      <c r="CG7" s="1191"/>
      <c r="CH7" s="1182">
        <v>181</v>
      </c>
      <c r="CI7" s="1183"/>
      <c r="CJ7" s="1183"/>
      <c r="CK7" s="1183"/>
      <c r="CL7" s="1184"/>
      <c r="CM7" s="1182">
        <v>-233</v>
      </c>
      <c r="CN7" s="1183"/>
      <c r="CO7" s="1183"/>
      <c r="CP7" s="1183"/>
      <c r="CQ7" s="1184"/>
      <c r="CR7" s="1182">
        <v>5</v>
      </c>
      <c r="CS7" s="1183"/>
      <c r="CT7" s="1183"/>
      <c r="CU7" s="1183"/>
      <c r="CV7" s="1184"/>
      <c r="CW7" s="1182" t="s">
        <v>571</v>
      </c>
      <c r="CX7" s="1183"/>
      <c r="CY7" s="1183"/>
      <c r="CZ7" s="1183"/>
      <c r="DA7" s="1184"/>
      <c r="DB7" s="1182" t="s">
        <v>571</v>
      </c>
      <c r="DC7" s="1183"/>
      <c r="DD7" s="1183"/>
      <c r="DE7" s="1183"/>
      <c r="DF7" s="1184"/>
      <c r="DG7" s="1182" t="s">
        <v>571</v>
      </c>
      <c r="DH7" s="1183"/>
      <c r="DI7" s="1183"/>
      <c r="DJ7" s="1183"/>
      <c r="DK7" s="1184"/>
      <c r="DL7" s="1182" t="s">
        <v>571</v>
      </c>
      <c r="DM7" s="1183"/>
      <c r="DN7" s="1183"/>
      <c r="DO7" s="1183"/>
      <c r="DP7" s="1184"/>
      <c r="DQ7" s="1182">
        <v>252</v>
      </c>
      <c r="DR7" s="1183"/>
      <c r="DS7" s="1183"/>
      <c r="DT7" s="1183"/>
      <c r="DU7" s="1184"/>
      <c r="DV7" s="1209"/>
      <c r="DW7" s="1210"/>
      <c r="DX7" s="1210"/>
      <c r="DY7" s="1210"/>
      <c r="DZ7" s="1211"/>
      <c r="EA7" s="254"/>
    </row>
    <row r="8" spans="1:131" s="255" customFormat="1" ht="26.25" customHeight="1" x14ac:dyDescent="0.15">
      <c r="A8" s="261">
        <v>2</v>
      </c>
      <c r="B8" s="1129" t="s">
        <v>384</v>
      </c>
      <c r="C8" s="1130"/>
      <c r="D8" s="1130"/>
      <c r="E8" s="1130"/>
      <c r="F8" s="1130"/>
      <c r="G8" s="1130"/>
      <c r="H8" s="1130"/>
      <c r="I8" s="1130"/>
      <c r="J8" s="1130"/>
      <c r="K8" s="1130"/>
      <c r="L8" s="1130"/>
      <c r="M8" s="1130"/>
      <c r="N8" s="1130"/>
      <c r="O8" s="1130"/>
      <c r="P8" s="1131"/>
      <c r="Q8" s="1135">
        <v>184</v>
      </c>
      <c r="R8" s="1136"/>
      <c r="S8" s="1136"/>
      <c r="T8" s="1136"/>
      <c r="U8" s="1136"/>
      <c r="V8" s="1136">
        <v>181</v>
      </c>
      <c r="W8" s="1136"/>
      <c r="X8" s="1136"/>
      <c r="Y8" s="1136"/>
      <c r="Z8" s="1136"/>
      <c r="AA8" s="1136">
        <v>3</v>
      </c>
      <c r="AB8" s="1136"/>
      <c r="AC8" s="1136"/>
      <c r="AD8" s="1136"/>
      <c r="AE8" s="1137"/>
      <c r="AF8" s="1111">
        <v>3</v>
      </c>
      <c r="AG8" s="1112"/>
      <c r="AH8" s="1112"/>
      <c r="AI8" s="1112"/>
      <c r="AJ8" s="1113"/>
      <c r="AK8" s="1180">
        <v>45</v>
      </c>
      <c r="AL8" s="1181"/>
      <c r="AM8" s="1181"/>
      <c r="AN8" s="1181"/>
      <c r="AO8" s="1181"/>
      <c r="AP8" s="1181" t="s">
        <v>569</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6" t="s">
        <v>575</v>
      </c>
      <c r="BT8" s="1107"/>
      <c r="BU8" s="1107"/>
      <c r="BV8" s="1107"/>
      <c r="BW8" s="1107"/>
      <c r="BX8" s="1107"/>
      <c r="BY8" s="1107"/>
      <c r="BZ8" s="1107"/>
      <c r="CA8" s="1107"/>
      <c r="CB8" s="1107"/>
      <c r="CC8" s="1107"/>
      <c r="CD8" s="1107"/>
      <c r="CE8" s="1107"/>
      <c r="CF8" s="1107"/>
      <c r="CG8" s="1108"/>
      <c r="CH8" s="1081">
        <v>8</v>
      </c>
      <c r="CI8" s="1082"/>
      <c r="CJ8" s="1082"/>
      <c r="CK8" s="1082"/>
      <c r="CL8" s="1083"/>
      <c r="CM8" s="1081">
        <v>176</v>
      </c>
      <c r="CN8" s="1082"/>
      <c r="CO8" s="1082"/>
      <c r="CP8" s="1082"/>
      <c r="CQ8" s="1083"/>
      <c r="CR8" s="1081">
        <v>200</v>
      </c>
      <c r="CS8" s="1082"/>
      <c r="CT8" s="1082"/>
      <c r="CU8" s="1082"/>
      <c r="CV8" s="1083"/>
      <c r="CW8" s="1081">
        <v>5</v>
      </c>
      <c r="CX8" s="1082"/>
      <c r="CY8" s="1082"/>
      <c r="CZ8" s="1082"/>
      <c r="DA8" s="1083"/>
      <c r="DB8" s="1081" t="s">
        <v>504</v>
      </c>
      <c r="DC8" s="1082"/>
      <c r="DD8" s="1082"/>
      <c r="DE8" s="1082"/>
      <c r="DF8" s="1083"/>
      <c r="DG8" s="1081" t="s">
        <v>504</v>
      </c>
      <c r="DH8" s="1082"/>
      <c r="DI8" s="1082"/>
      <c r="DJ8" s="1082"/>
      <c r="DK8" s="1083"/>
      <c r="DL8" s="1081" t="s">
        <v>504</v>
      </c>
      <c r="DM8" s="1082"/>
      <c r="DN8" s="1082"/>
      <c r="DO8" s="1082"/>
      <c r="DP8" s="1083"/>
      <c r="DQ8" s="1081" t="s">
        <v>504</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80"/>
      <c r="AL9" s="1181"/>
      <c r="AM9" s="1181"/>
      <c r="AN9" s="1181"/>
      <c r="AO9" s="1181"/>
      <c r="AP9" s="1181"/>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5"/>
      <c r="R22" s="1176"/>
      <c r="S22" s="1176"/>
      <c r="T22" s="1176"/>
      <c r="U22" s="1176"/>
      <c r="V22" s="1176"/>
      <c r="W22" s="1176"/>
      <c r="X22" s="1176"/>
      <c r="Y22" s="1176"/>
      <c r="Z22" s="1176"/>
      <c r="AA22" s="1176"/>
      <c r="AB22" s="1176"/>
      <c r="AC22" s="1176"/>
      <c r="AD22" s="1176"/>
      <c r="AE22" s="1177"/>
      <c r="AF22" s="1111"/>
      <c r="AG22" s="1112"/>
      <c r="AH22" s="1112"/>
      <c r="AI22" s="1112"/>
      <c r="AJ22" s="1113"/>
      <c r="AK22" s="1171"/>
      <c r="AL22" s="1172"/>
      <c r="AM22" s="1172"/>
      <c r="AN22" s="1172"/>
      <c r="AO22" s="1172"/>
      <c r="AP22" s="1172"/>
      <c r="AQ22" s="1172"/>
      <c r="AR22" s="1172"/>
      <c r="AS22" s="1172"/>
      <c r="AT22" s="1172"/>
      <c r="AU22" s="1173"/>
      <c r="AV22" s="1173"/>
      <c r="AW22" s="1173"/>
      <c r="AX22" s="1173"/>
      <c r="AY22" s="1174"/>
      <c r="AZ22" s="1127" t="s">
        <v>385</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2">
        <v>24604</v>
      </c>
      <c r="R23" s="1163"/>
      <c r="S23" s="1163"/>
      <c r="T23" s="1163"/>
      <c r="U23" s="1163"/>
      <c r="V23" s="1163">
        <v>23750</v>
      </c>
      <c r="W23" s="1163"/>
      <c r="X23" s="1163"/>
      <c r="Y23" s="1163"/>
      <c r="Z23" s="1163"/>
      <c r="AA23" s="1163">
        <v>854</v>
      </c>
      <c r="AB23" s="1163"/>
      <c r="AC23" s="1163"/>
      <c r="AD23" s="1163"/>
      <c r="AE23" s="1164"/>
      <c r="AF23" s="1165">
        <v>800</v>
      </c>
      <c r="AG23" s="1163"/>
      <c r="AH23" s="1163"/>
      <c r="AI23" s="1163"/>
      <c r="AJ23" s="1166"/>
      <c r="AK23" s="1167"/>
      <c r="AL23" s="1168"/>
      <c r="AM23" s="1168"/>
      <c r="AN23" s="1168"/>
      <c r="AO23" s="1168"/>
      <c r="AP23" s="1163">
        <v>24792</v>
      </c>
      <c r="AQ23" s="1163"/>
      <c r="AR23" s="1163"/>
      <c r="AS23" s="1163"/>
      <c r="AT23" s="1163"/>
      <c r="AU23" s="1169"/>
      <c r="AV23" s="1169"/>
      <c r="AW23" s="1169"/>
      <c r="AX23" s="1169"/>
      <c r="AY23" s="1170"/>
      <c r="AZ23" s="1159" t="s">
        <v>233</v>
      </c>
      <c r="BA23" s="1160"/>
      <c r="BB23" s="1160"/>
      <c r="BC23" s="1160"/>
      <c r="BD23" s="1161"/>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8" t="s">
        <v>388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367</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3" t="s">
        <v>393</v>
      </c>
      <c r="AG26" s="1100"/>
      <c r="AH26" s="1100"/>
      <c r="AI26" s="1100"/>
      <c r="AJ26" s="1154"/>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374</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5"/>
      <c r="AG27" s="1103"/>
      <c r="AH27" s="1103"/>
      <c r="AI27" s="1103"/>
      <c r="AJ27" s="1156"/>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4" t="s">
        <v>589</v>
      </c>
      <c r="C28" s="1145"/>
      <c r="D28" s="1145"/>
      <c r="E28" s="1145"/>
      <c r="F28" s="1145"/>
      <c r="G28" s="1145"/>
      <c r="H28" s="1145"/>
      <c r="I28" s="1145"/>
      <c r="J28" s="1145"/>
      <c r="K28" s="1145"/>
      <c r="L28" s="1145"/>
      <c r="M28" s="1145"/>
      <c r="N28" s="1145"/>
      <c r="O28" s="1145"/>
      <c r="P28" s="1146"/>
      <c r="Q28" s="1147">
        <v>6612</v>
      </c>
      <c r="R28" s="1148"/>
      <c r="S28" s="1148"/>
      <c r="T28" s="1148"/>
      <c r="U28" s="1148"/>
      <c r="V28" s="1148">
        <v>6488</v>
      </c>
      <c r="W28" s="1148"/>
      <c r="X28" s="1148"/>
      <c r="Y28" s="1148"/>
      <c r="Z28" s="1148"/>
      <c r="AA28" s="1148">
        <v>124</v>
      </c>
      <c r="AB28" s="1148"/>
      <c r="AC28" s="1148"/>
      <c r="AD28" s="1148"/>
      <c r="AE28" s="1149"/>
      <c r="AF28" s="1150">
        <v>124</v>
      </c>
      <c r="AG28" s="1148"/>
      <c r="AH28" s="1148"/>
      <c r="AI28" s="1148"/>
      <c r="AJ28" s="1151"/>
      <c r="AK28" s="1152">
        <v>478</v>
      </c>
      <c r="AL28" s="1141"/>
      <c r="AM28" s="1141"/>
      <c r="AN28" s="1141"/>
      <c r="AO28" s="1141"/>
      <c r="AP28" s="1141" t="s">
        <v>570</v>
      </c>
      <c r="AQ28" s="1141"/>
      <c r="AR28" s="1141"/>
      <c r="AS28" s="1141"/>
      <c r="AT28" s="1141"/>
      <c r="AU28" s="1141" t="s">
        <v>570</v>
      </c>
      <c r="AV28" s="1141"/>
      <c r="AW28" s="1141"/>
      <c r="AX28" s="1141"/>
      <c r="AY28" s="1141"/>
      <c r="AZ28" s="1141" t="s">
        <v>570</v>
      </c>
      <c r="BA28" s="1141"/>
      <c r="BB28" s="1141"/>
      <c r="BC28" s="1141"/>
      <c r="BD28" s="1141"/>
      <c r="BE28" s="1142"/>
      <c r="BF28" s="1142"/>
      <c r="BG28" s="1142"/>
      <c r="BH28" s="1142"/>
      <c r="BI28" s="1143"/>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773</v>
      </c>
      <c r="R29" s="1136"/>
      <c r="S29" s="1136"/>
      <c r="T29" s="1136"/>
      <c r="U29" s="1136"/>
      <c r="V29" s="1136">
        <v>770</v>
      </c>
      <c r="W29" s="1136"/>
      <c r="X29" s="1136"/>
      <c r="Y29" s="1136"/>
      <c r="Z29" s="1136"/>
      <c r="AA29" s="1136">
        <v>4</v>
      </c>
      <c r="AB29" s="1136"/>
      <c r="AC29" s="1136"/>
      <c r="AD29" s="1136"/>
      <c r="AE29" s="1137"/>
      <c r="AF29" s="1111">
        <v>4</v>
      </c>
      <c r="AG29" s="1112"/>
      <c r="AH29" s="1112"/>
      <c r="AI29" s="1112"/>
      <c r="AJ29" s="1113"/>
      <c r="AK29" s="1069">
        <v>216</v>
      </c>
      <c r="AL29" s="1060"/>
      <c r="AM29" s="1060"/>
      <c r="AN29" s="1060"/>
      <c r="AO29" s="1060"/>
      <c r="AP29" s="1070" t="s">
        <v>504</v>
      </c>
      <c r="AQ29" s="1068"/>
      <c r="AR29" s="1068"/>
      <c r="AS29" s="1068"/>
      <c r="AT29" s="1069"/>
      <c r="AU29" s="1070" t="s">
        <v>504</v>
      </c>
      <c r="AV29" s="1068"/>
      <c r="AW29" s="1068"/>
      <c r="AX29" s="1068"/>
      <c r="AY29" s="1069"/>
      <c r="AZ29" s="1138" t="s">
        <v>504</v>
      </c>
      <c r="BA29" s="1139"/>
      <c r="BB29" s="1139"/>
      <c r="BC29" s="1139"/>
      <c r="BD29" s="1140"/>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6371</v>
      </c>
      <c r="R30" s="1136"/>
      <c r="S30" s="1136"/>
      <c r="T30" s="1136"/>
      <c r="U30" s="1136"/>
      <c r="V30" s="1136">
        <v>6280</v>
      </c>
      <c r="W30" s="1136"/>
      <c r="X30" s="1136"/>
      <c r="Y30" s="1136"/>
      <c r="Z30" s="1136"/>
      <c r="AA30" s="1136">
        <v>91</v>
      </c>
      <c r="AB30" s="1136"/>
      <c r="AC30" s="1136"/>
      <c r="AD30" s="1136"/>
      <c r="AE30" s="1137"/>
      <c r="AF30" s="1111">
        <v>91</v>
      </c>
      <c r="AG30" s="1112"/>
      <c r="AH30" s="1112"/>
      <c r="AI30" s="1112"/>
      <c r="AJ30" s="1113"/>
      <c r="AK30" s="1069">
        <v>852</v>
      </c>
      <c r="AL30" s="1060"/>
      <c r="AM30" s="1060"/>
      <c r="AN30" s="1060"/>
      <c r="AO30" s="1060"/>
      <c r="AP30" s="1070" t="s">
        <v>504</v>
      </c>
      <c r="AQ30" s="1068"/>
      <c r="AR30" s="1068"/>
      <c r="AS30" s="1068"/>
      <c r="AT30" s="1069"/>
      <c r="AU30" s="1070" t="s">
        <v>504</v>
      </c>
      <c r="AV30" s="1068"/>
      <c r="AW30" s="1068"/>
      <c r="AX30" s="1068"/>
      <c r="AY30" s="1069"/>
      <c r="AZ30" s="1138" t="s">
        <v>504</v>
      </c>
      <c r="BA30" s="1139"/>
      <c r="BB30" s="1139"/>
      <c r="BC30" s="1139"/>
      <c r="BD30" s="1140"/>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1247</v>
      </c>
      <c r="R31" s="1136"/>
      <c r="S31" s="1136"/>
      <c r="T31" s="1136"/>
      <c r="U31" s="1136"/>
      <c r="V31" s="1136">
        <v>1162</v>
      </c>
      <c r="W31" s="1136"/>
      <c r="X31" s="1136"/>
      <c r="Y31" s="1136"/>
      <c r="Z31" s="1136"/>
      <c r="AA31" s="1136">
        <v>85</v>
      </c>
      <c r="AB31" s="1136"/>
      <c r="AC31" s="1136"/>
      <c r="AD31" s="1136"/>
      <c r="AE31" s="1137"/>
      <c r="AF31" s="1111">
        <v>2119</v>
      </c>
      <c r="AG31" s="1112"/>
      <c r="AH31" s="1112"/>
      <c r="AI31" s="1112"/>
      <c r="AJ31" s="1113"/>
      <c r="AK31" s="1069">
        <v>51</v>
      </c>
      <c r="AL31" s="1060"/>
      <c r="AM31" s="1060"/>
      <c r="AN31" s="1060"/>
      <c r="AO31" s="1060"/>
      <c r="AP31" s="1060">
        <v>6056</v>
      </c>
      <c r="AQ31" s="1060"/>
      <c r="AR31" s="1060"/>
      <c r="AS31" s="1060"/>
      <c r="AT31" s="1060"/>
      <c r="AU31" s="1060">
        <v>382</v>
      </c>
      <c r="AV31" s="1060"/>
      <c r="AW31" s="1060"/>
      <c r="AX31" s="1060"/>
      <c r="AY31" s="1060"/>
      <c r="AZ31" s="1134" t="s">
        <v>571</v>
      </c>
      <c r="BA31" s="1134"/>
      <c r="BB31" s="1134"/>
      <c r="BC31" s="1134"/>
      <c r="BD31" s="1134"/>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2557</v>
      </c>
      <c r="R32" s="1136"/>
      <c r="S32" s="1136"/>
      <c r="T32" s="1136"/>
      <c r="U32" s="1136"/>
      <c r="V32" s="1136">
        <v>2626</v>
      </c>
      <c r="W32" s="1136"/>
      <c r="X32" s="1136"/>
      <c r="Y32" s="1136"/>
      <c r="Z32" s="1136"/>
      <c r="AA32" s="1136">
        <v>-69</v>
      </c>
      <c r="AB32" s="1136"/>
      <c r="AC32" s="1136"/>
      <c r="AD32" s="1136"/>
      <c r="AE32" s="1137"/>
      <c r="AF32" s="1111">
        <v>323</v>
      </c>
      <c r="AG32" s="1112"/>
      <c r="AH32" s="1112"/>
      <c r="AI32" s="1112"/>
      <c r="AJ32" s="1113"/>
      <c r="AK32" s="1069">
        <v>760</v>
      </c>
      <c r="AL32" s="1060"/>
      <c r="AM32" s="1060"/>
      <c r="AN32" s="1060"/>
      <c r="AO32" s="1060"/>
      <c r="AP32" s="1060">
        <v>1301</v>
      </c>
      <c r="AQ32" s="1060"/>
      <c r="AR32" s="1060"/>
      <c r="AS32" s="1060"/>
      <c r="AT32" s="1060"/>
      <c r="AU32" s="1060">
        <v>828</v>
      </c>
      <c r="AV32" s="1060"/>
      <c r="AW32" s="1060"/>
      <c r="AX32" s="1060"/>
      <c r="AY32" s="1060"/>
      <c r="AZ32" s="1134" t="s">
        <v>571</v>
      </c>
      <c r="BA32" s="1134"/>
      <c r="BB32" s="1134"/>
      <c r="BC32" s="1134"/>
      <c r="BD32" s="1134"/>
      <c r="BE32" s="1124" t="s">
        <v>401</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403</v>
      </c>
      <c r="C33" s="1130"/>
      <c r="D33" s="1130"/>
      <c r="E33" s="1130"/>
      <c r="F33" s="1130"/>
      <c r="G33" s="1130"/>
      <c r="H33" s="1130"/>
      <c r="I33" s="1130"/>
      <c r="J33" s="1130"/>
      <c r="K33" s="1130"/>
      <c r="L33" s="1130"/>
      <c r="M33" s="1130"/>
      <c r="N33" s="1130"/>
      <c r="O33" s="1130"/>
      <c r="P33" s="1131"/>
      <c r="Q33" s="1135">
        <v>44</v>
      </c>
      <c r="R33" s="1136"/>
      <c r="S33" s="1136"/>
      <c r="T33" s="1136"/>
      <c r="U33" s="1136"/>
      <c r="V33" s="1136">
        <v>48</v>
      </c>
      <c r="W33" s="1136"/>
      <c r="X33" s="1136"/>
      <c r="Y33" s="1136"/>
      <c r="Z33" s="1136"/>
      <c r="AA33" s="1136">
        <v>-4</v>
      </c>
      <c r="AB33" s="1136"/>
      <c r="AC33" s="1136"/>
      <c r="AD33" s="1136"/>
      <c r="AE33" s="1137"/>
      <c r="AF33" s="1111">
        <v>30</v>
      </c>
      <c r="AG33" s="1112"/>
      <c r="AH33" s="1112"/>
      <c r="AI33" s="1112"/>
      <c r="AJ33" s="1113"/>
      <c r="AK33" s="1069">
        <v>1</v>
      </c>
      <c r="AL33" s="1060"/>
      <c r="AM33" s="1060"/>
      <c r="AN33" s="1060"/>
      <c r="AO33" s="1060"/>
      <c r="AP33" s="1060" t="s">
        <v>571</v>
      </c>
      <c r="AQ33" s="1060"/>
      <c r="AR33" s="1060"/>
      <c r="AS33" s="1060"/>
      <c r="AT33" s="1060"/>
      <c r="AU33" s="1060" t="s">
        <v>571</v>
      </c>
      <c r="AV33" s="1060"/>
      <c r="AW33" s="1060"/>
      <c r="AX33" s="1060"/>
      <c r="AY33" s="1060"/>
      <c r="AZ33" s="1134" t="s">
        <v>572</v>
      </c>
      <c r="BA33" s="1134"/>
      <c r="BB33" s="1134"/>
      <c r="BC33" s="1134"/>
      <c r="BD33" s="1134"/>
      <c r="BE33" s="1124" t="s">
        <v>404</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t="s">
        <v>405</v>
      </c>
      <c r="C34" s="1130"/>
      <c r="D34" s="1130"/>
      <c r="E34" s="1130"/>
      <c r="F34" s="1130"/>
      <c r="G34" s="1130"/>
      <c r="H34" s="1130"/>
      <c r="I34" s="1130"/>
      <c r="J34" s="1130"/>
      <c r="K34" s="1130"/>
      <c r="L34" s="1130"/>
      <c r="M34" s="1130"/>
      <c r="N34" s="1130"/>
      <c r="O34" s="1130"/>
      <c r="P34" s="1131"/>
      <c r="Q34" s="1135">
        <v>973</v>
      </c>
      <c r="R34" s="1136"/>
      <c r="S34" s="1136"/>
      <c r="T34" s="1136"/>
      <c r="U34" s="1136"/>
      <c r="V34" s="1136">
        <v>967</v>
      </c>
      <c r="W34" s="1136"/>
      <c r="X34" s="1136"/>
      <c r="Y34" s="1136"/>
      <c r="Z34" s="1136"/>
      <c r="AA34" s="1136">
        <v>6</v>
      </c>
      <c r="AB34" s="1136"/>
      <c r="AC34" s="1136"/>
      <c r="AD34" s="1136"/>
      <c r="AE34" s="1137"/>
      <c r="AF34" s="1111">
        <v>6</v>
      </c>
      <c r="AG34" s="1112"/>
      <c r="AH34" s="1112"/>
      <c r="AI34" s="1112"/>
      <c r="AJ34" s="1113"/>
      <c r="AK34" s="1069">
        <v>480</v>
      </c>
      <c r="AL34" s="1060"/>
      <c r="AM34" s="1060"/>
      <c r="AN34" s="1060"/>
      <c r="AO34" s="1060"/>
      <c r="AP34" s="1060">
        <v>5565</v>
      </c>
      <c r="AQ34" s="1060"/>
      <c r="AR34" s="1060"/>
      <c r="AS34" s="1060"/>
      <c r="AT34" s="1060"/>
      <c r="AU34" s="1060">
        <v>5365</v>
      </c>
      <c r="AV34" s="1060"/>
      <c r="AW34" s="1060"/>
      <c r="AX34" s="1060"/>
      <c r="AY34" s="1060"/>
      <c r="AZ34" s="1134" t="s">
        <v>573</v>
      </c>
      <c r="BA34" s="1134"/>
      <c r="BB34" s="1134"/>
      <c r="BC34" s="1134"/>
      <c r="BD34" s="1134"/>
      <c r="BE34" s="1124" t="s">
        <v>406</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386</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2697</v>
      </c>
      <c r="AG63" s="1048"/>
      <c r="AH63" s="1048"/>
      <c r="AI63" s="1048"/>
      <c r="AJ63" s="1122"/>
      <c r="AK63" s="1123"/>
      <c r="AL63" s="1052"/>
      <c r="AM63" s="1052"/>
      <c r="AN63" s="1052"/>
      <c r="AO63" s="1052"/>
      <c r="AP63" s="1048">
        <v>12922</v>
      </c>
      <c r="AQ63" s="1048"/>
      <c r="AR63" s="1048"/>
      <c r="AS63" s="1048"/>
      <c r="AT63" s="1048"/>
      <c r="AU63" s="1048">
        <v>6575</v>
      </c>
      <c r="AV63" s="1048"/>
      <c r="AW63" s="1048"/>
      <c r="AX63" s="1048"/>
      <c r="AY63" s="1048"/>
      <c r="AZ63" s="1117"/>
      <c r="BA63" s="1117"/>
      <c r="BB63" s="1117"/>
      <c r="BC63" s="1117"/>
      <c r="BD63" s="1117"/>
      <c r="BE63" s="1049"/>
      <c r="BF63" s="1049"/>
      <c r="BG63" s="1049"/>
      <c r="BH63" s="1049"/>
      <c r="BI63" s="1050"/>
      <c r="BJ63" s="1118" t="s">
        <v>409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412</v>
      </c>
      <c r="R66" s="1094"/>
      <c r="S66" s="1094"/>
      <c r="T66" s="1094"/>
      <c r="U66" s="1095"/>
      <c r="V66" s="1093" t="s">
        <v>413</v>
      </c>
      <c r="W66" s="1094"/>
      <c r="X66" s="1094"/>
      <c r="Y66" s="1094"/>
      <c r="Z66" s="1095"/>
      <c r="AA66" s="1093" t="s">
        <v>392</v>
      </c>
      <c r="AB66" s="1094"/>
      <c r="AC66" s="1094"/>
      <c r="AD66" s="1094"/>
      <c r="AE66" s="1095"/>
      <c r="AF66" s="1099" t="s">
        <v>393</v>
      </c>
      <c r="AG66" s="1100"/>
      <c r="AH66" s="1100"/>
      <c r="AI66" s="1100"/>
      <c r="AJ66" s="1101"/>
      <c r="AK66" s="1093" t="s">
        <v>591</v>
      </c>
      <c r="AL66" s="1088"/>
      <c r="AM66" s="1088"/>
      <c r="AN66" s="1088"/>
      <c r="AO66" s="1089"/>
      <c r="AP66" s="1093" t="s">
        <v>592</v>
      </c>
      <c r="AQ66" s="1094"/>
      <c r="AR66" s="1094"/>
      <c r="AS66" s="1094"/>
      <c r="AT66" s="1095"/>
      <c r="AU66" s="1093" t="s">
        <v>593</v>
      </c>
      <c r="AV66" s="1094"/>
      <c r="AW66" s="1094"/>
      <c r="AX66" s="1094"/>
      <c r="AY66" s="1095"/>
      <c r="AZ66" s="1093" t="s">
        <v>374</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590</v>
      </c>
      <c r="C68" s="1077"/>
      <c r="D68" s="1077"/>
      <c r="E68" s="1077"/>
      <c r="F68" s="1077"/>
      <c r="G68" s="1077"/>
      <c r="H68" s="1077"/>
      <c r="I68" s="1077"/>
      <c r="J68" s="1077"/>
      <c r="K68" s="1077"/>
      <c r="L68" s="1077"/>
      <c r="M68" s="1077"/>
      <c r="N68" s="1077"/>
      <c r="O68" s="1077"/>
      <c r="P68" s="1078"/>
      <c r="Q68" s="1079">
        <v>4855</v>
      </c>
      <c r="R68" s="1080"/>
      <c r="S68" s="1080"/>
      <c r="T68" s="1080"/>
      <c r="U68" s="1080"/>
      <c r="V68" s="1080">
        <v>4804</v>
      </c>
      <c r="W68" s="1080"/>
      <c r="X68" s="1080"/>
      <c r="Y68" s="1080"/>
      <c r="Z68" s="1080"/>
      <c r="AA68" s="1080">
        <v>51</v>
      </c>
      <c r="AB68" s="1080"/>
      <c r="AC68" s="1080"/>
      <c r="AD68" s="1080"/>
      <c r="AE68" s="1080"/>
      <c r="AF68" s="1080">
        <v>51</v>
      </c>
      <c r="AG68" s="1080"/>
      <c r="AH68" s="1080"/>
      <c r="AI68" s="1080"/>
      <c r="AJ68" s="1080"/>
      <c r="AK68" s="1071">
        <v>141</v>
      </c>
      <c r="AL68" s="1072"/>
      <c r="AM68" s="1072"/>
      <c r="AN68" s="1072"/>
      <c r="AO68" s="1073"/>
      <c r="AP68" s="1071">
        <v>1601</v>
      </c>
      <c r="AQ68" s="1072"/>
      <c r="AR68" s="1072"/>
      <c r="AS68" s="1072"/>
      <c r="AT68" s="1073"/>
      <c r="AU68" s="1071">
        <v>272</v>
      </c>
      <c r="AV68" s="1072"/>
      <c r="AW68" s="1072"/>
      <c r="AX68" s="1072"/>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6833</v>
      </c>
      <c r="R69" s="1060"/>
      <c r="S69" s="1060"/>
      <c r="T69" s="1060"/>
      <c r="U69" s="1060"/>
      <c r="V69" s="1060">
        <v>5904</v>
      </c>
      <c r="W69" s="1060"/>
      <c r="X69" s="1060"/>
      <c r="Y69" s="1060"/>
      <c r="Z69" s="1060"/>
      <c r="AA69" s="1060">
        <v>929</v>
      </c>
      <c r="AB69" s="1060"/>
      <c r="AC69" s="1060"/>
      <c r="AD69" s="1060"/>
      <c r="AE69" s="1060"/>
      <c r="AF69" s="1060">
        <v>929</v>
      </c>
      <c r="AG69" s="1060"/>
      <c r="AH69" s="1060"/>
      <c r="AI69" s="1060"/>
      <c r="AJ69" s="1060"/>
      <c r="AK69" s="1070">
        <v>830</v>
      </c>
      <c r="AL69" s="1068"/>
      <c r="AM69" s="1068"/>
      <c r="AN69" s="1068"/>
      <c r="AO69" s="1069"/>
      <c r="AP69" s="1070" t="s">
        <v>504</v>
      </c>
      <c r="AQ69" s="1068"/>
      <c r="AR69" s="1068"/>
      <c r="AS69" s="1068"/>
      <c r="AT69" s="1069"/>
      <c r="AU69" s="1070" t="s">
        <v>504</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167</v>
      </c>
      <c r="R70" s="1060"/>
      <c r="S70" s="1060"/>
      <c r="T70" s="1060"/>
      <c r="U70" s="1060"/>
      <c r="V70" s="1060">
        <v>140</v>
      </c>
      <c r="W70" s="1060"/>
      <c r="X70" s="1060"/>
      <c r="Y70" s="1060"/>
      <c r="Z70" s="1060"/>
      <c r="AA70" s="1060">
        <v>27</v>
      </c>
      <c r="AB70" s="1060"/>
      <c r="AC70" s="1060"/>
      <c r="AD70" s="1060"/>
      <c r="AE70" s="1060"/>
      <c r="AF70" s="1060">
        <v>27</v>
      </c>
      <c r="AG70" s="1060"/>
      <c r="AH70" s="1060"/>
      <c r="AI70" s="1060"/>
      <c r="AJ70" s="1060"/>
      <c r="AK70" s="1070">
        <v>23</v>
      </c>
      <c r="AL70" s="1068"/>
      <c r="AM70" s="1068"/>
      <c r="AN70" s="1068"/>
      <c r="AO70" s="1069"/>
      <c r="AP70" s="1070" t="s">
        <v>504</v>
      </c>
      <c r="AQ70" s="1068"/>
      <c r="AR70" s="1068"/>
      <c r="AS70" s="1068"/>
      <c r="AT70" s="1069"/>
      <c r="AU70" s="1070" t="s">
        <v>504</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70">
        <v>12</v>
      </c>
      <c r="AL71" s="1068"/>
      <c r="AM71" s="1068"/>
      <c r="AN71" s="1068"/>
      <c r="AO71" s="1069"/>
      <c r="AP71" s="1070" t="s">
        <v>504</v>
      </c>
      <c r="AQ71" s="1068"/>
      <c r="AR71" s="1068"/>
      <c r="AS71" s="1068"/>
      <c r="AT71" s="1069"/>
      <c r="AU71" s="1070" t="s">
        <v>504</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70">
        <v>1029</v>
      </c>
      <c r="AL72" s="1068"/>
      <c r="AM72" s="1068"/>
      <c r="AN72" s="1068"/>
      <c r="AO72" s="1069"/>
      <c r="AP72" s="1070" t="s">
        <v>504</v>
      </c>
      <c r="AQ72" s="1068"/>
      <c r="AR72" s="1068"/>
      <c r="AS72" s="1068"/>
      <c r="AT72" s="1069"/>
      <c r="AU72" s="1070" t="s">
        <v>504</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7140</v>
      </c>
      <c r="AG88" s="1048"/>
      <c r="AH88" s="1048"/>
      <c r="AI88" s="1048"/>
      <c r="AJ88" s="1048"/>
      <c r="AK88" s="1052"/>
      <c r="AL88" s="1052"/>
      <c r="AM88" s="1052"/>
      <c r="AN88" s="1052"/>
      <c r="AO88" s="1052"/>
      <c r="AP88" s="1048">
        <v>1601</v>
      </c>
      <c r="AQ88" s="1048"/>
      <c r="AR88" s="1048"/>
      <c r="AS88" s="1048"/>
      <c r="AT88" s="1048"/>
      <c r="AU88" s="1048">
        <v>272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205</v>
      </c>
      <c r="CS102" s="1040"/>
      <c r="CT102" s="1040"/>
      <c r="CU102" s="1040"/>
      <c r="CV102" s="1041"/>
      <c r="CW102" s="1039">
        <v>5</v>
      </c>
      <c r="CX102" s="1040"/>
      <c r="CY102" s="1040"/>
      <c r="CZ102" s="1040"/>
      <c r="DA102" s="1041"/>
      <c r="DB102" s="1039" t="s">
        <v>586</v>
      </c>
      <c r="DC102" s="1040"/>
      <c r="DD102" s="1040"/>
      <c r="DE102" s="1040"/>
      <c r="DF102" s="1041"/>
      <c r="DG102" s="1039" t="s">
        <v>587</v>
      </c>
      <c r="DH102" s="1040"/>
      <c r="DI102" s="1040"/>
      <c r="DJ102" s="1040"/>
      <c r="DK102" s="1041"/>
      <c r="DL102" s="1039" t="s">
        <v>586</v>
      </c>
      <c r="DM102" s="1040"/>
      <c r="DN102" s="1040"/>
      <c r="DO102" s="1040"/>
      <c r="DP102" s="1041"/>
      <c r="DQ102" s="1039">
        <v>252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305</v>
      </c>
      <c r="AG109" s="983"/>
      <c r="AH109" s="983"/>
      <c r="AI109" s="983"/>
      <c r="AJ109" s="984"/>
      <c r="AK109" s="985" t="s">
        <v>304</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305</v>
      </c>
      <c r="BW109" s="983"/>
      <c r="BX109" s="983"/>
      <c r="BY109" s="983"/>
      <c r="BZ109" s="984"/>
      <c r="CA109" s="985" t="s">
        <v>304</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305</v>
      </c>
      <c r="DM109" s="983"/>
      <c r="DN109" s="983"/>
      <c r="DO109" s="983"/>
      <c r="DP109" s="984"/>
      <c r="DQ109" s="985" t="s">
        <v>304</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2963546</v>
      </c>
      <c r="AB110" s="976"/>
      <c r="AC110" s="976"/>
      <c r="AD110" s="976"/>
      <c r="AE110" s="977"/>
      <c r="AF110" s="978">
        <v>2986263</v>
      </c>
      <c r="AG110" s="976"/>
      <c r="AH110" s="976"/>
      <c r="AI110" s="976"/>
      <c r="AJ110" s="977"/>
      <c r="AK110" s="978">
        <v>2967274</v>
      </c>
      <c r="AL110" s="976"/>
      <c r="AM110" s="976"/>
      <c r="AN110" s="976"/>
      <c r="AO110" s="977"/>
      <c r="AP110" s="979">
        <v>23.3</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25779871</v>
      </c>
      <c r="BR110" s="923"/>
      <c r="BS110" s="923"/>
      <c r="BT110" s="923"/>
      <c r="BU110" s="923"/>
      <c r="BV110" s="923">
        <v>25491858</v>
      </c>
      <c r="BW110" s="923"/>
      <c r="BX110" s="923"/>
      <c r="BY110" s="923"/>
      <c r="BZ110" s="923"/>
      <c r="CA110" s="923">
        <v>24791522</v>
      </c>
      <c r="CB110" s="923"/>
      <c r="CC110" s="923"/>
      <c r="CD110" s="923"/>
      <c r="CE110" s="923"/>
      <c r="CF110" s="947">
        <v>195.1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431</v>
      </c>
      <c r="DR110" s="923"/>
      <c r="DS110" s="923"/>
      <c r="DT110" s="923"/>
      <c r="DU110" s="923"/>
      <c r="DV110" s="924" t="s">
        <v>430</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430</v>
      </c>
      <c r="AG111" s="1004"/>
      <c r="AH111" s="1004"/>
      <c r="AI111" s="1004"/>
      <c r="AJ111" s="1005"/>
      <c r="AK111" s="1006" t="s">
        <v>431</v>
      </c>
      <c r="AL111" s="1004"/>
      <c r="AM111" s="1004"/>
      <c r="AN111" s="1004"/>
      <c r="AO111" s="1005"/>
      <c r="AP111" s="1007" t="s">
        <v>233</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113692</v>
      </c>
      <c r="BR111" s="895"/>
      <c r="BS111" s="895"/>
      <c r="BT111" s="895"/>
      <c r="BU111" s="895"/>
      <c r="BV111" s="895">
        <v>103708</v>
      </c>
      <c r="BW111" s="895"/>
      <c r="BX111" s="895"/>
      <c r="BY111" s="895"/>
      <c r="BZ111" s="895"/>
      <c r="CA111" s="895">
        <v>102989</v>
      </c>
      <c r="CB111" s="895"/>
      <c r="CC111" s="895"/>
      <c r="CD111" s="895"/>
      <c r="CE111" s="895"/>
      <c r="CF111" s="956">
        <v>0.8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233</v>
      </c>
      <c r="DH111" s="895"/>
      <c r="DI111" s="895"/>
      <c r="DJ111" s="895"/>
      <c r="DK111" s="895"/>
      <c r="DL111" s="895" t="s">
        <v>233</v>
      </c>
      <c r="DM111" s="895"/>
      <c r="DN111" s="895"/>
      <c r="DO111" s="895"/>
      <c r="DP111" s="895"/>
      <c r="DQ111" s="895" t="s">
        <v>430</v>
      </c>
      <c r="DR111" s="895"/>
      <c r="DS111" s="895"/>
      <c r="DT111" s="895"/>
      <c r="DU111" s="895"/>
      <c r="DV111" s="872" t="s">
        <v>233</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430</v>
      </c>
      <c r="AG112" s="858"/>
      <c r="AH112" s="858"/>
      <c r="AI112" s="858"/>
      <c r="AJ112" s="859"/>
      <c r="AK112" s="860" t="s">
        <v>233</v>
      </c>
      <c r="AL112" s="858"/>
      <c r="AM112" s="858"/>
      <c r="AN112" s="858"/>
      <c r="AO112" s="859"/>
      <c r="AP112" s="905" t="s">
        <v>233</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6905541</v>
      </c>
      <c r="BR112" s="895"/>
      <c r="BS112" s="895"/>
      <c r="BT112" s="895"/>
      <c r="BU112" s="895"/>
      <c r="BV112" s="895">
        <v>6745815</v>
      </c>
      <c r="BW112" s="895"/>
      <c r="BX112" s="895"/>
      <c r="BY112" s="895"/>
      <c r="BZ112" s="895"/>
      <c r="CA112" s="895">
        <v>6574972</v>
      </c>
      <c r="CB112" s="895"/>
      <c r="CC112" s="895"/>
      <c r="CD112" s="895"/>
      <c r="CE112" s="895"/>
      <c r="CF112" s="956">
        <v>51.7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233</v>
      </c>
      <c r="DM112" s="895"/>
      <c r="DN112" s="895"/>
      <c r="DO112" s="895"/>
      <c r="DP112" s="895"/>
      <c r="DQ112" s="895" t="s">
        <v>233</v>
      </c>
      <c r="DR112" s="895"/>
      <c r="DS112" s="895"/>
      <c r="DT112" s="895"/>
      <c r="DU112" s="895"/>
      <c r="DV112" s="872" t="s">
        <v>233</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606035</v>
      </c>
      <c r="AB113" s="1004"/>
      <c r="AC113" s="1004"/>
      <c r="AD113" s="1004"/>
      <c r="AE113" s="1005"/>
      <c r="AF113" s="1006">
        <v>595774</v>
      </c>
      <c r="AG113" s="1004"/>
      <c r="AH113" s="1004"/>
      <c r="AI113" s="1004"/>
      <c r="AJ113" s="1005"/>
      <c r="AK113" s="1006">
        <v>607026</v>
      </c>
      <c r="AL113" s="1004"/>
      <c r="AM113" s="1004"/>
      <c r="AN113" s="1004"/>
      <c r="AO113" s="1005"/>
      <c r="AP113" s="1007">
        <v>4.8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283736</v>
      </c>
      <c r="BR113" s="895"/>
      <c r="BS113" s="895"/>
      <c r="BT113" s="895"/>
      <c r="BU113" s="895"/>
      <c r="BV113" s="895">
        <v>286386</v>
      </c>
      <c r="BW113" s="895"/>
      <c r="BX113" s="895"/>
      <c r="BY113" s="895"/>
      <c r="BZ113" s="895"/>
      <c r="CA113" s="895">
        <v>272213</v>
      </c>
      <c r="CB113" s="895"/>
      <c r="CC113" s="895"/>
      <c r="CD113" s="895"/>
      <c r="CE113" s="895"/>
      <c r="CF113" s="956">
        <v>2.1</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233</v>
      </c>
      <c r="DM113" s="858"/>
      <c r="DN113" s="858"/>
      <c r="DO113" s="858"/>
      <c r="DP113" s="859"/>
      <c r="DQ113" s="860" t="s">
        <v>430</v>
      </c>
      <c r="DR113" s="858"/>
      <c r="DS113" s="858"/>
      <c r="DT113" s="858"/>
      <c r="DU113" s="859"/>
      <c r="DV113" s="905" t="s">
        <v>430</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28888</v>
      </c>
      <c r="AB114" s="858"/>
      <c r="AC114" s="858"/>
      <c r="AD114" s="858"/>
      <c r="AE114" s="859"/>
      <c r="AF114" s="860">
        <v>35959</v>
      </c>
      <c r="AG114" s="858"/>
      <c r="AH114" s="858"/>
      <c r="AI114" s="858"/>
      <c r="AJ114" s="859"/>
      <c r="AK114" s="860">
        <v>42060</v>
      </c>
      <c r="AL114" s="858"/>
      <c r="AM114" s="858"/>
      <c r="AN114" s="858"/>
      <c r="AO114" s="859"/>
      <c r="AP114" s="905">
        <v>0.3</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3197459</v>
      </c>
      <c r="BR114" s="895"/>
      <c r="BS114" s="895"/>
      <c r="BT114" s="895"/>
      <c r="BU114" s="895"/>
      <c r="BV114" s="895">
        <v>3064590</v>
      </c>
      <c r="BW114" s="895"/>
      <c r="BX114" s="895"/>
      <c r="BY114" s="895"/>
      <c r="BZ114" s="895"/>
      <c r="CA114" s="895">
        <v>2934898</v>
      </c>
      <c r="CB114" s="895"/>
      <c r="CC114" s="895"/>
      <c r="CD114" s="895"/>
      <c r="CE114" s="895"/>
      <c r="CF114" s="956">
        <v>23.1</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233</v>
      </c>
      <c r="DM114" s="858"/>
      <c r="DN114" s="858"/>
      <c r="DO114" s="858"/>
      <c r="DP114" s="859"/>
      <c r="DQ114" s="860" t="s">
        <v>430</v>
      </c>
      <c r="DR114" s="858"/>
      <c r="DS114" s="858"/>
      <c r="DT114" s="858"/>
      <c r="DU114" s="859"/>
      <c r="DV114" s="905" t="s">
        <v>233</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3880</v>
      </c>
      <c r="AB115" s="1004"/>
      <c r="AC115" s="1004"/>
      <c r="AD115" s="1004"/>
      <c r="AE115" s="1005"/>
      <c r="AF115" s="1006">
        <v>1750</v>
      </c>
      <c r="AG115" s="1004"/>
      <c r="AH115" s="1004"/>
      <c r="AI115" s="1004"/>
      <c r="AJ115" s="1005"/>
      <c r="AK115" s="1006">
        <v>1493</v>
      </c>
      <c r="AL115" s="1004"/>
      <c r="AM115" s="1004"/>
      <c r="AN115" s="1004"/>
      <c r="AO115" s="1005"/>
      <c r="AP115" s="1007">
        <v>0</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437530</v>
      </c>
      <c r="BR115" s="895"/>
      <c r="BS115" s="895"/>
      <c r="BT115" s="895"/>
      <c r="BU115" s="895"/>
      <c r="BV115" s="895">
        <v>450938</v>
      </c>
      <c r="BW115" s="895"/>
      <c r="BX115" s="895"/>
      <c r="BY115" s="895"/>
      <c r="BZ115" s="895"/>
      <c r="CA115" s="895">
        <v>252117</v>
      </c>
      <c r="CB115" s="895"/>
      <c r="CC115" s="895"/>
      <c r="CD115" s="895"/>
      <c r="CE115" s="895"/>
      <c r="CF115" s="956">
        <v>2</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84372</v>
      </c>
      <c r="DH115" s="858"/>
      <c r="DI115" s="858"/>
      <c r="DJ115" s="858"/>
      <c r="DK115" s="859"/>
      <c r="DL115" s="860">
        <v>96892</v>
      </c>
      <c r="DM115" s="858"/>
      <c r="DN115" s="858"/>
      <c r="DO115" s="858"/>
      <c r="DP115" s="859"/>
      <c r="DQ115" s="860">
        <v>96892</v>
      </c>
      <c r="DR115" s="858"/>
      <c r="DS115" s="858"/>
      <c r="DT115" s="858"/>
      <c r="DU115" s="859"/>
      <c r="DV115" s="905">
        <v>0.8</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430</v>
      </c>
      <c r="AB116" s="858"/>
      <c r="AC116" s="858"/>
      <c r="AD116" s="858"/>
      <c r="AE116" s="859"/>
      <c r="AF116" s="860" t="s">
        <v>430</v>
      </c>
      <c r="AG116" s="858"/>
      <c r="AH116" s="858"/>
      <c r="AI116" s="858"/>
      <c r="AJ116" s="859"/>
      <c r="AK116" s="860" t="s">
        <v>233</v>
      </c>
      <c r="AL116" s="858"/>
      <c r="AM116" s="858"/>
      <c r="AN116" s="858"/>
      <c r="AO116" s="859"/>
      <c r="AP116" s="905" t="s">
        <v>233</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430</v>
      </c>
      <c r="BW116" s="895"/>
      <c r="BX116" s="895"/>
      <c r="BY116" s="895"/>
      <c r="BZ116" s="895"/>
      <c r="CA116" s="895" t="s">
        <v>233</v>
      </c>
      <c r="CB116" s="895"/>
      <c r="CC116" s="895"/>
      <c r="CD116" s="895"/>
      <c r="CE116" s="895"/>
      <c r="CF116" s="956" t="s">
        <v>430</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8650</v>
      </c>
      <c r="DH116" s="858"/>
      <c r="DI116" s="858"/>
      <c r="DJ116" s="858"/>
      <c r="DK116" s="859"/>
      <c r="DL116" s="860">
        <v>6288</v>
      </c>
      <c r="DM116" s="858"/>
      <c r="DN116" s="858"/>
      <c r="DO116" s="858"/>
      <c r="DP116" s="859"/>
      <c r="DQ116" s="860">
        <v>4858</v>
      </c>
      <c r="DR116" s="858"/>
      <c r="DS116" s="858"/>
      <c r="DT116" s="858"/>
      <c r="DU116" s="859"/>
      <c r="DV116" s="905">
        <v>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3602349</v>
      </c>
      <c r="AB117" s="990"/>
      <c r="AC117" s="990"/>
      <c r="AD117" s="990"/>
      <c r="AE117" s="991"/>
      <c r="AF117" s="992">
        <v>3619746</v>
      </c>
      <c r="AG117" s="990"/>
      <c r="AH117" s="990"/>
      <c r="AI117" s="990"/>
      <c r="AJ117" s="991"/>
      <c r="AK117" s="992">
        <v>3617853</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430</v>
      </c>
      <c r="BR117" s="895"/>
      <c r="BS117" s="895"/>
      <c r="BT117" s="895"/>
      <c r="BU117" s="895"/>
      <c r="BV117" s="895" t="s">
        <v>430</v>
      </c>
      <c r="BW117" s="895"/>
      <c r="BX117" s="895"/>
      <c r="BY117" s="895"/>
      <c r="BZ117" s="895"/>
      <c r="CA117" s="895" t="s">
        <v>430</v>
      </c>
      <c r="CB117" s="895"/>
      <c r="CC117" s="895"/>
      <c r="CD117" s="895"/>
      <c r="CE117" s="895"/>
      <c r="CF117" s="956" t="s">
        <v>430</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430</v>
      </c>
      <c r="DM117" s="858"/>
      <c r="DN117" s="858"/>
      <c r="DO117" s="858"/>
      <c r="DP117" s="859"/>
      <c r="DQ117" s="860" t="s">
        <v>430</v>
      </c>
      <c r="DR117" s="858"/>
      <c r="DS117" s="858"/>
      <c r="DT117" s="858"/>
      <c r="DU117" s="859"/>
      <c r="DV117" s="905" t="s">
        <v>430</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305</v>
      </c>
      <c r="AG118" s="983"/>
      <c r="AH118" s="983"/>
      <c r="AI118" s="983"/>
      <c r="AJ118" s="984"/>
      <c r="AK118" s="985" t="s">
        <v>304</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233</v>
      </c>
      <c r="BR118" s="926"/>
      <c r="BS118" s="926"/>
      <c r="BT118" s="926"/>
      <c r="BU118" s="926"/>
      <c r="BV118" s="926" t="s">
        <v>233</v>
      </c>
      <c r="BW118" s="926"/>
      <c r="BX118" s="926"/>
      <c r="BY118" s="926"/>
      <c r="BZ118" s="926"/>
      <c r="CA118" s="926" t="s">
        <v>233</v>
      </c>
      <c r="CB118" s="926"/>
      <c r="CC118" s="926"/>
      <c r="CD118" s="926"/>
      <c r="CE118" s="926"/>
      <c r="CF118" s="956" t="s">
        <v>233</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233</v>
      </c>
      <c r="DH118" s="858"/>
      <c r="DI118" s="858"/>
      <c r="DJ118" s="858"/>
      <c r="DK118" s="859"/>
      <c r="DL118" s="860" t="s">
        <v>233</v>
      </c>
      <c r="DM118" s="858"/>
      <c r="DN118" s="858"/>
      <c r="DO118" s="858"/>
      <c r="DP118" s="859"/>
      <c r="DQ118" s="860" t="s">
        <v>233</v>
      </c>
      <c r="DR118" s="858"/>
      <c r="DS118" s="858"/>
      <c r="DT118" s="858"/>
      <c r="DU118" s="859"/>
      <c r="DV118" s="905" t="s">
        <v>233</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233</v>
      </c>
      <c r="AB119" s="976"/>
      <c r="AC119" s="976"/>
      <c r="AD119" s="976"/>
      <c r="AE119" s="977"/>
      <c r="AF119" s="978" t="s">
        <v>233</v>
      </c>
      <c r="AG119" s="976"/>
      <c r="AH119" s="976"/>
      <c r="AI119" s="976"/>
      <c r="AJ119" s="977"/>
      <c r="AK119" s="978" t="s">
        <v>233</v>
      </c>
      <c r="AL119" s="976"/>
      <c r="AM119" s="976"/>
      <c r="AN119" s="976"/>
      <c r="AO119" s="977"/>
      <c r="AP119" s="979" t="s">
        <v>233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456</v>
      </c>
      <c r="BP119" s="959"/>
      <c r="BQ119" s="963">
        <v>36717829</v>
      </c>
      <c r="BR119" s="926"/>
      <c r="BS119" s="926"/>
      <c r="BT119" s="926"/>
      <c r="BU119" s="926"/>
      <c r="BV119" s="926">
        <v>36143295</v>
      </c>
      <c r="BW119" s="926"/>
      <c r="BX119" s="926"/>
      <c r="BY119" s="926"/>
      <c r="BZ119" s="926"/>
      <c r="CA119" s="926">
        <v>34928711</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20670</v>
      </c>
      <c r="DH119" s="841"/>
      <c r="DI119" s="841"/>
      <c r="DJ119" s="841"/>
      <c r="DK119" s="842"/>
      <c r="DL119" s="843">
        <v>528</v>
      </c>
      <c r="DM119" s="841"/>
      <c r="DN119" s="841"/>
      <c r="DO119" s="841"/>
      <c r="DP119" s="842"/>
      <c r="DQ119" s="843">
        <v>1239</v>
      </c>
      <c r="DR119" s="841"/>
      <c r="DS119" s="841"/>
      <c r="DT119" s="841"/>
      <c r="DU119" s="842"/>
      <c r="DV119" s="929">
        <v>0</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233</v>
      </c>
      <c r="AB120" s="858"/>
      <c r="AC120" s="858"/>
      <c r="AD120" s="858"/>
      <c r="AE120" s="859"/>
      <c r="AF120" s="860" t="s">
        <v>233</v>
      </c>
      <c r="AG120" s="858"/>
      <c r="AH120" s="858"/>
      <c r="AI120" s="858"/>
      <c r="AJ120" s="859"/>
      <c r="AK120" s="860" t="s">
        <v>233</v>
      </c>
      <c r="AL120" s="858"/>
      <c r="AM120" s="858"/>
      <c r="AN120" s="858"/>
      <c r="AO120" s="859"/>
      <c r="AP120" s="905" t="s">
        <v>233</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7378058</v>
      </c>
      <c r="BR120" s="923"/>
      <c r="BS120" s="923"/>
      <c r="BT120" s="923"/>
      <c r="BU120" s="923"/>
      <c r="BV120" s="923">
        <v>7262806</v>
      </c>
      <c r="BW120" s="923"/>
      <c r="BX120" s="923"/>
      <c r="BY120" s="923"/>
      <c r="BZ120" s="923"/>
      <c r="CA120" s="923">
        <v>7492999</v>
      </c>
      <c r="CB120" s="923"/>
      <c r="CC120" s="923"/>
      <c r="CD120" s="923"/>
      <c r="CE120" s="923"/>
      <c r="CF120" s="947">
        <v>59</v>
      </c>
      <c r="CG120" s="948"/>
      <c r="CH120" s="948"/>
      <c r="CI120" s="948"/>
      <c r="CJ120" s="948"/>
      <c r="CK120" s="949" t="s">
        <v>460</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5610192</v>
      </c>
      <c r="DH120" s="923"/>
      <c r="DI120" s="923"/>
      <c r="DJ120" s="923"/>
      <c r="DK120" s="923"/>
      <c r="DL120" s="923">
        <v>5494338</v>
      </c>
      <c r="DM120" s="923"/>
      <c r="DN120" s="923"/>
      <c r="DO120" s="923"/>
      <c r="DP120" s="923"/>
      <c r="DQ120" s="923">
        <v>5364982</v>
      </c>
      <c r="DR120" s="923"/>
      <c r="DS120" s="923"/>
      <c r="DT120" s="923"/>
      <c r="DU120" s="923"/>
      <c r="DV120" s="924">
        <v>42.2</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233</v>
      </c>
      <c r="AB121" s="858"/>
      <c r="AC121" s="858"/>
      <c r="AD121" s="858"/>
      <c r="AE121" s="859"/>
      <c r="AF121" s="860" t="s">
        <v>233</v>
      </c>
      <c r="AG121" s="858"/>
      <c r="AH121" s="858"/>
      <c r="AI121" s="858"/>
      <c r="AJ121" s="859"/>
      <c r="AK121" s="860" t="s">
        <v>233</v>
      </c>
      <c r="AL121" s="858"/>
      <c r="AM121" s="858"/>
      <c r="AN121" s="858"/>
      <c r="AO121" s="859"/>
      <c r="AP121" s="905" t="s">
        <v>233</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3024715</v>
      </c>
      <c r="BR121" s="895"/>
      <c r="BS121" s="895"/>
      <c r="BT121" s="895"/>
      <c r="BU121" s="895"/>
      <c r="BV121" s="895">
        <v>2906990</v>
      </c>
      <c r="BW121" s="895"/>
      <c r="BX121" s="895"/>
      <c r="BY121" s="895"/>
      <c r="BZ121" s="895"/>
      <c r="CA121" s="895">
        <v>2599508</v>
      </c>
      <c r="CB121" s="895"/>
      <c r="CC121" s="895"/>
      <c r="CD121" s="895"/>
      <c r="CE121" s="895"/>
      <c r="CF121" s="956">
        <v>20.5</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966830</v>
      </c>
      <c r="DH121" s="895"/>
      <c r="DI121" s="895"/>
      <c r="DJ121" s="895"/>
      <c r="DK121" s="895"/>
      <c r="DL121" s="895">
        <v>916847</v>
      </c>
      <c r="DM121" s="895"/>
      <c r="DN121" s="895"/>
      <c r="DO121" s="895"/>
      <c r="DP121" s="895"/>
      <c r="DQ121" s="895">
        <v>828433</v>
      </c>
      <c r="DR121" s="895"/>
      <c r="DS121" s="895"/>
      <c r="DT121" s="895"/>
      <c r="DU121" s="895"/>
      <c r="DV121" s="872">
        <v>6.5</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233</v>
      </c>
      <c r="AB122" s="858"/>
      <c r="AC122" s="858"/>
      <c r="AD122" s="858"/>
      <c r="AE122" s="859"/>
      <c r="AF122" s="860" t="s">
        <v>233</v>
      </c>
      <c r="AG122" s="858"/>
      <c r="AH122" s="858"/>
      <c r="AI122" s="858"/>
      <c r="AJ122" s="859"/>
      <c r="AK122" s="860" t="s">
        <v>233</v>
      </c>
      <c r="AL122" s="858"/>
      <c r="AM122" s="858"/>
      <c r="AN122" s="858"/>
      <c r="AO122" s="859"/>
      <c r="AP122" s="905" t="s">
        <v>233</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24369327</v>
      </c>
      <c r="BR122" s="926"/>
      <c r="BS122" s="926"/>
      <c r="BT122" s="926"/>
      <c r="BU122" s="926"/>
      <c r="BV122" s="926">
        <v>24049378</v>
      </c>
      <c r="BW122" s="926"/>
      <c r="BX122" s="926"/>
      <c r="BY122" s="926"/>
      <c r="BZ122" s="926"/>
      <c r="CA122" s="926">
        <v>23479049</v>
      </c>
      <c r="CB122" s="926"/>
      <c r="CC122" s="926"/>
      <c r="CD122" s="926"/>
      <c r="CE122" s="926"/>
      <c r="CF122" s="927">
        <v>184.7</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328519</v>
      </c>
      <c r="DH122" s="895"/>
      <c r="DI122" s="895"/>
      <c r="DJ122" s="895"/>
      <c r="DK122" s="895"/>
      <c r="DL122" s="895">
        <v>334630</v>
      </c>
      <c r="DM122" s="895"/>
      <c r="DN122" s="895"/>
      <c r="DO122" s="895"/>
      <c r="DP122" s="895"/>
      <c r="DQ122" s="895">
        <v>381557</v>
      </c>
      <c r="DR122" s="895"/>
      <c r="DS122" s="895"/>
      <c r="DT122" s="895"/>
      <c r="DU122" s="895"/>
      <c r="DV122" s="872">
        <v>3</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3620</v>
      </c>
      <c r="AB123" s="858"/>
      <c r="AC123" s="858"/>
      <c r="AD123" s="858"/>
      <c r="AE123" s="859"/>
      <c r="AF123" s="860">
        <v>1621</v>
      </c>
      <c r="AG123" s="858"/>
      <c r="AH123" s="858"/>
      <c r="AI123" s="858"/>
      <c r="AJ123" s="859"/>
      <c r="AK123" s="860">
        <v>1430</v>
      </c>
      <c r="AL123" s="858"/>
      <c r="AM123" s="858"/>
      <c r="AN123" s="858"/>
      <c r="AO123" s="859"/>
      <c r="AP123" s="905">
        <v>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464</v>
      </c>
      <c r="BP123" s="959"/>
      <c r="BQ123" s="913">
        <v>34772100</v>
      </c>
      <c r="BR123" s="914"/>
      <c r="BS123" s="914"/>
      <c r="BT123" s="914"/>
      <c r="BU123" s="914"/>
      <c r="BV123" s="914">
        <v>34219174</v>
      </c>
      <c r="BW123" s="914"/>
      <c r="BX123" s="914"/>
      <c r="BY123" s="914"/>
      <c r="BZ123" s="914"/>
      <c r="CA123" s="914">
        <v>33571556</v>
      </c>
      <c r="CB123" s="914"/>
      <c r="CC123" s="914"/>
      <c r="CD123" s="914"/>
      <c r="CE123" s="914"/>
      <c r="CF123" s="824"/>
      <c r="CG123" s="825"/>
      <c r="CH123" s="825"/>
      <c r="CI123" s="825"/>
      <c r="CJ123" s="915"/>
      <c r="CK123" s="950"/>
      <c r="CL123" s="936"/>
      <c r="CM123" s="936"/>
      <c r="CN123" s="936"/>
      <c r="CO123" s="937"/>
      <c r="CP123" s="916" t="s">
        <v>465</v>
      </c>
      <c r="CQ123" s="917"/>
      <c r="CR123" s="917"/>
      <c r="CS123" s="917"/>
      <c r="CT123" s="917"/>
      <c r="CU123" s="917"/>
      <c r="CV123" s="917"/>
      <c r="CW123" s="917"/>
      <c r="CX123" s="917"/>
      <c r="CY123" s="917"/>
      <c r="CZ123" s="917"/>
      <c r="DA123" s="917"/>
      <c r="DB123" s="917"/>
      <c r="DC123" s="917"/>
      <c r="DD123" s="917"/>
      <c r="DE123" s="917"/>
      <c r="DF123" s="918"/>
      <c r="DG123" s="857" t="s">
        <v>233</v>
      </c>
      <c r="DH123" s="858"/>
      <c r="DI123" s="858"/>
      <c r="DJ123" s="858"/>
      <c r="DK123" s="859"/>
      <c r="DL123" s="860" t="s">
        <v>233</v>
      </c>
      <c r="DM123" s="858"/>
      <c r="DN123" s="858"/>
      <c r="DO123" s="858"/>
      <c r="DP123" s="859"/>
      <c r="DQ123" s="860" t="s">
        <v>233</v>
      </c>
      <c r="DR123" s="858"/>
      <c r="DS123" s="858"/>
      <c r="DT123" s="858"/>
      <c r="DU123" s="859"/>
      <c r="DV123" s="905" t="s">
        <v>233</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233</v>
      </c>
      <c r="AB124" s="858"/>
      <c r="AC124" s="858"/>
      <c r="AD124" s="858"/>
      <c r="AE124" s="859"/>
      <c r="AF124" s="860" t="s">
        <v>233</v>
      </c>
      <c r="AG124" s="858"/>
      <c r="AH124" s="858"/>
      <c r="AI124" s="858"/>
      <c r="AJ124" s="859"/>
      <c r="AK124" s="860" t="s">
        <v>233</v>
      </c>
      <c r="AL124" s="858"/>
      <c r="AM124" s="858"/>
      <c r="AN124" s="858"/>
      <c r="AO124" s="859"/>
      <c r="AP124" s="905" t="s">
        <v>233</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15.1</v>
      </c>
      <c r="BR124" s="912"/>
      <c r="BS124" s="912"/>
      <c r="BT124" s="912"/>
      <c r="BU124" s="912"/>
      <c r="BV124" s="912">
        <v>15.1</v>
      </c>
      <c r="BW124" s="912"/>
      <c r="BX124" s="912"/>
      <c r="BY124" s="912"/>
      <c r="BZ124" s="912"/>
      <c r="CA124" s="912">
        <v>10.6</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233</v>
      </c>
      <c r="DH124" s="841"/>
      <c r="DI124" s="841"/>
      <c r="DJ124" s="841"/>
      <c r="DK124" s="842"/>
      <c r="DL124" s="843" t="s">
        <v>233</v>
      </c>
      <c r="DM124" s="841"/>
      <c r="DN124" s="841"/>
      <c r="DO124" s="841"/>
      <c r="DP124" s="842"/>
      <c r="DQ124" s="843" t="s">
        <v>233</v>
      </c>
      <c r="DR124" s="841"/>
      <c r="DS124" s="841"/>
      <c r="DT124" s="841"/>
      <c r="DU124" s="842"/>
      <c r="DV124" s="929" t="s">
        <v>233</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233</v>
      </c>
      <c r="AB125" s="858"/>
      <c r="AC125" s="858"/>
      <c r="AD125" s="858"/>
      <c r="AE125" s="859"/>
      <c r="AF125" s="860" t="s">
        <v>233</v>
      </c>
      <c r="AG125" s="858"/>
      <c r="AH125" s="858"/>
      <c r="AI125" s="858"/>
      <c r="AJ125" s="859"/>
      <c r="AK125" s="860" t="s">
        <v>233</v>
      </c>
      <c r="AL125" s="858"/>
      <c r="AM125" s="858"/>
      <c r="AN125" s="858"/>
      <c r="AO125" s="859"/>
      <c r="AP125" s="905" t="s">
        <v>233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233</v>
      </c>
      <c r="DH125" s="923"/>
      <c r="DI125" s="923"/>
      <c r="DJ125" s="923"/>
      <c r="DK125" s="923"/>
      <c r="DL125" s="923" t="s">
        <v>233</v>
      </c>
      <c r="DM125" s="923"/>
      <c r="DN125" s="923"/>
      <c r="DO125" s="923"/>
      <c r="DP125" s="923"/>
      <c r="DQ125" s="923" t="s">
        <v>431</v>
      </c>
      <c r="DR125" s="923"/>
      <c r="DS125" s="923"/>
      <c r="DT125" s="923"/>
      <c r="DU125" s="923"/>
      <c r="DV125" s="924" t="s">
        <v>431</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233</v>
      </c>
      <c r="AB126" s="858"/>
      <c r="AC126" s="858"/>
      <c r="AD126" s="858"/>
      <c r="AE126" s="859"/>
      <c r="AF126" s="860" t="s">
        <v>233</v>
      </c>
      <c r="AG126" s="858"/>
      <c r="AH126" s="858"/>
      <c r="AI126" s="858"/>
      <c r="AJ126" s="859"/>
      <c r="AK126" s="860" t="s">
        <v>233</v>
      </c>
      <c r="AL126" s="858"/>
      <c r="AM126" s="858"/>
      <c r="AN126" s="858"/>
      <c r="AO126" s="859"/>
      <c r="AP126" s="905" t="s">
        <v>233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v>431397</v>
      </c>
      <c r="DH126" s="895"/>
      <c r="DI126" s="895"/>
      <c r="DJ126" s="895"/>
      <c r="DK126" s="895"/>
      <c r="DL126" s="895">
        <v>432413</v>
      </c>
      <c r="DM126" s="895"/>
      <c r="DN126" s="895"/>
      <c r="DO126" s="895"/>
      <c r="DP126" s="895"/>
      <c r="DQ126" s="895">
        <v>252117</v>
      </c>
      <c r="DR126" s="895"/>
      <c r="DS126" s="895"/>
      <c r="DT126" s="895"/>
      <c r="DU126" s="895"/>
      <c r="DV126" s="872">
        <v>2</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260</v>
      </c>
      <c r="AB127" s="858"/>
      <c r="AC127" s="858"/>
      <c r="AD127" s="858"/>
      <c r="AE127" s="859"/>
      <c r="AF127" s="860">
        <v>129</v>
      </c>
      <c r="AG127" s="858"/>
      <c r="AH127" s="858"/>
      <c r="AI127" s="858"/>
      <c r="AJ127" s="859"/>
      <c r="AK127" s="860">
        <v>63</v>
      </c>
      <c r="AL127" s="858"/>
      <c r="AM127" s="858"/>
      <c r="AN127" s="858"/>
      <c r="AO127" s="859"/>
      <c r="AP127" s="905">
        <v>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233</v>
      </c>
      <c r="DH127" s="895"/>
      <c r="DI127" s="895"/>
      <c r="DJ127" s="895"/>
      <c r="DK127" s="895"/>
      <c r="DL127" s="895" t="s">
        <v>233</v>
      </c>
      <c r="DM127" s="895"/>
      <c r="DN127" s="895"/>
      <c r="DO127" s="895"/>
      <c r="DP127" s="895"/>
      <c r="DQ127" s="895" t="s">
        <v>233</v>
      </c>
      <c r="DR127" s="895"/>
      <c r="DS127" s="895"/>
      <c r="DT127" s="895"/>
      <c r="DU127" s="895"/>
      <c r="DV127" s="872" t="s">
        <v>233</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270893</v>
      </c>
      <c r="AB128" s="879"/>
      <c r="AC128" s="879"/>
      <c r="AD128" s="879"/>
      <c r="AE128" s="880"/>
      <c r="AF128" s="881">
        <v>274998</v>
      </c>
      <c r="AG128" s="879"/>
      <c r="AH128" s="879"/>
      <c r="AI128" s="879"/>
      <c r="AJ128" s="880"/>
      <c r="AK128" s="881">
        <v>225570</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233</v>
      </c>
      <c r="BG128" s="865"/>
      <c r="BH128" s="865"/>
      <c r="BI128" s="865"/>
      <c r="BJ128" s="865"/>
      <c r="BK128" s="865"/>
      <c r="BL128" s="888"/>
      <c r="BM128" s="864">
        <v>12.77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v>6133</v>
      </c>
      <c r="DH128" s="869"/>
      <c r="DI128" s="869"/>
      <c r="DJ128" s="869"/>
      <c r="DK128" s="869"/>
      <c r="DL128" s="869">
        <v>18525</v>
      </c>
      <c r="DM128" s="869"/>
      <c r="DN128" s="869"/>
      <c r="DO128" s="869"/>
      <c r="DP128" s="869"/>
      <c r="DQ128" s="869" t="s">
        <v>233</v>
      </c>
      <c r="DR128" s="869"/>
      <c r="DS128" s="869"/>
      <c r="DT128" s="869"/>
      <c r="DU128" s="869"/>
      <c r="DV128" s="870" t="s">
        <v>233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15061009</v>
      </c>
      <c r="AB129" s="858"/>
      <c r="AC129" s="858"/>
      <c r="AD129" s="858"/>
      <c r="AE129" s="859"/>
      <c r="AF129" s="860">
        <v>15038801</v>
      </c>
      <c r="AG129" s="858"/>
      <c r="AH129" s="858"/>
      <c r="AI129" s="858"/>
      <c r="AJ129" s="859"/>
      <c r="AK129" s="860">
        <v>15045482</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233</v>
      </c>
      <c r="BG129" s="848"/>
      <c r="BH129" s="848"/>
      <c r="BI129" s="848"/>
      <c r="BJ129" s="848"/>
      <c r="BK129" s="848"/>
      <c r="BL129" s="849"/>
      <c r="BM129" s="847">
        <v>17.77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2259874</v>
      </c>
      <c r="AB130" s="858"/>
      <c r="AC130" s="858"/>
      <c r="AD130" s="858"/>
      <c r="AE130" s="859"/>
      <c r="AF130" s="860">
        <v>2331409</v>
      </c>
      <c r="AG130" s="858"/>
      <c r="AH130" s="858"/>
      <c r="AI130" s="858"/>
      <c r="AJ130" s="859"/>
      <c r="AK130" s="860">
        <v>2336566</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8.1999999999999993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12801135</v>
      </c>
      <c r="AB131" s="841"/>
      <c r="AC131" s="841"/>
      <c r="AD131" s="841"/>
      <c r="AE131" s="842"/>
      <c r="AF131" s="843">
        <v>12707392</v>
      </c>
      <c r="AG131" s="841"/>
      <c r="AH131" s="841"/>
      <c r="AI131" s="841"/>
      <c r="AJ131" s="842"/>
      <c r="AK131" s="843">
        <v>12708916</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10.6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8.3709921030000007</v>
      </c>
      <c r="AB132" s="821"/>
      <c r="AC132" s="821"/>
      <c r="AD132" s="821"/>
      <c r="AE132" s="822"/>
      <c r="AF132" s="823">
        <v>7.974405763</v>
      </c>
      <c r="AG132" s="821"/>
      <c r="AH132" s="821"/>
      <c r="AI132" s="821"/>
      <c r="AJ132" s="822"/>
      <c r="AK132" s="823">
        <v>8.3069004470000003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7.8</v>
      </c>
      <c r="AB133" s="800"/>
      <c r="AC133" s="800"/>
      <c r="AD133" s="800"/>
      <c r="AE133" s="801"/>
      <c r="AF133" s="799">
        <v>8</v>
      </c>
      <c r="AG133" s="800"/>
      <c r="AH133" s="800"/>
      <c r="AI133" s="800"/>
      <c r="AJ133" s="801"/>
      <c r="AK133" s="799">
        <v>8.1999999999999993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NO55vi/DCqlUhGpc3A8esuvZSdWiFB0M2p0cNhKTNyydiU1qguCRVpTUgSHQNh83cinZI3aM8VdGnvUfaSQ+A==" saltValue="i3E5C8VAmUTxwKNCQqeG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SGMpN06Cxev1SRpFdt4xnw/JJqwqpeFZycVWKOwmG9jOLYwn3xuR0Uhu2YgDSy4BmRkpc4KUb5n32jCENrMFg==" saltValue="RXCIPWY07p8lrwuz6ygP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g7wv7O/uG0G0wtSVqOWxaqAntjwj6AIn7kGiIJ1+RZYvg/XPydcdAqgpa2V++TMUc2BN2TPdR4teoJhVtfibQ==" saltValue="gSxmuDZXaiXBwUAXcloP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499</v>
      </c>
      <c r="AL9" s="1232"/>
      <c r="AM9" s="1232"/>
      <c r="AN9" s="1233"/>
      <c r="AO9" s="312">
        <v>3890100</v>
      </c>
      <c r="AP9" s="312">
        <v>66910</v>
      </c>
      <c r="AQ9" s="313">
        <v>62647</v>
      </c>
      <c r="AR9" s="314">
        <v>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500</v>
      </c>
      <c r="AL10" s="1232"/>
      <c r="AM10" s="1232"/>
      <c r="AN10" s="1233"/>
      <c r="AO10" s="315">
        <v>190491</v>
      </c>
      <c r="AP10" s="315">
        <v>3276</v>
      </c>
      <c r="AQ10" s="316">
        <v>5968</v>
      </c>
      <c r="AR10" s="317">
        <v>-45.1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501</v>
      </c>
      <c r="AL11" s="1232"/>
      <c r="AM11" s="1232"/>
      <c r="AN11" s="1233"/>
      <c r="AO11" s="315">
        <v>605968</v>
      </c>
      <c r="AP11" s="315">
        <v>10423</v>
      </c>
      <c r="AQ11" s="316">
        <v>5863</v>
      </c>
      <c r="AR11" s="317">
        <v>77.8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502</v>
      </c>
      <c r="AL12" s="1232"/>
      <c r="AM12" s="1232"/>
      <c r="AN12" s="1233"/>
      <c r="AO12" s="315">
        <v>624312</v>
      </c>
      <c r="AP12" s="315">
        <v>10738</v>
      </c>
      <c r="AQ12" s="316">
        <v>1312</v>
      </c>
      <c r="AR12" s="317">
        <v>718.4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503</v>
      </c>
      <c r="AL13" s="1232"/>
      <c r="AM13" s="1232"/>
      <c r="AN13" s="1233"/>
      <c r="AO13" s="315" t="s">
        <v>504</v>
      </c>
      <c r="AP13" s="315" t="s">
        <v>504</v>
      </c>
      <c r="AQ13" s="316">
        <v>0</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505</v>
      </c>
      <c r="AL14" s="1232"/>
      <c r="AM14" s="1232"/>
      <c r="AN14" s="1233"/>
      <c r="AO14" s="315">
        <v>156954</v>
      </c>
      <c r="AP14" s="315">
        <v>2700</v>
      </c>
      <c r="AQ14" s="316">
        <v>2308</v>
      </c>
      <c r="AR14" s="317">
        <v>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506</v>
      </c>
      <c r="AL15" s="1232"/>
      <c r="AM15" s="1232"/>
      <c r="AN15" s="1233"/>
      <c r="AO15" s="315">
        <v>84787</v>
      </c>
      <c r="AP15" s="315">
        <v>1458</v>
      </c>
      <c r="AQ15" s="316">
        <v>1635</v>
      </c>
      <c r="AR15" s="317">
        <v>-10.8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507</v>
      </c>
      <c r="AL16" s="1235"/>
      <c r="AM16" s="1235"/>
      <c r="AN16" s="1236"/>
      <c r="AO16" s="315">
        <v>-376148</v>
      </c>
      <c r="AP16" s="315">
        <v>-6470</v>
      </c>
      <c r="AQ16" s="316">
        <v>-5106</v>
      </c>
      <c r="AR16" s="317">
        <v>26.7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188</v>
      </c>
      <c r="AL17" s="1235"/>
      <c r="AM17" s="1235"/>
      <c r="AN17" s="1236"/>
      <c r="AO17" s="315">
        <v>5176464</v>
      </c>
      <c r="AP17" s="315">
        <v>89036</v>
      </c>
      <c r="AQ17" s="316">
        <v>74627</v>
      </c>
      <c r="AR17" s="317">
        <v>19.3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512</v>
      </c>
      <c r="AL21" s="1229"/>
      <c r="AM21" s="1229"/>
      <c r="AN21" s="1230"/>
      <c r="AO21" s="327">
        <v>7.19</v>
      </c>
      <c r="AP21" s="328">
        <v>7.32</v>
      </c>
      <c r="AQ21" s="329">
        <v>-0.13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513</v>
      </c>
      <c r="AL22" s="1229"/>
      <c r="AM22" s="1229"/>
      <c r="AN22" s="1230"/>
      <c r="AO22" s="332">
        <v>98.1</v>
      </c>
      <c r="AP22" s="333">
        <v>98.6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517</v>
      </c>
      <c r="AL32" s="1220"/>
      <c r="AM32" s="1220"/>
      <c r="AN32" s="1221"/>
      <c r="AO32" s="342">
        <v>2967274</v>
      </c>
      <c r="AP32" s="342">
        <v>51038</v>
      </c>
      <c r="AQ32" s="343">
        <v>39505</v>
      </c>
      <c r="AR32" s="344">
        <v>29.2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518</v>
      </c>
      <c r="AL33" s="1220"/>
      <c r="AM33" s="1220"/>
      <c r="AN33" s="1221"/>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519</v>
      </c>
      <c r="AL34" s="1220"/>
      <c r="AM34" s="1220"/>
      <c r="AN34" s="1221"/>
      <c r="AO34" s="342" t="s">
        <v>504</v>
      </c>
      <c r="AP34" s="342" t="s">
        <v>504</v>
      </c>
      <c r="AQ34" s="343">
        <v>56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520</v>
      </c>
      <c r="AL35" s="1220"/>
      <c r="AM35" s="1220"/>
      <c r="AN35" s="1221"/>
      <c r="AO35" s="342">
        <v>607026</v>
      </c>
      <c r="AP35" s="342">
        <v>10441</v>
      </c>
      <c r="AQ35" s="343">
        <v>13645</v>
      </c>
      <c r="AR35" s="344">
        <v>-23.5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521</v>
      </c>
      <c r="AL36" s="1220"/>
      <c r="AM36" s="1220"/>
      <c r="AN36" s="1221"/>
      <c r="AO36" s="342">
        <v>42060</v>
      </c>
      <c r="AP36" s="342">
        <v>723</v>
      </c>
      <c r="AQ36" s="343">
        <v>1726</v>
      </c>
      <c r="AR36" s="344">
        <v>-58.1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522</v>
      </c>
      <c r="AL37" s="1220"/>
      <c r="AM37" s="1220"/>
      <c r="AN37" s="1221"/>
      <c r="AO37" s="342">
        <v>1493</v>
      </c>
      <c r="AP37" s="342">
        <v>26</v>
      </c>
      <c r="AQ37" s="343">
        <v>663</v>
      </c>
      <c r="AR37" s="344">
        <v>-96.1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523</v>
      </c>
      <c r="AL38" s="1223"/>
      <c r="AM38" s="1223"/>
      <c r="AN38" s="1224"/>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524</v>
      </c>
      <c r="AL39" s="1223"/>
      <c r="AM39" s="1223"/>
      <c r="AN39" s="1224"/>
      <c r="AO39" s="342">
        <v>-225570</v>
      </c>
      <c r="AP39" s="342">
        <v>-3880</v>
      </c>
      <c r="AQ39" s="343">
        <v>-5573</v>
      </c>
      <c r="AR39" s="344">
        <v>-30.4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525</v>
      </c>
      <c r="AL40" s="1220"/>
      <c r="AM40" s="1220"/>
      <c r="AN40" s="1221"/>
      <c r="AO40" s="342">
        <v>-2336566</v>
      </c>
      <c r="AP40" s="342">
        <v>-40189</v>
      </c>
      <c r="AQ40" s="343">
        <v>-36518</v>
      </c>
      <c r="AR40" s="344">
        <v>10.1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299</v>
      </c>
      <c r="AL41" s="1226"/>
      <c r="AM41" s="1226"/>
      <c r="AN41" s="1227"/>
      <c r="AO41" s="342">
        <v>1055717</v>
      </c>
      <c r="AP41" s="342">
        <v>18158</v>
      </c>
      <c r="AQ41" s="343">
        <v>13504</v>
      </c>
      <c r="AR41" s="344">
        <v>34.5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494</v>
      </c>
      <c r="AN49" s="1214" t="s">
        <v>529</v>
      </c>
      <c r="AO49" s="1215"/>
      <c r="AP49" s="1215"/>
      <c r="AQ49" s="1215"/>
      <c r="AR49" s="121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5244949</v>
      </c>
      <c r="AN51" s="364">
        <v>85939</v>
      </c>
      <c r="AO51" s="365">
        <v>2.6</v>
      </c>
      <c r="AP51" s="366">
        <v>66255</v>
      </c>
      <c r="AQ51" s="367">
        <v>3.6</v>
      </c>
      <c r="AR51" s="368">
        <v>-1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3387320</v>
      </c>
      <c r="AN52" s="372">
        <v>55502</v>
      </c>
      <c r="AO52" s="373">
        <v>-1.2</v>
      </c>
      <c r="AP52" s="374">
        <v>31822</v>
      </c>
      <c r="AQ52" s="375">
        <v>8.8000000000000007</v>
      </c>
      <c r="AR52" s="376">
        <v>-10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4630898</v>
      </c>
      <c r="AN53" s="364">
        <v>76776</v>
      </c>
      <c r="AO53" s="365">
        <v>-10.7</v>
      </c>
      <c r="AP53" s="366">
        <v>54227</v>
      </c>
      <c r="AQ53" s="367">
        <v>-18.2</v>
      </c>
      <c r="AR53" s="368">
        <v>7.5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2781358</v>
      </c>
      <c r="AN54" s="372">
        <v>46112</v>
      </c>
      <c r="AO54" s="373">
        <v>-16.899999999999999</v>
      </c>
      <c r="AP54" s="374">
        <v>29694</v>
      </c>
      <c r="AQ54" s="375">
        <v>-6.7</v>
      </c>
      <c r="AR54" s="376">
        <v>-10.199999999999999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1533767</v>
      </c>
      <c r="AN55" s="364">
        <v>25734</v>
      </c>
      <c r="AO55" s="365">
        <v>-66.5</v>
      </c>
      <c r="AP55" s="366">
        <v>57295</v>
      </c>
      <c r="AQ55" s="367">
        <v>5.7</v>
      </c>
      <c r="AR55" s="368">
        <v>-72.2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1142947</v>
      </c>
      <c r="AN56" s="372">
        <v>19177</v>
      </c>
      <c r="AO56" s="373">
        <v>-58.4</v>
      </c>
      <c r="AP56" s="374">
        <v>32771</v>
      </c>
      <c r="AQ56" s="375">
        <v>10.4</v>
      </c>
      <c r="AR56" s="376">
        <v>-68.8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3166059</v>
      </c>
      <c r="AN57" s="364">
        <v>53708</v>
      </c>
      <c r="AO57" s="365">
        <v>108.7</v>
      </c>
      <c r="AP57" s="366">
        <v>54110</v>
      </c>
      <c r="AQ57" s="367">
        <v>-5.6</v>
      </c>
      <c r="AR57" s="368">
        <v>114.3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1617868</v>
      </c>
      <c r="AN58" s="372">
        <v>27445</v>
      </c>
      <c r="AO58" s="373">
        <v>43.1</v>
      </c>
      <c r="AP58" s="374">
        <v>30620</v>
      </c>
      <c r="AQ58" s="375">
        <v>-6.6</v>
      </c>
      <c r="AR58" s="376">
        <v>49.7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2711649</v>
      </c>
      <c r="AN59" s="364">
        <v>46641</v>
      </c>
      <c r="AO59" s="365">
        <v>-13.2</v>
      </c>
      <c r="AP59" s="366">
        <v>54684</v>
      </c>
      <c r="AQ59" s="367">
        <v>1.1000000000000001</v>
      </c>
      <c r="AR59" s="368">
        <v>-14.3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1285525</v>
      </c>
      <c r="AN60" s="372">
        <v>22111</v>
      </c>
      <c r="AO60" s="373">
        <v>-19.399999999999999</v>
      </c>
      <c r="AP60" s="374">
        <v>32829</v>
      </c>
      <c r="AQ60" s="375">
        <v>7.2</v>
      </c>
      <c r="AR60" s="376">
        <v>-26.6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3457464</v>
      </c>
      <c r="AN61" s="379">
        <v>57760</v>
      </c>
      <c r="AO61" s="380">
        <v>4.2</v>
      </c>
      <c r="AP61" s="381">
        <v>57314</v>
      </c>
      <c r="AQ61" s="382">
        <v>-2.7</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2043004</v>
      </c>
      <c r="AN62" s="372">
        <v>34069</v>
      </c>
      <c r="AO62" s="373">
        <v>-10.6</v>
      </c>
      <c r="AP62" s="374">
        <v>31547</v>
      </c>
      <c r="AQ62" s="375">
        <v>2.6</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ZhI7Rud5sBCnnu6zerweMFNUd1tW4iL9M5VuzYHhJ3WHi8OD/eOBMYEV/lA2O0YR0VybH7/g/FDmH8mEX/dg==" saltValue="2n8Sz+WfDVG1Y0MHyRo/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k8j8noMPkHPSfiWuyJPc7E40tviREp8dTDlZ8PNemLjTrILcPLycI7mFgvR9GK80m+ZQpaI0IrNGUOZsb4pQ==" saltValue="+TWfJmVqOhWXgUxO80TR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PHX11+HSTf5L0ta09Q6liWazeWu5p81QlfVIHHQGMeQXnAwkyjQ/BdDIcxzEL3LVWsJNoxnlz1+IpAv5QH7g==" saltValue="7raZJ3L8GEK7gp+Qmuah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7" t="s">
        <v>3</v>
      </c>
      <c r="D47" s="1237"/>
      <c r="E47" s="1238"/>
      <c r="F47" s="11">
        <v>41.3</v>
      </c>
      <c r="G47" s="12">
        <v>39.869999999999997</v>
      </c>
      <c r="H47" s="12">
        <v>34.770000000000003</v>
      </c>
      <c r="I47" s="12">
        <v>33.24</v>
      </c>
      <c r="J47" s="13">
        <v>33.950000000000003</v>
      </c>
    </row>
    <row r="48" spans="2:10" ht="57.75" customHeight="1" x14ac:dyDescent="0.15">
      <c r="B48" s="14"/>
      <c r="C48" s="1239" t="s">
        <v>4</v>
      </c>
      <c r="D48" s="1239"/>
      <c r="E48" s="1240"/>
      <c r="F48" s="15">
        <v>6.7</v>
      </c>
      <c r="G48" s="16">
        <v>5.42</v>
      </c>
      <c r="H48" s="16">
        <v>5.98</v>
      </c>
      <c r="I48" s="16">
        <v>5.45</v>
      </c>
      <c r="J48" s="17">
        <v>5.32</v>
      </c>
    </row>
    <row r="49" spans="2:10" ht="57.75" customHeight="1" thickBot="1" x14ac:dyDescent="0.2">
      <c r="B49" s="18"/>
      <c r="C49" s="1241" t="s">
        <v>5</v>
      </c>
      <c r="D49" s="1241"/>
      <c r="E49" s="1242"/>
      <c r="F49" s="19">
        <v>2.5099999999999998</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tP83FSHmN6dyiYBUFdhcPctfgYezEOPSfaaLNL9O6PlOvPQ4RL/r2ZEP2389s+x6nhnma16EKwTo+7QKX3r1Q==" saltValue="njGBG8B/boXwP7ZkZUgy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2020-03-11T02:47:33Z</cp:lastPrinted>
  <dcterms:created xsi:type="dcterms:W3CDTF">2020-02-10T02:56:46Z</dcterms:created>
  <dcterms:modified xsi:type="dcterms:W3CDTF">2020-10-12T00:50:46Z</dcterms:modified>
  <cp:category/>
</cp:coreProperties>
</file>