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3EE555E2-98EE-4630-9CC8-B72441C19DA8}" xr6:coauthVersionLast="36" xr6:coauthVersionMax="36" xr10:uidLastSave="{00000000-0000-0000-0000-000000000000}"/>
  <bookViews>
    <workbookView xWindow="0" yWindow="0" windowWidth="20496" windowHeight="7452" tabRatio="92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l="1"/>
  <c r="BE34" i="10" l="1"/>
  <c r="BE35" i="10" s="1"/>
  <c r="BE36" i="10" s="1"/>
  <c r="BW34" i="10" l="1"/>
  <c r="BW35" i="10" s="1"/>
  <c r="BW36" i="10" s="1"/>
  <c r="BW37" i="10" s="1"/>
  <c r="BW38" i="10" s="1"/>
  <c r="BW39" i="10" s="1"/>
  <c r="BW40" i="10" s="1"/>
  <c r="BW41" i="10" s="1"/>
  <c r="BW42" i="10" s="1"/>
</calcChain>
</file>

<file path=xl/sharedStrings.xml><?xml version="1.0" encoding="utf-8"?>
<sst xmlns="http://schemas.openxmlformats.org/spreadsheetml/2006/main" count="1114" uniqueCount="619">
  <si>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</si>
  <si>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</si>
  <si>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</si>
  <si>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</si>
  <si>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</si>
  <si>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</si>
  <si>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</si>
  <si>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</si>
  <si>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</si>
  <si>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</si>
  <si>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</si>
  <si>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</si>
  <si>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</si>
  <si>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</si>
  <si>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</si>
  <si>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</si>
  <si>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</si>
  <si>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</si>
  <si>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</si>
  <si>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</si>
  <si>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</si>
  <si>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</si>
  <si>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</si>
  <si>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</si>
  <si>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</si>
  <si>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</si>
  <si>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</si>
  <si>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</si>
  <si>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</si>
  <si>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</si>
  <si>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</si>
  <si>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</si>
  <si>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</si>
  <si>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</si>
  <si>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</si>
  <si>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</si>
  <si>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</si>
  <si>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</si>
  <si>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</si>
  <si>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</si>
  <si>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</si>
  <si>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</si>
  <si>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</si>
  <si>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</si>
  <si>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</si>
  <si>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</si>
  <si>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</si>
  <si>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</si>
  <si>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</si>
  <si>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</si>
  <si>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</si>
  <si>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</si>
  <si>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</si>
  <si>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</si>
  <si>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</si>
  <si>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</si>
  <si>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</si>
  <si>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</si>
  <si>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</si>
  <si>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</si>
  <si>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</si>
  <si>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</si>
  <si>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</si>
  <si>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</si>
  <si>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</si>
  <si>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</si>
  <si>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</si>
  <si>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</si>
  <si>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</si>
  <si>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</si>
  <si>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</si>
  <si>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</si>
  <si>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</si>
  <si>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</si>
  <si>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</si>
  <si>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</si>
  <si>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</si>
  <si>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</si>
  <si>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</si>
  <si>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</si>
  <si>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</si>
  <si>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</si>
  <si>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</si>
  <si>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</si>
  <si>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</si>
  <si>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</si>
  <si>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</si>
  <si>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</si>
  <si>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</si>
  <si>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</si>
  <si>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</si>
  <si>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</si>
  <si>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</si>
  <si>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</si>
  <si>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</si>
  <si>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</si>
  <si>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</si>
  <si>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</si>
  <si>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</si>
  <si>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</si>
  <si>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</si>
  <si>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</si>
  <si>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</si>
  <si>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</si>
  <si>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</si>
  <si>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</si>
  <si>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</si>
  <si>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</si>
  <si>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</si>
  <si>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</si>
  <si>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</si>
  <si>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</si>
  <si>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</si>
  <si>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</si>
  <si>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</si>
  <si>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</si>
  <si>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</si>
  <si>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</si>
  <si>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</si>
  <si>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</si>
  <si>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</si>
  <si>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</si>
  <si>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</si>
  <si>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</si>
  <si>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</si>
  <si>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</si>
  <si>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</si>
  <si>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</si>
  <si>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</si>
  <si>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</si>
  <si>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</si>
  <si>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</si>
  <si>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</si>
  <si>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</si>
  <si>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</si>
  <si>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</si>
  <si>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</si>
  <si>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</si>
  <si>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</si>
  <si>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</si>
  <si>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</si>
  <si>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</si>
  <si>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</si>
  <si>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</si>
  <si>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</si>
  <si>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</si>
  <si>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</si>
  <si>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</si>
  <si>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</si>
  <si>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</si>
  <si>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</si>
  <si>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</si>
  <si>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</si>
  <si>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</si>
  <si>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</si>
  <si>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</si>
  <si>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</si>
  <si>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</si>
  <si>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</si>
  <si>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</si>
  <si>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</si>
  <si>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</si>
  <si>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</si>
  <si>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</si>
  <si>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</si>
  <si>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</si>
  <si>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</si>
  <si>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</si>
  <si>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</si>
  <si>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</si>
  <si>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</si>
  <si>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</si>
  <si>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</si>
  <si>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</si>
  <si>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</si>
  <si>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</si>
  <si>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</si>
  <si>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</si>
  <si>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</si>
  <si>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</si>
  <si>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</si>
  <si>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</si>
  <si>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</si>
  <si>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</si>
  <si>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</si>
  <si>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</si>
  <si>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</si>
  <si>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</si>
  <si>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</si>
  <si>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</si>
  <si>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</si>
  <si>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</si>
  <si>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</si>
  <si>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</si>
  <si>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</si>
  <si>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</si>
  <si>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</si>
  <si>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</si>
  <si>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</si>
  <si>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</si>
  <si>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</si>
  <si>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</si>
  <si>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</si>
  <si>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</si>
  <si>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</si>
  <si>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</si>
  <si>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</si>
  <si>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</si>
  <si>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</si>
  <si>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</si>
  <si>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</si>
  <si>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</si>
  <si>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</si>
  <si>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</si>
  <si>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</si>
  <si>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群馬県嬬恋村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</si>
  <si>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</si>
  <si>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</si>
  <si>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</si>
  <si>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</si>
  <si>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</si>
  <si>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</si>
  <si>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</si>
  <si>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</si>
  <si>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</si>
  <si>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</si>
  <si>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</si>
  <si>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</si>
  <si>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</si>
  <si>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</si>
  <si>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</si>
  <si>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</si>
  <si>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</si>
  <si>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</si>
  <si>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</si>
  <si>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</si>
  <si>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</si>
  <si>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</si>
  <si>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</si>
  <si>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</si>
  <si>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</si>
  <si>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</si>
  <si>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</si>
  <si>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</si>
  <si>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</si>
  <si>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</si>
  <si>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</si>
  <si>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</si>
  <si>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</si>
  <si>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</si>
  <si>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</si>
  <si>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</si>
  <si>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</si>
  <si>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</si>
  <si>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</si>
  <si>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</si>
  <si>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</si>
  <si>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</si>
  <si>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</si>
  <si>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</si>
  <si>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</si>
  <si>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</si>
  <si>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</si>
  <si>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</si>
  <si>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</si>
  <si>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</si>
  <si>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</si>
  <si>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</si>
  <si>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</si>
  <si>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</si>
  <si>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</si>
  <si>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</si>
  <si>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</si>
  <si>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</si>
  <si>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</si>
  <si>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</si>
  <si>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</si>
  <si>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</si>
  <si>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</si>
  <si>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</si>
  <si>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</si>
  <si>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</si>
  <si>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</si>
  <si>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</si>
  <si>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</si>
  <si>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</si>
  <si>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</si>
  <si>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</si>
  <si>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</si>
  <si>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</si>
  <si>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</si>
  <si>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</si>
  <si>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</si>
  <si>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</si>
  <si>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</si>
  <si>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</si>
  <si>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</si>
  <si>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</si>
  <si>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</si>
  <si>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</si>
  <si>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</si>
  <si>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</si>
  <si>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</si>
  <si>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</si>
  <si>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</si>
  <si>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</si>
  <si>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</si>
  <si>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</si>
  <si>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</si>
  <si>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</si>
  <si>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</si>
  <si>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</si>
  <si>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</si>
  <si>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</si>
  <si>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</si>
  <si>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</si>
  <si>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</si>
  <si>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</si>
  <si>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</si>
  <si>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</si>
  <si>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</si>
  <si>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</si>
  <si>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</si>
  <si>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</si>
  <si>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</si>
  <si>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</si>
  <si>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</si>
  <si>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</si>
  <si>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</si>
  <si>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</si>
  <si>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</si>
  <si>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</si>
  <si>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</si>
  <si>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</si>
  <si>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</si>
  <si>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</si>
  <si>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</si>
  <si>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</si>
  <si>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</si>
  <si>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</si>
  <si>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</si>
  <si>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</si>
  <si>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</si>
  <si>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</si>
  <si>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</si>
  <si>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</si>
  <si>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</si>
  <si>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</si>
  <si>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</si>
  <si>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</si>
  <si>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</si>
  <si>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</si>
  <si>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</si>
  <si>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</si>
  <si>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</si>
  <si>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</si>
  <si>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</si>
  <si>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</si>
  <si>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</si>
  <si>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</si>
  <si>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</si>
  <si>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</si>
  <si>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</si>
  <si>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</si>
  <si>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</si>
  <si>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群馬県嬬恋村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</si>
  <si>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</si>
  <si>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</si>
  <si>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</si>
  <si>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</si>
  <si>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</si>
  <si>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</si>
  <si>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</si>
  <si>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</si>
  <si>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</si>
  <si>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</si>
  <si>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</si>
  <si>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</si>
  <si>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</si>
  <si>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</si>
  <si>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</si>
  <si>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</si>
  <si>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</si>
  <si>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</si>
  <si>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</si>
  <si>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</si>
  <si>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</si>
  <si>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</si>
  <si>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</si>
  <si>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</si>
  <si>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</si>
  <si>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</si>
  <si>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</si>
  <si>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</si>
  <si>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</si>
  <si>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</si>
  <si>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</si>
  <si>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</si>
  <si>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</si>
  <si>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</si>
  <si>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</si>
  <si>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</si>
  <si>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</si>
  <si>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</si>
  <si>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</si>
  <si>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</si>
  <si>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</si>
  <si>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</si>
  <si>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</si>
  <si>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</si>
  <si>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</si>
  <si>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</si>
  <si>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</si>
  <si>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</si>
  <si>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</si>
  <si>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</si>
  <si>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</si>
  <si>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</si>
  <si>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</si>
  <si>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</si>
  <si>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</si>
  <si>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</si>
  <si>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</si>
  <si>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</si>
  <si>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</si>
  <si>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</si>
  <si>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</si>
  <si>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</si>
  <si>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</si>
  <si>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</si>
  <si>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</si>
  <si>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</si>
  <si>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</si>
  <si>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</si>
  <si>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</si>
  <si>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</si>
  <si>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</si>
  <si>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</si>
  <si>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</si>
  <si>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</si>
  <si>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</si>
  <si>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</si>
  <si>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</si>
  <si>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</si>
  <si>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</si>
  <si>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</si>
  <si>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</si>
  <si>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</si>
  <si>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</si>
  <si>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</si>
  <si>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</si>
  <si>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</si>
  <si>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</si>
  <si>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</si>
  <si>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</si>
  <si>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</si>
  <si>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</si>
  <si>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</si>
  <si>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</si>
  <si>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</si>
  <si>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</si>
  <si>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</si>
  <si>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</si>
  <si>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</si>
  <si>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</si>
  <si>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</si>
  <si>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</si>
  <si>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</si>
  <si>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</si>
  <si>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</si>
  <si>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</si>
  <si>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</si>
  <si>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</si>
  <si>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</si>
  <si>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</si>
  <si>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</si>
  <si>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</si>
  <si>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</si>
  <si>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</si>
  <si>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</si>
  <si>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</si>
  <si>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</si>
  <si>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</si>
  <si>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</si>
  <si>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</si>
  <si>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</si>
  <si>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</si>
  <si>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</si>
  <si>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</si>
  <si>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</si>
  <si>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</si>
  <si>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</si>
  <si>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</si>
  <si>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</si>
  <si>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</si>
  <si>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</si>
  <si>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</si>
  <si>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</si>
  <si>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</si>
  <si>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</si>
  <si>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</si>
  <si>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</si>
  <si>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</si>
  <si>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</si>
  <si>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</si>
  <si>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</si>
  <si>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</si>
  <si>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</si>
  <si>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</si>
  <si>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</si>
  <si>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</si>
  <si>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</si>
  <si>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</si>
  <si>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</si>
  <si>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</si>
  <si>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</si>
  <si>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</si>
  <si>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</si>
  <si>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</si>
  <si>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</si>
  <si>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</si>
  <si>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</si>
  <si>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</si>
  <si>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</si>
  <si>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</si>
  <si>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</si>
  <si>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</si>
  <si>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</si>
  <si>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</si>
  <si>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</si>
  <si>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</si>
  <si>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</si>
  <si>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</si>
  <si>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</si>
  <si>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</si>
  <si>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</si>
  <si>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</si>
  <si>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</si>
  <si>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</si>
  <si>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</si>
  <si>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</si>
  <si>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</si>
  <si>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</si>
  <si>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</si>
  <si>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</si>
  <si>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</si>
  <si>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</si>
  <si>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</si>
  <si>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</si>
  <si>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</si>
  <si>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</si>
  <si>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</si>
  <si>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</si>
  <si>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</si>
  <si>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</si>
  <si>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</si>
  <si>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</si>
  <si>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</si>
  <si>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</si>
  <si>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</si>
  <si>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</si>
  <si>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</si>
  <si>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</si>
  <si>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</si>
  <si>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23.57</t>
  </si>
  <si>
    <t>▲ 6.43</t>
  </si>
  <si>
    <t>上水道事業会計</t>
  </si>
  <si>
    <t>一般会計</t>
  </si>
  <si>
    <t>介護保険特別会計（介護事業勘定）</t>
  </si>
  <si>
    <t>国民健康保険特別会計（事業勘定）</t>
  </si>
  <si>
    <t>簡易水道事業特別会計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</si>
  <si>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</si>
  <si>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</si>
  <si>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</si>
  <si>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</si>
  <si>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</si>
  <si>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</si>
  <si>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</si>
  <si>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</si>
  <si>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</si>
  <si>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</si>
  <si>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</si>
  <si>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</si>
  <si>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吾妻広域町村圏振興整備組合（一般会計）</t>
  </si>
  <si>
    <t>吾妻広域町村圏振興整備組合（病院事業）</t>
  </si>
  <si>
    <t>西吾妻衛生施設組合</t>
  </si>
  <si>
    <t>群馬県市町村会館管理組合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</si>
  <si>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</si>
  <si>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</si>
  <si>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</si>
  <si>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</si>
  <si>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</si>
  <si>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</si>
  <si>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</si>
  <si>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</si>
  <si>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</si>
  <si>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</si>
  <si>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振興開発基金</t>
    <rPh sb="0" eb="2">
      <t>シンコウ</t>
    </rPh>
    <rPh sb="2" eb="4">
      <t>カイハツ</t>
    </rPh>
    <rPh sb="4" eb="6">
      <t>キキン</t>
    </rPh>
    <phoneticPr fontId="18"/>
  </si>
  <si>
    <t>文化会館建設基金</t>
    <phoneticPr fontId="18"/>
  </si>
  <si>
    <t>愛する嬬恋基金</t>
    <phoneticPr fontId="18"/>
  </si>
  <si>
    <t>福祉基金</t>
    <phoneticPr fontId="18"/>
  </si>
  <si>
    <t>文化振興基金</t>
    <phoneticPr fontId="18"/>
  </si>
  <si>
    <t>西吾妻環境衛生施設組合</t>
    <phoneticPr fontId="2"/>
  </si>
  <si>
    <t>群馬県後期高齢者医療広域連合（一般会計）</t>
    <phoneticPr fontId="2"/>
  </si>
  <si>
    <t>群馬県後期高齢者医療広域連合（事業会計）</t>
    <phoneticPr fontId="2"/>
  </si>
  <si>
    <t>群馬県市町村総合事務組合</t>
    <phoneticPr fontId="2"/>
  </si>
  <si>
    <t>西吾妻福祉病院組合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</si>
  <si>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</si>
  <si>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</si>
  <si>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</si>
  <si>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</si>
  <si>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</si>
  <si>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</si>
  <si>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</si>
  <si>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</si>
  <si>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</si>
  <si>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</si>
  <si>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将来負担比率は算定されていないが、有形固定資産減価償却率を類似団体内平均値と比較すると僅かではあるが償却率が高くなっている事からから計画的に整備を進める必要がある。</t>
    <rPh sb="0" eb="2">
      <t>ショウライ</t>
    </rPh>
    <rPh sb="2" eb="4">
      <t>フタン</t>
    </rPh>
    <rPh sb="4" eb="6">
      <t>ヒリツ</t>
    </rPh>
    <rPh sb="7" eb="9">
      <t>サンテイ</t>
    </rPh>
    <rPh sb="17" eb="19">
      <t>ユウケイ</t>
    </rPh>
    <rPh sb="19" eb="23">
      <t>コテイシサン</t>
    </rPh>
    <rPh sb="23" eb="25">
      <t>ゲンカ</t>
    </rPh>
    <rPh sb="25" eb="27">
      <t>ショウキャク</t>
    </rPh>
    <rPh sb="27" eb="28">
      <t>リツ</t>
    </rPh>
    <rPh sb="29" eb="31">
      <t>ルイジ</t>
    </rPh>
    <rPh sb="31" eb="33">
      <t>ダンタイ</t>
    </rPh>
    <rPh sb="33" eb="34">
      <t>ナイ</t>
    </rPh>
    <rPh sb="34" eb="37">
      <t>ヘイキンチ</t>
    </rPh>
    <rPh sb="38" eb="40">
      <t>ヒカク</t>
    </rPh>
    <rPh sb="43" eb="44">
      <t>ワズ</t>
    </rPh>
    <rPh sb="50" eb="52">
      <t>ショウキャク</t>
    </rPh>
    <rPh sb="52" eb="53">
      <t>リツ</t>
    </rPh>
    <rPh sb="54" eb="55">
      <t>タカ</t>
    </rPh>
    <rPh sb="61" eb="62">
      <t>コト</t>
    </rPh>
    <rPh sb="66" eb="69">
      <t>ケイカクテキ</t>
    </rPh>
    <rPh sb="70" eb="72">
      <t>セイビ</t>
    </rPh>
    <rPh sb="73" eb="74">
      <t>スス</t>
    </rPh>
    <rPh sb="76" eb="78">
      <t>ヒツヨウヘイキンチヒカクジャッカンショウキャクススコトケイカクテキセイビススヒツヨウ</t>
    </rPh>
    <phoneticPr fontId="5"/>
  </si>
  <si>
    <t>将来負担比率は平成28年度より算出されていない。実質公債費比率は平成28年度までは減少傾向だったが平成29年度からやや増加となっている。小学校統合による校舎等建設に対する償還の影響もあるが、自主財源の確保を行い、今後は借入と償還のバランスを考え健全化を進める必要がある。</t>
    <rPh sb="68" eb="71">
      <t>ショウガッコウ</t>
    </rPh>
    <rPh sb="71" eb="73">
      <t>トウゴウ</t>
    </rPh>
    <rPh sb="76" eb="78">
      <t>コウシャ</t>
    </rPh>
    <rPh sb="78" eb="79">
      <t>トウ</t>
    </rPh>
    <rPh sb="79" eb="81">
      <t>ケンセツ</t>
    </rPh>
    <rPh sb="82" eb="83">
      <t>タイ</t>
    </rPh>
    <rPh sb="85" eb="87">
      <t>ショウカン</t>
    </rPh>
    <rPh sb="88" eb="90">
      <t>エイキョウ</t>
    </rPh>
    <rPh sb="95" eb="97">
      <t>ジシュ</t>
    </rPh>
    <rPh sb="97" eb="99">
      <t>ザイゲン</t>
    </rPh>
    <rPh sb="100" eb="102">
      <t>カクホ</t>
    </rPh>
    <rPh sb="103" eb="10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</si>
</sst>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DE52CF2-D92A-4628-9959-8773F712D9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265C-4B34-B114-2973432AFE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161154</c:v>
                </c:pt>
                <c:pt idx="1">
                  <c:v>91118</c:v>
                </c:pt>
                <c:pt idx="2">
                  <c:v>99029</c:v>
                </c:pt>
                <c:pt idx="3">
                  <c:v>181914</c:v>
                </c:pt>
                <c:pt idx="4">
                  <c:v>262198</c:v>
                </c:pt>
              </c:numCache>
            </c:numRef>
          </c:val>
          <c:smooth val="0"/>
          <c:extLst>
            <c:ext xmlns:c16="http://schemas.microsoft.com/office/drawing/2014/chart" uri="{C3380CC4-5D6E-409C-BE32-E72D297353CC}">
              <c16:uniqueId val="{00000001-265C-4B34-B114-2973432AFEC7}"/>
            </c:ext>
          </c:extLst>
        </c:ser>
        <c:dLbls>
          <c:showLegendKey val="0"/>
          <c:showVal val="0"/>
          <c:showCatName val="0"/>
          <c:showSerName val="0"/>
          <c:showPercent val="0"/>
          <c:showBubbleSize val="0"/>
        </c:dLbls>
        <c:marker val="1"/>
        <c:smooth val="0"/>
        <c:axId val="209103872"/>
        <c:axId val="209106048"/>
      </c:lineChart>
      <c:catAx>
        <c:axId val="209103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106048"/>
        <c:crosses val="autoZero"/>
        <c:auto val="1"/>
        <c:lblAlgn val="ctr"/>
        <c:lblOffset val="100"/>
        <c:tickLblSkip val="1"/>
        <c:tickMarkSkip val="1"/>
        <c:noMultiLvlLbl val="0"/>
      </c:catAx>
      <c:valAx>
        <c:axId val="209106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10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14.23</c:v>
                </c:pt>
                <c:pt idx="1">
                  <c:v>16.510000000000002</c:v>
                </c:pt>
                <c:pt idx="2">
                  <c:v>12.01</c:v>
                </c:pt>
                <c:pt idx="3">
                  <c:v>6.78</c:v>
                </c:pt>
                <c:pt idx="4">
                  <c:v>8.5399999999999991</c:v>
                </c:pt>
              </c:numCache>
            </c:numRef>
          </c:val>
          <c:extLst>
            <c:ext xmlns:c16="http://schemas.microsoft.com/office/drawing/2014/chart" uri="{C3380CC4-5D6E-409C-BE32-E72D297353CC}">
              <c16:uniqueId val="{00000000-E597-472D-A2C0-B343F5F8AA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42.1</c:v>
                </c:pt>
                <c:pt idx="1">
                  <c:v>51.75</c:v>
                </c:pt>
                <c:pt idx="2">
                  <c:v>60.59</c:v>
                </c:pt>
                <c:pt idx="3">
                  <c:v>42.81</c:v>
                </c:pt>
                <c:pt idx="4">
                  <c:v>35</c:v>
                </c:pt>
              </c:numCache>
            </c:numRef>
          </c:val>
          <c:extLst>
            <c:ext xmlns:c16="http://schemas.microsoft.com/office/drawing/2014/chart" uri="{C3380CC4-5D6E-409C-BE32-E72D297353CC}">
              <c16:uniqueId val="{00000001-E597-472D-A2C0-B343F5F8AA4A}"/>
            </c:ext>
          </c:extLst>
        </c:ser>
        <c:dLbls>
          <c:showLegendKey val="0"/>
          <c:showVal val="0"/>
          <c:showCatName val="0"/>
          <c:showSerName val="0"/>
          <c:showPercent val="0"/>
          <c:showBubbleSize val="0"/>
        </c:dLbls>
        <c:gapWidth val="250"/>
        <c:overlap val="100"/>
        <c:axId val="266052736"/>
        <c:axId val="26605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11.28</c:v>
                </c:pt>
                <c:pt idx="1">
                  <c:v>13.13</c:v>
                </c:pt>
                <c:pt idx="2">
                  <c:v>2.99</c:v>
                </c:pt>
                <c:pt idx="3">
                  <c:v>-23.57</c:v>
                </c:pt>
                <c:pt idx="4">
                  <c:v>-6.43</c:v>
                </c:pt>
              </c:numCache>
            </c:numRef>
          </c:val>
          <c:smooth val="0"/>
          <c:extLst>
            <c:ext xmlns:c16="http://schemas.microsoft.com/office/drawing/2014/chart" uri="{C3380CC4-5D6E-409C-BE32-E72D297353CC}">
              <c16:uniqueId val="{00000002-E597-472D-A2C0-B343F5F8AA4A}"/>
            </c:ext>
          </c:extLst>
        </c:ser>
        <c:dLbls>
          <c:showLegendKey val="0"/>
          <c:showVal val="0"/>
          <c:showCatName val="0"/>
          <c:showSerName val="0"/>
          <c:showPercent val="0"/>
          <c:showBubbleSize val="0"/>
        </c:dLbls>
        <c:marker val="1"/>
        <c:smooth val="0"/>
        <c:axId val="266052736"/>
        <c:axId val="266054656"/>
      </c:lineChart>
      <c:catAx>
        <c:axId val="26605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054656"/>
        <c:crosses val="autoZero"/>
        <c:auto val="1"/>
        <c:lblAlgn val="ctr"/>
        <c:lblOffset val="100"/>
        <c:tickLblSkip val="1"/>
        <c:tickMarkSkip val="1"/>
        <c:noMultiLvlLbl val="0"/>
      </c:catAx>
      <c:valAx>
        <c:axId val="26605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05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35E5-4664-A30E-CA52EBD73B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E5-4664-A30E-CA52EBD73B7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5E5-4664-A30E-CA52EBD73B7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0.18</c:v>
                </c:pt>
                <c:pt idx="4">
                  <c:v>#N/A</c:v>
                </c:pt>
                <c:pt idx="5">
                  <c:v>0.15</c:v>
                </c:pt>
                <c:pt idx="6">
                  <c:v>#N/A</c:v>
                </c:pt>
                <c:pt idx="7">
                  <c:v>0.16</c:v>
                </c:pt>
                <c:pt idx="8">
                  <c:v>#N/A</c:v>
                </c:pt>
                <c:pt idx="9">
                  <c:v>0.16</c:v>
                </c:pt>
              </c:numCache>
            </c:numRef>
          </c:val>
          <c:extLst>
            <c:ext xmlns:c16="http://schemas.microsoft.com/office/drawing/2014/chart" uri="{C3380CC4-5D6E-409C-BE32-E72D297353CC}">
              <c16:uniqueId val="{00000003-35E5-4664-A30E-CA52EBD73B7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0.2</c:v>
                </c:pt>
                <c:pt idx="4">
                  <c:v>#N/A</c:v>
                </c:pt>
                <c:pt idx="5">
                  <c:v>0.14000000000000001</c:v>
                </c:pt>
                <c:pt idx="6">
                  <c:v>#N/A</c:v>
                </c:pt>
                <c:pt idx="7">
                  <c:v>0.11</c:v>
                </c:pt>
                <c:pt idx="8">
                  <c:v>#N/A</c:v>
                </c:pt>
                <c:pt idx="9">
                  <c:v>0.16</c:v>
                </c:pt>
              </c:numCache>
            </c:numRef>
          </c:val>
          <c:extLst>
            <c:ext xmlns:c16="http://schemas.microsoft.com/office/drawing/2014/chart" uri="{C3380CC4-5D6E-409C-BE32-E72D297353CC}">
              <c16:uniqueId val="{00000004-35E5-4664-A30E-CA52EBD73B7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0.28999999999999998</c:v>
                </c:pt>
                <c:pt idx="4">
                  <c:v>#N/A</c:v>
                </c:pt>
                <c:pt idx="5">
                  <c:v>0.09</c:v>
                </c:pt>
                <c:pt idx="6">
                  <c:v>#N/A</c:v>
                </c:pt>
                <c:pt idx="7">
                  <c:v>0.42</c:v>
                </c:pt>
                <c:pt idx="8">
                  <c:v>#N/A</c:v>
                </c:pt>
                <c:pt idx="9">
                  <c:v>0.37</c:v>
                </c:pt>
              </c:numCache>
            </c:numRef>
          </c:val>
          <c:extLst>
            <c:ext xmlns:c16="http://schemas.microsoft.com/office/drawing/2014/chart" uri="{C3380CC4-5D6E-409C-BE32-E72D297353CC}">
              <c16:uniqueId val="{00000005-35E5-4664-A30E-CA52EBD73B77}"/>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2.19</c:v>
                </c:pt>
                <c:pt idx="2">
                  <c:v>#N/A</c:v>
                </c:pt>
                <c:pt idx="3">
                  <c:v>2.1800000000000002</c:v>
                </c:pt>
                <c:pt idx="4">
                  <c:v>#N/A</c:v>
                </c:pt>
                <c:pt idx="5">
                  <c:v>3.7</c:v>
                </c:pt>
                <c:pt idx="6">
                  <c:v>#N/A</c:v>
                </c:pt>
                <c:pt idx="7">
                  <c:v>3.64</c:v>
                </c:pt>
                <c:pt idx="8">
                  <c:v>#N/A</c:v>
                </c:pt>
                <c:pt idx="9">
                  <c:v>1.9</c:v>
                </c:pt>
              </c:numCache>
            </c:numRef>
          </c:val>
          <c:extLst>
            <c:ext xmlns:c16="http://schemas.microsoft.com/office/drawing/2014/chart" uri="{C3380CC4-5D6E-409C-BE32-E72D297353CC}">
              <c16:uniqueId val="{00000006-35E5-4664-A30E-CA52EBD73B77}"/>
            </c:ext>
          </c:extLst>
        </c:ser>
        <c:ser>
          <c:idx val="7"/>
          <c:order val="7"/>
          <c:tx>
            <c:strRef>
              <c:f>データシート!$A$34</c:f>
              <c:strCache>
                <c:ptCount val="1"/>
                <c:pt idx="0">
                  <c:v>介護保険特別会計（介護事業勘定）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c:v>
                </c:pt>
                <c:pt idx="2">
                  <c:v>#N/A</c:v>
                </c:pt>
                <c:pt idx="3">
                  <c:v>1.86</c:v>
                </c:pt>
                <c:pt idx="4">
                  <c:v>#N/A</c:v>
                </c:pt>
                <c:pt idx="5">
                  <c:v>2.4</c:v>
                </c:pt>
                <c:pt idx="6">
                  <c:v>#N/A</c:v>
                </c:pt>
                <c:pt idx="7">
                  <c:v>2.35</c:v>
                </c:pt>
                <c:pt idx="8">
                  <c:v>#N/A</c:v>
                </c:pt>
                <c:pt idx="9">
                  <c:v>2.69</c:v>
                </c:pt>
              </c:numCache>
            </c:numRef>
          </c:val>
          <c:extLst>
            <c:ext xmlns:c16="http://schemas.microsoft.com/office/drawing/2014/chart" uri="{C3380CC4-5D6E-409C-BE32-E72D297353CC}">
              <c16:uniqueId val="{00000007-35E5-4664-A30E-CA52EBD73B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14.22</c:v>
                </c:pt>
                <c:pt idx="2">
                  <c:v>#N/A</c:v>
                </c:pt>
                <c:pt idx="3">
                  <c:v>16.510000000000002</c:v>
                </c:pt>
                <c:pt idx="4">
                  <c:v>#N/A</c:v>
                </c:pt>
                <c:pt idx="5">
                  <c:v>12.01</c:v>
                </c:pt>
                <c:pt idx="6">
                  <c:v>#N/A</c:v>
                </c:pt>
                <c:pt idx="7">
                  <c:v>6.78</c:v>
                </c:pt>
                <c:pt idx="8">
                  <c:v>#N/A</c:v>
                </c:pt>
                <c:pt idx="9">
                  <c:v>8.5399999999999991</c:v>
                </c:pt>
              </c:numCache>
            </c:numRef>
          </c:val>
          <c:extLst>
            <c:ext xmlns:c16="http://schemas.microsoft.com/office/drawing/2014/chart" uri="{C3380CC4-5D6E-409C-BE32-E72D297353CC}">
              <c16:uniqueId val="{00000008-35E5-4664-A30E-CA52EBD73B7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c:v>
                </c:pt>
                <c:pt idx="2">
                  <c:v>#N/A</c:v>
                </c:pt>
                <c:pt idx="3">
                  <c:v>9.82</c:v>
                </c:pt>
                <c:pt idx="4">
                  <c:v>#N/A</c:v>
                </c:pt>
                <c:pt idx="5">
                  <c:v>11.06</c:v>
                </c:pt>
                <c:pt idx="6">
                  <c:v>#N/A</c:v>
                </c:pt>
                <c:pt idx="7">
                  <c:v>12.23</c:v>
                </c:pt>
                <c:pt idx="8">
                  <c:v>#N/A</c:v>
                </c:pt>
                <c:pt idx="9">
                  <c:v>13.04</c:v>
                </c:pt>
              </c:numCache>
            </c:numRef>
          </c:val>
          <c:extLst>
            <c:ext xmlns:c16="http://schemas.microsoft.com/office/drawing/2014/chart" uri="{C3380CC4-5D6E-409C-BE32-E72D297353CC}">
              <c16:uniqueId val="{00000009-35E5-4664-A30E-CA52EBD73B77}"/>
            </c:ext>
          </c:extLst>
        </c:ser>
        <c:dLbls>
          <c:showLegendKey val="0"/>
          <c:showVal val="0"/>
          <c:showCatName val="0"/>
          <c:showSerName val="0"/>
          <c:showPercent val="0"/>
          <c:showBubbleSize val="0"/>
        </c:dLbls>
        <c:gapWidth val="150"/>
        <c:overlap val="100"/>
        <c:axId val="266484352"/>
        <c:axId val="266494336"/>
      </c:barChart>
      <c:catAx>
        <c:axId val="2664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494336"/>
        <c:crosses val="autoZero"/>
        <c:auto val="1"/>
        <c:lblAlgn val="ctr"/>
        <c:lblOffset val="100"/>
        <c:tickLblSkip val="1"/>
        <c:tickMarkSkip val="1"/>
        <c:noMultiLvlLbl val="0"/>
      </c:catAx>
      <c:valAx>
        <c:axId val="26649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48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738</c:v>
                </c:pt>
                <c:pt idx="5">
                  <c:v>712</c:v>
                </c:pt>
                <c:pt idx="8">
                  <c:v>718</c:v>
                </c:pt>
                <c:pt idx="11">
                  <c:v>709</c:v>
                </c:pt>
                <c:pt idx="14">
                  <c:v>740</c:v>
                </c:pt>
              </c:numCache>
            </c:numRef>
          </c:val>
          <c:extLst>
            <c:ext xmlns:c16="http://schemas.microsoft.com/office/drawing/2014/chart" uri="{C3380CC4-5D6E-409C-BE32-E72D297353CC}">
              <c16:uniqueId val="{00000000-3A36-41F3-9320-DC5642B071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36-41F3-9320-DC5642B071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4</c:v>
                </c:pt>
                <c:pt idx="6">
                  <c:v>3</c:v>
                </c:pt>
                <c:pt idx="9">
                  <c:v>2</c:v>
                </c:pt>
                <c:pt idx="12">
                  <c:v>2</c:v>
                </c:pt>
              </c:numCache>
            </c:numRef>
          </c:val>
          <c:extLst>
            <c:ext xmlns:c16="http://schemas.microsoft.com/office/drawing/2014/chart" uri="{C3380CC4-5D6E-409C-BE32-E72D297353CC}">
              <c16:uniqueId val="{00000002-3A36-41F3-9320-DC5642B071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c:v>
                </c:pt>
                <c:pt idx="3">
                  <c:v>62</c:v>
                </c:pt>
                <c:pt idx="6">
                  <c:v>62</c:v>
                </c:pt>
                <c:pt idx="9">
                  <c:v>73</c:v>
                </c:pt>
                <c:pt idx="12">
                  <c:v>74</c:v>
                </c:pt>
              </c:numCache>
            </c:numRef>
          </c:val>
          <c:extLst>
            <c:ext xmlns:c16="http://schemas.microsoft.com/office/drawing/2014/chart" uri="{C3380CC4-5D6E-409C-BE32-E72D297353CC}">
              <c16:uniqueId val="{00000003-3A36-41F3-9320-DC5642B071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362</c:v>
                </c:pt>
                <c:pt idx="3">
                  <c:v>360</c:v>
                </c:pt>
                <c:pt idx="6">
                  <c:v>359</c:v>
                </c:pt>
                <c:pt idx="9">
                  <c:v>369</c:v>
                </c:pt>
                <c:pt idx="12">
                  <c:v>357</c:v>
                </c:pt>
              </c:numCache>
            </c:numRef>
          </c:val>
          <c:extLst>
            <c:ext xmlns:c16="http://schemas.microsoft.com/office/drawing/2014/chart" uri="{C3380CC4-5D6E-409C-BE32-E72D297353CC}">
              <c16:uniqueId val="{00000004-3A36-41F3-9320-DC5642B071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36-41F3-9320-DC5642B071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36-41F3-9320-DC5642B071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581</c:v>
                </c:pt>
                <c:pt idx="3">
                  <c:v>589</c:v>
                </c:pt>
                <c:pt idx="6">
                  <c:v>592</c:v>
                </c:pt>
                <c:pt idx="9">
                  <c:v>574</c:v>
                </c:pt>
                <c:pt idx="12">
                  <c:v>639</c:v>
                </c:pt>
              </c:numCache>
            </c:numRef>
          </c:val>
          <c:extLst>
            <c:ext xmlns:c16="http://schemas.microsoft.com/office/drawing/2014/chart" uri="{C3380CC4-5D6E-409C-BE32-E72D297353CC}">
              <c16:uniqueId val="{00000007-3A36-41F3-9320-DC5642B071EC}"/>
            </c:ext>
          </c:extLst>
        </c:ser>
        <c:dLbls>
          <c:showLegendKey val="0"/>
          <c:showVal val="0"/>
          <c:showCatName val="0"/>
          <c:showSerName val="0"/>
          <c:showPercent val="0"/>
          <c:showBubbleSize val="0"/>
        </c:dLbls>
        <c:gapWidth val="100"/>
        <c:overlap val="100"/>
        <c:axId val="266577792"/>
        <c:axId val="23908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284</c:v>
                </c:pt>
                <c:pt idx="2">
                  <c:v>#N/A</c:v>
                </c:pt>
                <c:pt idx="3">
                  <c:v>#N/A</c:v>
                </c:pt>
                <c:pt idx="4">
                  <c:v>303</c:v>
                </c:pt>
                <c:pt idx="5">
                  <c:v>#N/A</c:v>
                </c:pt>
                <c:pt idx="6">
                  <c:v>#N/A</c:v>
                </c:pt>
                <c:pt idx="7">
                  <c:v>298</c:v>
                </c:pt>
                <c:pt idx="8">
                  <c:v>#N/A</c:v>
                </c:pt>
                <c:pt idx="9">
                  <c:v>#N/A</c:v>
                </c:pt>
                <c:pt idx="10">
                  <c:v>309</c:v>
                </c:pt>
                <c:pt idx="11">
                  <c:v>#N/A</c:v>
                </c:pt>
                <c:pt idx="12">
                  <c:v>#N/A</c:v>
                </c:pt>
                <c:pt idx="13">
                  <c:v>332</c:v>
                </c:pt>
                <c:pt idx="14">
                  <c:v>#N/A</c:v>
                </c:pt>
              </c:numCache>
            </c:numRef>
          </c:val>
          <c:smooth val="0"/>
          <c:extLst>
            <c:ext xmlns:c16="http://schemas.microsoft.com/office/drawing/2014/chart" uri="{C3380CC4-5D6E-409C-BE32-E72D297353CC}">
              <c16:uniqueId val="{00000008-3A36-41F3-9320-DC5642B071EC}"/>
            </c:ext>
          </c:extLst>
        </c:ser>
        <c:dLbls>
          <c:showLegendKey val="0"/>
          <c:showVal val="0"/>
          <c:showCatName val="0"/>
          <c:showSerName val="0"/>
          <c:showPercent val="0"/>
          <c:showBubbleSize val="0"/>
        </c:dLbls>
        <c:marker val="1"/>
        <c:smooth val="0"/>
        <c:axId val="266577792"/>
        <c:axId val="239083520"/>
      </c:lineChart>
      <c:catAx>
        <c:axId val="26657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083520"/>
        <c:crosses val="autoZero"/>
        <c:auto val="1"/>
        <c:lblAlgn val="ctr"/>
        <c:lblOffset val="100"/>
        <c:tickLblSkip val="1"/>
        <c:tickMarkSkip val="1"/>
        <c:noMultiLvlLbl val="0"/>
      </c:catAx>
      <c:valAx>
        <c:axId val="23908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57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7137</c:v>
                </c:pt>
                <c:pt idx="5">
                  <c:v>6903</c:v>
                </c:pt>
                <c:pt idx="8">
                  <c:v>6763</c:v>
                </c:pt>
                <c:pt idx="11">
                  <c:v>6279</c:v>
                </c:pt>
                <c:pt idx="14">
                  <c:v>6749</c:v>
                </c:pt>
              </c:numCache>
            </c:numRef>
          </c:val>
          <c:extLst>
            <c:ext xmlns:c16="http://schemas.microsoft.com/office/drawing/2014/chart" uri="{C3380CC4-5D6E-409C-BE32-E72D297353CC}">
              <c16:uniqueId val="{00000000-4E1E-48B5-916D-85C5F4BD7C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E1E-48B5-916D-85C5F4BD7C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2721</c:v>
                </c:pt>
                <c:pt idx="5">
                  <c:v>3333</c:v>
                </c:pt>
                <c:pt idx="8">
                  <c:v>4157</c:v>
                </c:pt>
                <c:pt idx="11">
                  <c:v>4139</c:v>
                </c:pt>
                <c:pt idx="14">
                  <c:v>3954</c:v>
                </c:pt>
              </c:numCache>
            </c:numRef>
          </c:val>
          <c:extLst>
            <c:ext xmlns:c16="http://schemas.microsoft.com/office/drawing/2014/chart" uri="{C3380CC4-5D6E-409C-BE32-E72D297353CC}">
              <c16:uniqueId val="{00000002-4E1E-48B5-916D-85C5F4BD7C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1E-48B5-916D-85C5F4BD7C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1E-48B5-916D-85C5F4BD7C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19</c:v>
                </c:pt>
                <c:pt idx="6">
                  <c:v>6</c:v>
                </c:pt>
                <c:pt idx="9">
                  <c:v>0</c:v>
                </c:pt>
                <c:pt idx="12">
                  <c:v>3</c:v>
                </c:pt>
              </c:numCache>
            </c:numRef>
          </c:val>
          <c:extLst>
            <c:ext xmlns:c16="http://schemas.microsoft.com/office/drawing/2014/chart" uri="{C3380CC4-5D6E-409C-BE32-E72D297353CC}">
              <c16:uniqueId val="{00000005-4E1E-48B5-916D-85C5F4BD7C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861</c:v>
                </c:pt>
                <c:pt idx="3">
                  <c:v>859</c:v>
                </c:pt>
                <c:pt idx="6">
                  <c:v>864</c:v>
                </c:pt>
                <c:pt idx="9">
                  <c:v>1038</c:v>
                </c:pt>
                <c:pt idx="12">
                  <c:v>873</c:v>
                </c:pt>
              </c:numCache>
            </c:numRef>
          </c:val>
          <c:extLst>
            <c:ext xmlns:c16="http://schemas.microsoft.com/office/drawing/2014/chart" uri="{C3380CC4-5D6E-409C-BE32-E72D297353CC}">
              <c16:uniqueId val="{00000006-4E1E-48B5-916D-85C5F4BD7C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762</c:v>
                </c:pt>
                <c:pt idx="3">
                  <c:v>737</c:v>
                </c:pt>
                <c:pt idx="6">
                  <c:v>733</c:v>
                </c:pt>
                <c:pt idx="9">
                  <c:v>677</c:v>
                </c:pt>
                <c:pt idx="12">
                  <c:v>613</c:v>
                </c:pt>
              </c:numCache>
            </c:numRef>
          </c:val>
          <c:extLst>
            <c:ext xmlns:c16="http://schemas.microsoft.com/office/drawing/2014/chart" uri="{C3380CC4-5D6E-409C-BE32-E72D297353CC}">
              <c16:uniqueId val="{00000007-4E1E-48B5-916D-85C5F4BD7C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3659</c:v>
                </c:pt>
                <c:pt idx="3">
                  <c:v>3428</c:v>
                </c:pt>
                <c:pt idx="6">
                  <c:v>3139</c:v>
                </c:pt>
                <c:pt idx="9">
                  <c:v>2853</c:v>
                </c:pt>
                <c:pt idx="12">
                  <c:v>2594</c:v>
                </c:pt>
              </c:numCache>
            </c:numRef>
          </c:val>
          <c:extLst>
            <c:ext xmlns:c16="http://schemas.microsoft.com/office/drawing/2014/chart" uri="{C3380CC4-5D6E-409C-BE32-E72D297353CC}">
              <c16:uniqueId val="{00000008-4E1E-48B5-916D-85C5F4BD7C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12</c:v>
                </c:pt>
                <c:pt idx="6">
                  <c:v>14</c:v>
                </c:pt>
                <c:pt idx="9">
                  <c:v>8</c:v>
                </c:pt>
                <c:pt idx="12">
                  <c:v>7</c:v>
                </c:pt>
              </c:numCache>
            </c:numRef>
          </c:val>
          <c:extLst>
            <c:ext xmlns:c16="http://schemas.microsoft.com/office/drawing/2014/chart" uri="{C3380CC4-5D6E-409C-BE32-E72D297353CC}">
              <c16:uniqueId val="{00000009-4E1E-48B5-916D-85C5F4BD7C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6017</c:v>
                </c:pt>
                <c:pt idx="3">
                  <c:v>5866</c:v>
                </c:pt>
                <c:pt idx="6">
                  <c:v>5569</c:v>
                </c:pt>
                <c:pt idx="9">
                  <c:v>5456</c:v>
                </c:pt>
                <c:pt idx="12">
                  <c:v>6010</c:v>
                </c:pt>
              </c:numCache>
            </c:numRef>
          </c:val>
          <c:extLst>
            <c:ext xmlns:c16="http://schemas.microsoft.com/office/drawing/2014/chart" uri="{C3380CC4-5D6E-409C-BE32-E72D297353CC}">
              <c16:uniqueId val="{0000000A-4E1E-48B5-916D-85C5F4BD7C8F}"/>
            </c:ext>
          </c:extLst>
        </c:ser>
        <c:dLbls>
          <c:showLegendKey val="0"/>
          <c:showVal val="0"/>
          <c:showCatName val="0"/>
          <c:showSerName val="0"/>
          <c:showPercent val="0"/>
          <c:showBubbleSize val="0"/>
        </c:dLbls>
        <c:gapWidth val="100"/>
        <c:overlap val="100"/>
        <c:axId val="267143424"/>
        <c:axId val="26716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1455</c:v>
                </c:pt>
                <c:pt idx="2">
                  <c:v>#N/A</c:v>
                </c:pt>
                <c:pt idx="3">
                  <c:v>#N/A</c:v>
                </c:pt>
                <c:pt idx="4">
                  <c:v>684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1E-48B5-916D-85C5F4BD7C8F}"/>
            </c:ext>
          </c:extLst>
        </c:ser>
        <c:dLbls>
          <c:showLegendKey val="0"/>
          <c:showVal val="0"/>
          <c:showCatName val="0"/>
          <c:showSerName val="0"/>
          <c:showPercent val="0"/>
          <c:showBubbleSize val="0"/>
        </c:dLbls>
        <c:marker val="1"/>
        <c:smooth val="0"/>
        <c:axId val="267143424"/>
        <c:axId val="267161984"/>
      </c:lineChart>
      <c:catAx>
        <c:axId val="2671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161984"/>
        <c:crosses val="autoZero"/>
        <c:auto val="1"/>
        <c:lblAlgn val="ctr"/>
        <c:lblOffset val="100"/>
        <c:tickLblSkip val="1"/>
        <c:tickMarkSkip val="1"/>
        <c:noMultiLvlLbl val="0"/>
      </c:catAx>
      <c:valAx>
        <c:axId val="26716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14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2655</c:v>
                </c:pt>
                <c:pt idx="1">
                  <c:v>1862</c:v>
                </c:pt>
                <c:pt idx="2">
                  <c:v>1510</c:v>
                </c:pt>
              </c:numCache>
            </c:numRef>
          </c:val>
          <c:extLst>
            <c:ext xmlns:c16="http://schemas.microsoft.com/office/drawing/2014/chart" uri="{C3380CC4-5D6E-409C-BE32-E72D297353CC}">
              <c16:uniqueId val="{00000000-3850-469D-9E14-B64AFEBD68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3850-469D-9E14-B64AFEBD68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1379</c:v>
                </c:pt>
                <c:pt idx="1">
                  <c:v>2050</c:v>
                </c:pt>
                <c:pt idx="2">
                  <c:v>2058</c:v>
                </c:pt>
              </c:numCache>
            </c:numRef>
          </c:val>
          <c:extLst>
            <c:ext xmlns:c16="http://schemas.microsoft.com/office/drawing/2014/chart" uri="{C3380CC4-5D6E-409C-BE32-E72D297353CC}">
              <c16:uniqueId val="{00000002-3850-469D-9E14-B64AFEBD6830}"/>
            </c:ext>
          </c:extLst>
        </c:ser>
        <c:dLbls>
          <c:showLegendKey val="0"/>
          <c:showVal val="0"/>
          <c:showCatName val="0"/>
          <c:showSerName val="0"/>
          <c:showPercent val="0"/>
          <c:showBubbleSize val="0"/>
        </c:dLbls>
        <c:gapWidth val="120"/>
        <c:overlap val="100"/>
        <c:axId val="266927104"/>
        <c:axId val="266932992"/>
      </c:barChart>
      <c:catAx>
        <c:axId val="2669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6932992"/>
        <c:crosses val="autoZero"/>
        <c:auto val="1"/>
        <c:lblAlgn val="ctr"/>
        <c:lblOffset val="100"/>
        <c:tickLblSkip val="1"/>
        <c:tickMarkSkip val="1"/>
        <c:noMultiLvlLbl val="0"/>
      </c:catAx>
      <c:valAx>
        <c:axId val="266932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692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{2E9EC9E8-25F3-433E-AEB5-7A41A2FF40E3}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DF1-4CD1-B03D-5218860CD2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{6E577BA7-C6E8-4E78-8309-E46A9F1C7C52}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F1-4CD1-B03D-5218860CD2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{5F84A713-C43A-4942-B7DF-D47C82A67FA1}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F1-4CD1-B03D-5218860CD2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{148B1C2C-48C8-41F0-9BA9-7DA4E1DA2DDA}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F1-4CD1-B03D-5218860CD2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{B997644C-EA47-4B59-85E5-8D73F0B717D4}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F1-4CD1-B03D-5218860CD22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{D054C560-DCCA-48FE-B69B-B53886E1BFC9}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DF1-4CD1-B03D-5218860CD22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{2DA86038-5EE3-4348-A70C-B8F8E12D860A}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DF1-4CD1-B03D-5218860CD22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{919A65D6-BFFA-4185-A97C-E01FF143CED6}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DF1-4CD1-B03D-5218860CD22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{1A09FD9A-27E7-4B89-BF46-D0ADE8581271}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DF1-4CD1-B03D-5218860CD2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c:v>
                </c:pt>
                <c:pt idx="16">
                  <c:v>58</c:v>
                </c:pt>
                <c:pt idx="24">
                  <c:v>59</c:v>
                </c:pt>
                <c:pt idx="32">
                  <c:v>59.9</c:v>
                </c:pt>
              </c:numCache>
            </c:numRef>
          </c:xVal>
          <c:yVal>
            <c:numRef>
              <c:f>公会計指標分析・財政指標組合せ分析表!$BP$51:$DC$51</c:f>
              <c:numCache>
                <c:formatCode>#,##0.0;"▲ "#,##0.0</c:formatCode>
                <c:ptCount val="40"/>
                <c:pt idx="8">
                  <c:v>18.2</c:v>
                </c:pt>
              </c:numCache>
            </c:numRef>
          </c:yVal>
          <c:smooth val="0"/>
          <c:extLst>
            <c:ext xmlns:c16="http://schemas.microsoft.com/office/drawing/2014/chart" uri="{C3380CC4-5D6E-409C-BE32-E72D297353CC}">
              <c16:uniqueId val="{00000009-BDF1-4CD1-B03D-5218860CD2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{B5653954-92B7-46CE-B211-941E479BB627}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DF1-4CD1-B03D-5218860CD2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{E4B002CD-65AF-4ED0-BD74-1FAD4791D1F5}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F1-4CD1-B03D-5218860CD2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{4AEE328A-6627-4BF3-A2CE-DD4CA185CD29}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F1-4CD1-B03D-5218860CD2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{6DDEF956-746A-4657-B7D6-5809AF1F3BF6}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F1-4CD1-B03D-5218860CD2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{F3F884C1-5209-454A-828E-8ECFB90AA7ED}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F1-4CD1-B03D-5218860CD22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{6B90C2F7-31DF-421F-BF3C-D3F9460DA610}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DF1-4CD1-B03D-5218860CD22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{E7E5FC4E-6D67-467C-90C4-D8B959CAE0BE}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DF1-4CD1-B03D-5218860CD22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{1717740F-9D96-4AB7-A562-9A277ECC3B36}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DF1-4CD1-B03D-5218860CD22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{80E189F4-2F9E-4079-867A-B1F4B6CC2F25}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DF1-4CD1-B03D-5218860CD2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DF1-4CD1-B03D-5218860CD220}"/>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{726F15A3-FF08-4505-B72E-2642FFE305E9}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164-43F8-8585-D255B58C4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{87E30D44-9AB8-4FD9-B819-0E6FF5FD1244}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64-43F8-8585-D255B58C4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{83DC5775-86BE-467C-9E7C-E163ED6286D3}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64-43F8-8585-D255B58C4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{6136A082-DCC8-4A26-B85D-60A466FFFB44}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64-43F8-8585-D255B58C4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{C6B1E4FF-311C-4219-9302-EDC447282D55}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64-43F8-8585-D255B58C488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{901FF5E7-3373-4611-BBD4-8A4B2A42EF17}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164-43F8-8585-D255B58C488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{2F4F8C42-E07E-402B-B290-8CD7D8A33F0E}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164-43F8-8585-D255B58C488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{47570206-C180-444A-8837-FC920C41244A}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164-43F8-8585-D255B58C488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{096C3D22-0F83-49F6-A65C-19AC9EE15DD7}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164-43F8-8585-D255B58C4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7.9</c:v>
                </c:pt>
                <c:pt idx="24">
                  <c:v>8.1999999999999993</c:v>
                </c:pt>
                <c:pt idx="32">
                  <c:v>8.6</c:v>
                </c:pt>
              </c:numCache>
            </c:numRef>
          </c:xVal>
          <c:yVal>
            <c:numRef>
              <c:f>公会計指標分析・財政指標組合せ分析表!$BP$73:$DC$73</c:f>
              <c:numCache>
                <c:formatCode>#,##0.0;"▲ "#,##0.0</c:formatCode>
                <c:ptCount val="40"/>
                <c:pt idx="0">
                  <c:v>40</c:v>
                </c:pt>
                <c:pt idx="8">
                  <c:v>18.2</c:v>
                </c:pt>
              </c:numCache>
            </c:numRef>
          </c:yVal>
          <c:smooth val="0"/>
          <c:extLst>
            <c:ext xmlns:c16="http://schemas.microsoft.com/office/drawing/2014/chart" uri="{C3380CC4-5D6E-409C-BE32-E72D297353CC}">
              <c16:uniqueId val="{00000009-A164-43F8-8585-D255B58C48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{59AE1A5D-C743-4B30-AEB4-B9D45579E035}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164-43F8-8585-D255B58C48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{CB88EDA9-6193-4122-A6FA-06BAE624D6A5}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64-43F8-8585-D255B58C4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{CBD1DB2B-801C-44A3-AA5E-A76185CE8F13}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64-43F8-8585-D255B58C4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{E5913851-B1D7-4FCC-BFB6-3E9BB9A2A230}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64-43F8-8585-D255B58C4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{74EE9608-5B39-4C8C-AE48-E2B8FA423A2D}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64-43F8-8585-D255B58C4883}"/>
                </c:ext>
              </c:extLst>
            </c:dLbl>
            <c:dLbl>
              <c:idx val="8"/>
              <c:layout>
                <c:manualLayout>
                  <c:x val="-3.0006966844025401E-2"/>
                  <c:y val="-0.11016198292082989"/>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{234845A2-D0AA-4383-AB00-BBBA1EFA5DD8}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164-43F8-8585-D255B58C4883}"/>
                </c:ext>
              </c:extLst>
            </c:dLbl>
            <c:dLbl>
              <c:idx val="16"/>
              <c:layout>
                <c:manualLayout>
                  <c:x val="-3.3389016394195864E-2"/>
                  <c:y val="-8.359162604193280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{25036C34-287A-4887-AB26-B68FD831103A}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164-43F8-8585-D255B58C4883}"/>
                </c:ext>
              </c:extLst>
            </c:dLbl>
            <c:dLbl>
              <c:idx val="24"/>
              <c:layout>
                <c:manualLayout>
                  <c:x val="-3.1697991619110633E-2"/>
                  <c:y val="-9.0356783000561797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{95FCD9B1-E781-43D2-9498-649A6DEA4059}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164-43F8-8585-D255B58C4883}"/>
                </c:ext>
              </c:extLst>
            </c:dLbl>
            <c:dLbl>
              <c:idx val="32"/>
              <c:layout>
                <c:manualLayout>
                  <c:x val="-3.1697991619110633E-2"/>
                  <c:y val="-4.687712984457237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{E192DB85-BCB1-4A93-8D83-CCB97649756C}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164-43F8-8585-D255B58C4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A164-43F8-8585-D255B58C4883}"/>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増加した。元利償還金は、教育施設再編等により増加傾向にある。公営企業債の元利償還金に対する負担金や組合が起こした地方債の元利負担金に対する負担金等も増加傾向にあるため、今後は実質公債費比率が大幅に増加しないよう適切な起債発行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起債残高が増加したが、公共下水道事業会計の起債残高が減少したことにより将来負担額の減少が図れた。また、安定経営のため目的基金の積立を行ってきたことが数値の改善につながった。教育施設等の整備による地方債残高の増加が見込まれるが、辺地対策事業債・過疎対策事業債の活用や、充当可能財源を確保する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itchFamily="49" charset="-128"/>
              <a:ea typeface="ＭＳ ゴシック" pitchFamily="49" charset="-128"/>
              <a:cs typeface="+mn-cs"/>
            </a:rPr>
            <a:t>財政調整基金に</a:t>
          </a:r>
          <a:r>
            <a:rPr kumimoji="1" lang="en-US" altLang="ja-JP" sz="1300">
              <a:solidFill>
                <a:schemeClr val="dk1"/>
              </a:solidFill>
              <a:effectLst/>
              <a:latin typeface="ＭＳ ゴシック" pitchFamily="49" charset="-128"/>
              <a:ea typeface="ＭＳ ゴシック" pitchFamily="49" charset="-128"/>
              <a:cs typeface="+mn-cs"/>
            </a:rPr>
            <a:t>148</a:t>
          </a:r>
          <a:r>
            <a:rPr kumimoji="1" lang="ja-JP" altLang="en-US" sz="1300">
              <a:solidFill>
                <a:schemeClr val="dk1"/>
              </a:solidFill>
              <a:effectLst/>
              <a:latin typeface="ＭＳ ゴシック" pitchFamily="49" charset="-128"/>
              <a:ea typeface="ＭＳ ゴシック" pitchFamily="49" charset="-128"/>
              <a:cs typeface="+mn-cs"/>
            </a:rPr>
            <a:t>百万円を積立を行う一方で</a:t>
          </a:r>
          <a:r>
            <a:rPr kumimoji="1" lang="en-US" altLang="ja-JP" sz="1300">
              <a:solidFill>
                <a:schemeClr val="dk1"/>
              </a:solidFill>
              <a:effectLst/>
              <a:latin typeface="ＭＳ ゴシック" pitchFamily="49" charset="-128"/>
              <a:ea typeface="ＭＳ ゴシック" pitchFamily="49" charset="-128"/>
              <a:cs typeface="+mn-cs"/>
            </a:rPr>
            <a:t>500</a:t>
          </a:r>
          <a:r>
            <a:rPr kumimoji="1" lang="ja-JP" altLang="en-US" sz="1300">
              <a:solidFill>
                <a:schemeClr val="dk1"/>
              </a:solidFill>
              <a:effectLst/>
              <a:latin typeface="ＭＳ ゴシック" pitchFamily="49" charset="-128"/>
              <a:ea typeface="ＭＳ ゴシック" pitchFamily="49" charset="-128"/>
              <a:cs typeface="+mn-cs"/>
            </a:rPr>
            <a:t>百万円の取崩を行っている。この取崩については、財源不足を補う為のものである。目的基金については、愛する嬬恋基金へ</a:t>
          </a:r>
          <a:r>
            <a:rPr kumimoji="1" lang="en-US" altLang="ja-JP" sz="1300">
              <a:solidFill>
                <a:schemeClr val="dk1"/>
              </a:solidFill>
              <a:effectLst/>
              <a:latin typeface="ＭＳ ゴシック" pitchFamily="49" charset="-128"/>
              <a:ea typeface="ＭＳ ゴシック" pitchFamily="49" charset="-128"/>
              <a:cs typeface="+mn-cs"/>
            </a:rPr>
            <a:t>78</a:t>
          </a:r>
          <a:r>
            <a:rPr kumimoji="1" lang="ja-JP" altLang="en-US" sz="1300">
              <a:solidFill>
                <a:schemeClr val="dk1"/>
              </a:solidFill>
              <a:effectLst/>
              <a:latin typeface="ＭＳ ゴシック" pitchFamily="49" charset="-128"/>
              <a:ea typeface="ＭＳ ゴシック" pitchFamily="49" charset="-128"/>
              <a:cs typeface="+mn-cs"/>
            </a:rPr>
            <a:t>百万円への積立を行い、</a:t>
          </a:r>
          <a:r>
            <a:rPr kumimoji="1" lang="en-US" altLang="ja-JP" sz="1300">
              <a:solidFill>
                <a:schemeClr val="dk1"/>
              </a:solidFill>
              <a:effectLst/>
              <a:latin typeface="ＭＳ ゴシック" pitchFamily="49" charset="-128"/>
              <a:ea typeface="ＭＳ ゴシック" pitchFamily="49" charset="-128"/>
              <a:cs typeface="+mn-cs"/>
            </a:rPr>
            <a:t>54</a:t>
          </a:r>
          <a:r>
            <a:rPr kumimoji="1" lang="ja-JP" altLang="en-US" sz="1300">
              <a:solidFill>
                <a:schemeClr val="dk1"/>
              </a:solidFill>
              <a:effectLst/>
              <a:latin typeface="ＭＳ ゴシック" pitchFamily="49" charset="-128"/>
              <a:ea typeface="ＭＳ ゴシック" pitchFamily="49" charset="-128"/>
              <a:cs typeface="+mn-cs"/>
            </a:rPr>
            <a:t>百万円の取崩を行った。基金全体残高では、</a:t>
          </a:r>
          <a:r>
            <a:rPr kumimoji="1" lang="en-US" altLang="ja-JP" sz="1300">
              <a:solidFill>
                <a:schemeClr val="dk1"/>
              </a:solidFill>
              <a:effectLst/>
              <a:latin typeface="ＭＳ ゴシック" pitchFamily="49" charset="-128"/>
              <a:ea typeface="ＭＳ ゴシック" pitchFamily="49" charset="-128"/>
              <a:cs typeface="+mn-cs"/>
            </a:rPr>
            <a:t>344</a:t>
          </a:r>
          <a:r>
            <a:rPr kumimoji="1" lang="ja-JP" altLang="en-US" sz="1300">
              <a:solidFill>
                <a:schemeClr val="dk1"/>
              </a:solidFill>
              <a:effectLst/>
              <a:latin typeface="ＭＳ ゴシック" pitchFamily="49" charset="-128"/>
              <a:ea typeface="ＭＳ ゴシック" pitchFamily="49" charset="-128"/>
              <a:cs typeface="+mn-cs"/>
            </a:rPr>
            <a:t>百万円の減少である、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振興開発基金：振興開発の促進。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愛する嬬恋基金：愛する嬬恋寄附金を適正に管理するため。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：観光資源の維持発掘に関する事業等のため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百万円を取崩、愛する嬬恋寄附金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：毎年度、多少でも積み立てできるよう努めていく。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文化会館建設基金：文化会館建設のため計画的に積立を行っていく。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：愛する嬬恋寄附金の状況に応じ積立、取崩を行う。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税収の減少により財源不足を補うため取崩をおこなった。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減少傾向にあるが、災害等に対応できるよう、過去の実績等を踏まえ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億程度を目処に積み立てる事とする。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4A31A95-14CD-42FC-B93A-04CE379A5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13711F-8198-4F6B-AB39-987FDA7FA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72586100-2DE8-4023-A6B1-54904E23B49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9038973-8DBA-482E-95FB-D722D64EBAD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6D8ADE4-6B70-499F-B583-FB373C6891A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B33BE7E-9CD3-45A3-93DE-92E47713C20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BCD2F60A-87A1-460D-A6B9-D62A2229C07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89E9D76-E7EA-48F2-846F-E449AAE1DFD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ADC0310-BB90-48E6-ADF6-99E9E06DC0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C32F188C-34EF-435E-B2D0-A0E90D0C7C9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EEFC22E-5536-4F6F-977A-9FE8364197C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8AE36893-0A69-4117-8A5A-D082AF486A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61A4671A-4A86-4C94-955D-B62C778ACB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9C99A71-5C27-45F3-9CD6-D081D4E7193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9D800216-72BE-4429-AD5E-FE8DC4E20C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A1D958C5-E847-4936-8BEC-8CF2B33F13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325D5B9-E15A-42F2-A6CC-1F7F183F706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DA8455C1-78B1-4B24-8591-C3D279609F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8E2EAF3-139D-4547-A6EA-486ABF6B1FA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E7A8CB2C-5924-4DDA-9C22-060FA62AF4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A540182-912F-478A-9CA4-64C6FD4F30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6F8FC67D-A8E9-4DDC-8B42-46E88B4C94B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FFE05E2A-7226-47FF-89C1-912C85537C6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4215838E-7317-478E-960A-B4D40F402E1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52C61D6-FD2E-4EAC-A940-827C6C2283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6C74A643-8F13-4070-B795-D7FB66CDDA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1AED0DB7-54EA-4A89-A20F-7920CFA1B84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83ED7BF-9E8C-4138-8877-AFE228F7459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D6167AB8-47E4-4B4D-99CC-E0A1D3233F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C000942-B6DE-48AD-9885-AFDF5D8CF54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69B6DF3-4732-46C2-BA8D-A9192DD62B2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0A82C6B-D5BB-4EBF-A75E-4CFF545CB6D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B8E8694-FD23-4DDB-9967-A6E4805C22B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63895CE4-CDB2-4462-B127-0DEDEA7AB82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11B1AC9-DFA0-40DA-A6C4-7DEA59FF228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EAD618A-BC71-41CA-BDC8-25ABB7271C7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74EECDA6-0BF0-4C9E-87C0-157CC4E8EB6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5780CA73-0E23-4607-8A16-299F305C410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C1F1C910-CC51-4D1D-8322-F3319B8BCF4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9FFB4972-10F0-4F0B-ADEC-FDB2D184634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BF820002-3F36-4F35-9286-B672C976CB7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1220D45-EEF8-4E4F-A4C0-2CBBC00CE5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E2A515C7-94D8-4AB1-B573-FA28ADCD100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FA269BFF-34D5-49E6-B925-C6A94AAE587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DEC66EE8-81F2-4366-9812-360C62524F2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B481EEB5-563C-4A60-84E8-06AA192A1E0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C7817AF8-9A0D-45BC-B554-F9D4DE25C5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3DA41954-62B0-4FF3-A02E-242C59F4629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B2834630-5340-402E-A064-E72BDF3CC6F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B02B11D3-4725-4E41-AEBF-870AE6FF14D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701B0C46-3F1F-4505-83DA-FF2C0BA311A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8424F4CD-B73F-4523-9CAD-90FEB78B86E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ポイント高くなっている。老朽化が進んでいる施設も多いことから今後の施設整備について公共施設個別管理計画を作成し計画的に整備を進めていく必要がある。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523927E9-AD90-4B31-B16F-2B3B8F3952D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E10A01B6-2E2A-4061-AD19-ECDBCE0506A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FF4AFD75-6346-469E-A509-2D609322BAB1}"/>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9BE407A3-A080-47FC-A829-27C0ABB2A02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6810E399-14A3-40CD-B0C8-BAE42AFFFEB2}"/>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C030E1D2-B439-47FB-84DE-6537F2E1B20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24737ADD-30C5-4742-8D87-F30F2528406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A78F1C32-DBA5-4831-86AB-C7845CAA5FB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7E39F5C9-DD7F-404B-B543-7EECDF8B8C6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A3D3337B-7F66-4F69-B650-BB191B8D1E1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4CEDA570-0FD6-45E3-9518-6319A8EB073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13B1983B-6FD4-4BC1-B225-54BFAE7F624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5E336C8B-BF98-498B-AC74-560AC96426D9}"/>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73CBB251-5B2F-44A9-9A8A-B2671ABA50D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8" name="直線コネクタ 67">
          <a:extLst>
            <a:ext uri="{FF2B5EF4-FFF2-40B4-BE49-F238E27FC236}">
              <a16:creationId xmlns:a16="http://schemas.microsoft.com/office/drawing/2014/main" id="{8D3F5A0C-17FB-4494-8E01-ADA0571026A1}"/>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9" name="有形固定資産減価償却率最小値テキスト">
          <a:extLst>
            <a:ext uri="{FF2B5EF4-FFF2-40B4-BE49-F238E27FC236}">
              <a16:creationId xmlns:a16="http://schemas.microsoft.com/office/drawing/2014/main" id="{92092A27-9376-46B3-A53F-2D76D0C009F1}"/>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0" name="直線コネクタ 69">
          <a:extLst>
            <a:ext uri="{FF2B5EF4-FFF2-40B4-BE49-F238E27FC236}">
              <a16:creationId xmlns:a16="http://schemas.microsoft.com/office/drawing/2014/main" id="{03282355-BA01-4B98-BC80-7920CC501C45}"/>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1" name="有形固定資産減価償却率最大値テキスト">
          <a:extLst>
            <a:ext uri="{FF2B5EF4-FFF2-40B4-BE49-F238E27FC236}">
              <a16:creationId xmlns:a16="http://schemas.microsoft.com/office/drawing/2014/main" id="{D593AFBE-90A3-4596-B027-DB2F26A3BBAD}"/>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2" name="直線コネクタ 71">
          <a:extLst>
            <a:ext uri="{FF2B5EF4-FFF2-40B4-BE49-F238E27FC236}">
              <a16:creationId xmlns:a16="http://schemas.microsoft.com/office/drawing/2014/main" id="{88397A80-4830-43C5-AF14-58AEC7E50124}"/>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3" name="有形固定資産減価償却率平均値テキスト">
          <a:extLst>
            <a:ext uri="{FF2B5EF4-FFF2-40B4-BE49-F238E27FC236}">
              <a16:creationId xmlns:a16="http://schemas.microsoft.com/office/drawing/2014/main" id="{20800583-C91B-4273-AD48-4A6E6572D579}"/>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4" name="フローチャート: 判断 73">
          <a:extLst>
            <a:ext uri="{FF2B5EF4-FFF2-40B4-BE49-F238E27FC236}">
              <a16:creationId xmlns:a16="http://schemas.microsoft.com/office/drawing/2014/main" id="{2752D8FD-0B22-4100-96E5-58BF073DDFD3}"/>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5" name="フローチャート: 判断 74">
          <a:extLst>
            <a:ext uri="{FF2B5EF4-FFF2-40B4-BE49-F238E27FC236}">
              <a16:creationId xmlns:a16="http://schemas.microsoft.com/office/drawing/2014/main" id="{C0C15C1C-42E3-464D-B27E-5E85A66AF8A6}"/>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6" name="フローチャート: 判断 75">
          <a:extLst>
            <a:ext uri="{FF2B5EF4-FFF2-40B4-BE49-F238E27FC236}">
              <a16:creationId xmlns:a16="http://schemas.microsoft.com/office/drawing/2014/main" id="{54968F8F-9A51-4520-BBAB-DD321377380B}"/>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7" name="フローチャート: 判断 76">
          <a:extLst>
            <a:ext uri="{FF2B5EF4-FFF2-40B4-BE49-F238E27FC236}">
              <a16:creationId xmlns:a16="http://schemas.microsoft.com/office/drawing/2014/main" id="{D302FFE8-19E5-4F99-9B48-CD0E8F5E912A}"/>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F7186AA-89AB-4D17-B12E-08D313BAA25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50B44A3-6AC4-4D71-B142-6775964EE9C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3AC703F-CB05-4B81-9108-868B01672E5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584295E-055C-4475-BE91-CBDCCE164A3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713AC2D-0D66-439D-BC8A-0B14BBF2DF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24384</xdr:rowOff>
    </xdr:from>
    <xdr:to>
      <xdr:col>23</xdr:col>
      <xdr:colOff>136525</xdr:colOff>
      <xdr:row>29</xdr:row>
      <xdr:rowOff>125984</xdr:rowOff>
    </xdr:to>
    <xdr:sp macro="" textlink="">
      <xdr:nvSpPr>
        <xdr:cNvPr id="83" name="楕円 82">
          <a:extLst>
            <a:ext uri="{FF2B5EF4-FFF2-40B4-BE49-F238E27FC236}">
              <a16:creationId xmlns:a16="http://schemas.microsoft.com/office/drawing/2014/main" id="{C851B573-E34B-4624-866D-CFBB32B12442}"/>
            </a:ext>
          </a:extLst>
        </xdr:cNvPr>
        <xdr:cNvSpPr/>
      </xdr:nvSpPr>
      <xdr:spPr>
        <a:xfrm>
          <a:off x="47117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47261</xdr:rowOff>
    </xdr:from>
    <xdr:ext cx="405111" cy="259045"/>
    <xdr:sp macro="" textlink="">
      <xdr:nvSpPr>
        <xdr:cNvPr id="84" name="有形固定資産減価償却率該当値テキスト">
          <a:extLst>
            <a:ext uri="{FF2B5EF4-FFF2-40B4-BE49-F238E27FC236}">
              <a16:creationId xmlns:a16="http://schemas.microsoft.com/office/drawing/2014/main" id="{5F3372AC-5AF6-4D80-9AD7-84C81DA2DBA7}"/>
            </a:ext>
          </a:extLst>
        </xdr:cNvPr>
        <xdr:cNvSpPr txBox="1"/>
      </xdr:nvSpPr>
      <xdr:spPr>
        <a:xfrm>
          <a:off x="4813300" y="561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5" name="楕円 84">
          <a:extLst>
            <a:ext uri="{FF2B5EF4-FFF2-40B4-BE49-F238E27FC236}">
              <a16:creationId xmlns:a16="http://schemas.microsoft.com/office/drawing/2014/main" id="{674D95BE-D8F0-4936-95CD-60D6E8319910}"/>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75184</xdr:rowOff>
    </xdr:from>
    <xdr:to>
      <xdr:col>23</xdr:col>
      <xdr:colOff>85725</xdr:colOff>
      <xdr:row>29</xdr:row>
      <xdr:rowOff>94615</xdr:rowOff>
    </xdr:to>
    <xdr:cxnSp macro="">
      <xdr:nvCxnSpPr>
        <xdr:cNvPr id="86" name="直線コネクタ 85">
          <a:extLst>
            <a:ext uri="{FF2B5EF4-FFF2-40B4-BE49-F238E27FC236}">
              <a16:creationId xmlns:a16="http://schemas.microsoft.com/office/drawing/2014/main" id="{9A2662B1-EBD1-4F18-B1C3-CC59B5C0621A}"/>
            </a:ext>
          </a:extLst>
        </xdr:cNvPr>
        <xdr:cNvCxnSpPr/>
      </xdr:nvCxnSpPr>
      <xdr:spPr>
        <a:xfrm flipV="1">
          <a:off x="4051300" y="5818759"/>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7" name="楕円 86">
          <a:extLst>
            <a:ext uri="{FF2B5EF4-FFF2-40B4-BE49-F238E27FC236}">
              <a16:creationId xmlns:a16="http://schemas.microsoft.com/office/drawing/2014/main" id="{DDB5ECE6-2301-4B3C-A403-7839EFDA8514}"/>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116205</xdr:rowOff>
    </xdr:to>
    <xdr:cxnSp macro="">
      <xdr:nvCxnSpPr>
        <xdr:cNvPr id="88" name="直線コネクタ 87">
          <a:extLst>
            <a:ext uri="{FF2B5EF4-FFF2-40B4-BE49-F238E27FC236}">
              <a16:creationId xmlns:a16="http://schemas.microsoft.com/office/drawing/2014/main" id="{77C09053-2B06-47E5-9C40-DF584F474D0D}"/>
            </a:ext>
          </a:extLst>
        </xdr:cNvPr>
        <xdr:cNvCxnSpPr/>
      </xdr:nvCxnSpPr>
      <xdr:spPr>
        <a:xfrm flipV="1">
          <a:off x="3289300" y="583819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9" name="楕円 88">
          <a:extLst>
            <a:ext uri="{FF2B5EF4-FFF2-40B4-BE49-F238E27FC236}">
              <a16:creationId xmlns:a16="http://schemas.microsoft.com/office/drawing/2014/main" id="{105FCB63-B708-4325-A9CB-DD04E017F814}"/>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159385</xdr:rowOff>
    </xdr:to>
    <xdr:cxnSp macro="">
      <xdr:nvCxnSpPr>
        <xdr:cNvPr id="90" name="直線コネクタ 89">
          <a:extLst>
            <a:ext uri="{FF2B5EF4-FFF2-40B4-BE49-F238E27FC236}">
              <a16:creationId xmlns:a16="http://schemas.microsoft.com/office/drawing/2014/main" id="{6E4DC184-26DE-4839-B917-9735A1D22464}"/>
            </a:ext>
          </a:extLst>
        </xdr:cNvPr>
        <xdr:cNvCxnSpPr/>
      </xdr:nvCxnSpPr>
      <xdr:spPr>
        <a:xfrm flipV="1">
          <a:off x="2527300" y="58597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1" name="n_1aveValue有形固定資産減価償却率">
          <a:extLst>
            <a:ext uri="{FF2B5EF4-FFF2-40B4-BE49-F238E27FC236}">
              <a16:creationId xmlns:a16="http://schemas.microsoft.com/office/drawing/2014/main" id="{BDB0149F-154F-48D9-8184-F99AF30C160A}"/>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2" name="n_2aveValue有形固定資産減価償却率">
          <a:extLst>
            <a:ext uri="{FF2B5EF4-FFF2-40B4-BE49-F238E27FC236}">
              <a16:creationId xmlns:a16="http://schemas.microsoft.com/office/drawing/2014/main" id="{E2189B3F-B502-4CDB-B747-59DB19658B27}"/>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3" name="n_3aveValue有形固定資産減価償却率">
          <a:extLst>
            <a:ext uri="{FF2B5EF4-FFF2-40B4-BE49-F238E27FC236}">
              <a16:creationId xmlns:a16="http://schemas.microsoft.com/office/drawing/2014/main" id="{BCC37456-CD7D-4D81-BE2F-80E5A1E4E270}"/>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4" name="n_1mainValue有形固定資産減価償却率">
          <a:extLst>
            <a:ext uri="{FF2B5EF4-FFF2-40B4-BE49-F238E27FC236}">
              <a16:creationId xmlns:a16="http://schemas.microsoft.com/office/drawing/2014/main" id="{FC701164-3C0F-4C9B-8542-907A152D2B6C}"/>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5" name="n_2mainValue有形固定資産減価償却率">
          <a:extLst>
            <a:ext uri="{FF2B5EF4-FFF2-40B4-BE49-F238E27FC236}">
              <a16:creationId xmlns:a16="http://schemas.microsoft.com/office/drawing/2014/main" id="{DA132CA1-B099-47A9-B777-3F231AD4FE4C}"/>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6" name="n_3mainValue有形固定資産減価償却率">
          <a:extLst>
            <a:ext uri="{FF2B5EF4-FFF2-40B4-BE49-F238E27FC236}">
              <a16:creationId xmlns:a16="http://schemas.microsoft.com/office/drawing/2014/main" id="{E7CC3A9D-528D-4BBB-A3F4-3F3833861A13}"/>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5D745B3-1E9F-4CE2-B07A-1E2A632190F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70A0973B-E41C-48BA-9567-59D21C9200F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C2774009-EA36-4B50-8C9D-CFDBAADD3C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58705E2-2114-498F-A05C-680C7A7C56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4745C60-A1EB-40DA-8C5E-1959E2BBA75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B3C6892-6BEA-45A8-B70A-308BCB78CD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2B48A81-D771-4D66-A47D-8B8725D0D8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5F526E6-8212-4BC7-8E98-64CD6E4FE6C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CBA6F1C-548A-4E79-BF9F-9552A1E3C29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D2A4C8B-E8AD-4BFC-9376-4AF5ACE0F9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B78825B-CC43-4E7C-AFB3-7FEB4B110E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164F97A-52FA-47CF-88CF-34A64676D6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7BA607C5-3D7C-48AC-8B49-DFEDB43E63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類似団体内平均と比較すると</a:t>
          </a:r>
          <a:r>
            <a:rPr kumimoji="1" lang="en-US" altLang="ja-JP" sz="1100">
              <a:latin typeface="ＭＳ Ｐゴシック" panose="020B0600070205080204" pitchFamily="50" charset="-128"/>
              <a:ea typeface="ＭＳ Ｐゴシック" panose="020B0600070205080204" pitchFamily="50" charset="-128"/>
            </a:rPr>
            <a:t>35.6</a:t>
          </a:r>
          <a:r>
            <a:rPr kumimoji="1" lang="ja-JP" altLang="en-US" sz="1100">
              <a:latin typeface="ＭＳ Ｐゴシック" panose="020B0600070205080204" pitchFamily="50" charset="-128"/>
              <a:ea typeface="ＭＳ Ｐゴシック" panose="020B0600070205080204" pitchFamily="50" charset="-128"/>
            </a:rPr>
            <a:t>ポイント、群馬県平均と比較すると</a:t>
          </a:r>
          <a:r>
            <a:rPr kumimoji="1" lang="en-US" altLang="ja-JP" sz="1100">
              <a:latin typeface="ＭＳ Ｐゴシック" panose="020B0600070205080204" pitchFamily="50" charset="-128"/>
              <a:ea typeface="ＭＳ Ｐゴシック" panose="020B0600070205080204" pitchFamily="50" charset="-128"/>
            </a:rPr>
            <a:t>299.8</a:t>
          </a:r>
          <a:r>
            <a:rPr kumimoji="1" lang="ja-JP" altLang="en-US" sz="1100">
              <a:latin typeface="ＭＳ Ｐゴシック" panose="020B0600070205080204" pitchFamily="50" charset="-128"/>
              <a:ea typeface="ＭＳ Ｐゴシック" panose="020B0600070205080204" pitchFamily="50" charset="-128"/>
            </a:rPr>
            <a:t>ポイント低い数字となっている。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CEBDACE7-6C9B-42A0-808C-F26B1DD0821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0C63F09-887D-4A68-8559-0F68AAF3F2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A2317CDE-1437-4699-B4B6-564042E58B8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a:extLst>
            <a:ext uri="{FF2B5EF4-FFF2-40B4-BE49-F238E27FC236}">
              <a16:creationId xmlns:a16="http://schemas.microsoft.com/office/drawing/2014/main" id="{974A6F94-5EAA-418E-9CC0-AD20BD334B9C}"/>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996C2A6-6D3B-41E4-AA9B-721FB57DF08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3E3E51D2-062B-45AA-8574-158F0A004A3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C24263C3-8D3E-438F-AA61-E016E778F5B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990B778-A46F-41F0-B603-4BAE4A5B78B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DA89AE5C-0E96-43CD-A45C-AE465C3202A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299B2630-D1BC-46B7-88EC-DAE42A9F34C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5ADD0C57-1EA9-476E-AAF8-4DF8476FD28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74F67A61-906B-4F9E-87A5-062502C9F6E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8D51BF46-8A64-448A-8B45-55E84234D0D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a:extLst>
            <a:ext uri="{FF2B5EF4-FFF2-40B4-BE49-F238E27FC236}">
              <a16:creationId xmlns:a16="http://schemas.microsoft.com/office/drawing/2014/main" id="{6621E79E-DC2C-4DD8-8D5D-73F9CD735D72}"/>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2CEAEE23-C687-4607-9969-6C88199230C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E75D1F9A-3BD3-4CB7-9342-04E67D84EAE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6D40B89-541E-46D5-8C21-1694E7CE0C9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7" name="直線コネクタ 126">
          <a:extLst>
            <a:ext uri="{FF2B5EF4-FFF2-40B4-BE49-F238E27FC236}">
              <a16:creationId xmlns:a16="http://schemas.microsoft.com/office/drawing/2014/main" id="{611475E5-325F-4F9F-95DB-C84F75166DD5}"/>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8" name="債務償還比率最小値テキスト">
          <a:extLst>
            <a:ext uri="{FF2B5EF4-FFF2-40B4-BE49-F238E27FC236}">
              <a16:creationId xmlns:a16="http://schemas.microsoft.com/office/drawing/2014/main" id="{670A95B8-F025-4ADC-8A8B-4EB65F1CE2C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9" name="直線コネクタ 128">
          <a:extLst>
            <a:ext uri="{FF2B5EF4-FFF2-40B4-BE49-F238E27FC236}">
              <a16:creationId xmlns:a16="http://schemas.microsoft.com/office/drawing/2014/main" id="{CE530290-C99C-49B8-A4CC-D005C2146A4E}"/>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0" name="債務償還比率最大値テキスト">
          <a:extLst>
            <a:ext uri="{FF2B5EF4-FFF2-40B4-BE49-F238E27FC236}">
              <a16:creationId xmlns:a16="http://schemas.microsoft.com/office/drawing/2014/main" id="{56B85867-1CFD-4F18-873B-AC3EBDD23003}"/>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1" name="直線コネクタ 130">
          <a:extLst>
            <a:ext uri="{FF2B5EF4-FFF2-40B4-BE49-F238E27FC236}">
              <a16:creationId xmlns:a16="http://schemas.microsoft.com/office/drawing/2014/main" id="{CBFDEA35-CCD5-4B67-803E-F80254315043}"/>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2" name="債務償還比率平均値テキスト">
          <a:extLst>
            <a:ext uri="{FF2B5EF4-FFF2-40B4-BE49-F238E27FC236}">
              <a16:creationId xmlns:a16="http://schemas.microsoft.com/office/drawing/2014/main" id="{C75048D6-A31E-49BD-9214-0CB17BE47571}"/>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3" name="フローチャート: 判断 132">
          <a:extLst>
            <a:ext uri="{FF2B5EF4-FFF2-40B4-BE49-F238E27FC236}">
              <a16:creationId xmlns:a16="http://schemas.microsoft.com/office/drawing/2014/main" id="{571AF21F-1217-4601-9D46-EB718CE79A07}"/>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4" name="フローチャート: 判断 133">
          <a:extLst>
            <a:ext uri="{FF2B5EF4-FFF2-40B4-BE49-F238E27FC236}">
              <a16:creationId xmlns:a16="http://schemas.microsoft.com/office/drawing/2014/main" id="{0D242831-95AB-466E-97C9-46F108A130F1}"/>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EA3BB36-CED5-407F-8CA1-69E634B8D4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F6CFE1B-5ABC-40C6-9A3C-CBCE2C697D5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E043CCD-3D93-46F5-B208-BA29B9DD698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4CA8B2D-1EE2-484E-96CD-8EFB3937814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FD95BB4-5DB4-4B3F-8C69-35FF850CA0B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77969</xdr:rowOff>
    </xdr:from>
    <xdr:to>
      <xdr:col>76</xdr:col>
      <xdr:colOff>73025</xdr:colOff>
      <xdr:row>32</xdr:row>
      <xdr:rowOff>8119</xdr:rowOff>
    </xdr:to>
    <xdr:sp macro="" textlink="">
      <xdr:nvSpPr>
        <xdr:cNvPr id="140" name="楕円 139">
          <a:extLst>
            <a:ext uri="{FF2B5EF4-FFF2-40B4-BE49-F238E27FC236}">
              <a16:creationId xmlns:a16="http://schemas.microsoft.com/office/drawing/2014/main" id="{F4D326AA-2C24-45E4-B857-03F7553B62EE}"/>
            </a:ext>
          </a:extLst>
        </xdr:cNvPr>
        <xdr:cNvSpPr/>
      </xdr:nvSpPr>
      <xdr:spPr>
        <a:xfrm>
          <a:off x="14744700" y="61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56396</xdr:rowOff>
    </xdr:from>
    <xdr:ext cx="469744" cy="259045"/>
    <xdr:sp macro="" textlink="">
      <xdr:nvSpPr>
        <xdr:cNvPr id="141" name="債務償還比率該当値テキスト">
          <a:extLst>
            <a:ext uri="{FF2B5EF4-FFF2-40B4-BE49-F238E27FC236}">
              <a16:creationId xmlns:a16="http://schemas.microsoft.com/office/drawing/2014/main" id="{67996883-3894-4BDB-8293-0469D7E03CF3}"/>
            </a:ext>
          </a:extLst>
        </xdr:cNvPr>
        <xdr:cNvSpPr txBox="1"/>
      </xdr:nvSpPr>
      <xdr:spPr>
        <a:xfrm>
          <a:off x="14846300" y="61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76272</xdr:rowOff>
    </xdr:from>
    <xdr:to>
      <xdr:col>72</xdr:col>
      <xdr:colOff>123825</xdr:colOff>
      <xdr:row>32</xdr:row>
      <xdr:rowOff>6422</xdr:rowOff>
    </xdr:to>
    <xdr:sp macro="" textlink="">
      <xdr:nvSpPr>
        <xdr:cNvPr id="142" name="楕円 141">
          <a:extLst>
            <a:ext uri="{FF2B5EF4-FFF2-40B4-BE49-F238E27FC236}">
              <a16:creationId xmlns:a16="http://schemas.microsoft.com/office/drawing/2014/main" id="{777EE61D-A04A-428D-A000-2E9B916E3F03}"/>
            </a:ext>
          </a:extLst>
        </xdr:cNvPr>
        <xdr:cNvSpPr/>
      </xdr:nvSpPr>
      <xdr:spPr>
        <a:xfrm>
          <a:off x="14033500" y="6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127072</xdr:rowOff>
    </xdr:from>
    <xdr:to>
      <xdr:col>76</xdr:col>
      <xdr:colOff>22225</xdr:colOff>
      <xdr:row>31</xdr:row>
      <xdr:rowOff>128769</xdr:rowOff>
    </xdr:to>
    <xdr:cxnSp macro="">
      <xdr:nvCxnSpPr>
        <xdr:cNvPr id="143" name="直線コネクタ 142">
          <a:extLst>
            <a:ext uri="{FF2B5EF4-FFF2-40B4-BE49-F238E27FC236}">
              <a16:creationId xmlns:a16="http://schemas.microsoft.com/office/drawing/2014/main" id="{8B350C9A-6C3D-4B9E-99D3-7EF1D0E5933C}"/>
            </a:ext>
          </a:extLst>
        </xdr:cNvPr>
        <xdr:cNvCxnSpPr/>
      </xdr:nvCxnSpPr>
      <xdr:spPr>
        <a:xfrm>
          <a:off x="14084300" y="6213547"/>
          <a:ext cx="711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4" name="n_1aveValue債務償還比率">
          <a:extLst>
            <a:ext uri="{FF2B5EF4-FFF2-40B4-BE49-F238E27FC236}">
              <a16:creationId xmlns:a16="http://schemas.microsoft.com/office/drawing/2014/main" id="{C051A3D2-1869-4867-BCD4-32F2F49C33BD}"/>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168999</xdr:rowOff>
    </xdr:from>
    <xdr:ext cx="469744" cy="259045"/>
    <xdr:sp macro="" textlink="">
      <xdr:nvSpPr>
        <xdr:cNvPr id="145" name="n_1mainValue債務償還比率">
          <a:extLst>
            <a:ext uri="{FF2B5EF4-FFF2-40B4-BE49-F238E27FC236}">
              <a16:creationId xmlns:a16="http://schemas.microsoft.com/office/drawing/2014/main" id="{8EA35C27-EF1F-476F-8215-4CC1D0C26351}"/>
            </a:ext>
          </a:extLst>
        </xdr:cNvPr>
        <xdr:cNvSpPr txBox="1"/>
      </xdr:nvSpPr>
      <xdr:spPr>
        <a:xfrm>
          <a:off x="13836727" y="625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497F6C04-25F9-4068-99F1-AEDC9A78C2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D843D42A-F0CF-4C4F-9EFC-2BF0955D5C7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8CA67FE0-0E1C-40BC-916B-D0817C81AA1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CFC6A7FD-6D11-4F02-840C-B1478B5817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4243DA78-6A46-4F05-9FD0-6FC910E144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18AFE029-E85A-42BA-9FCC-A64758C45F3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E3B51C-1281-40A4-AF82-6EC6D30E95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D19391-42CA-415E-B9EB-0974418A82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B20BAB-B734-45FD-8D8E-54A0CB5ACD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07785F-B529-474C-8AB9-56E56CD2F1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8DBB6D-E9B6-4B35-90C3-5AA7E9C286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88D96D-2358-4626-B248-54974301867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521101-4E44-443D-940B-A0EF891F79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9F1904-2DFD-4CEA-BB94-068FD5CB1B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09E412-60C2-4872-857D-2439BDC247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C2BA49-89B9-4972-9E98-93B3739521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EC8F38-83D3-4073-81BB-E6873FBADE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9AF965-ED34-4386-8862-8B422F3601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DF4C86-6B13-4C30-80B3-91C9E7F411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25F6A7-63F7-4899-8560-93A63DF81D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658ACD-3BDB-4EA5-9484-7E8C395DBE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7C9C5FA-F25E-4D0F-A61D-3324B72741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70CA2E6-8C7B-43F8-841C-2C6C7638C4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E95B81-0C07-46CE-9095-482D14DC7A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9FA89D-3922-4CDE-AC13-0663D8C757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73A8C5-7589-40C7-BD86-A62A9CB90F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42153C-6DD1-4FA3-9157-980A102668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A5DFCE-18E9-437E-BA90-10A280218B3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E3AD71-AD91-450C-ABDD-18AF627D3E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8426F8-B95E-4B1D-9D08-EE3D759850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68143F-1172-4F7A-96B3-A6DD261F8F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40A1A9-9EA8-4D80-9378-34E5A4DE09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B34F3C-F4A2-4DD8-8D44-A0A7CCF48E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853193-584C-4D49-A209-CC105B6D68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8B02DB-457D-4231-9796-1D658C59BB9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CDE16DB-610C-4D7A-AC6A-B0ECEBFD5FC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12F419B-E31F-45FD-B946-85F197E9EF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20DEBA-1BC2-40B0-8CB6-1D94C9A398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6A4D023-B5F5-4C24-B283-E6EABD84EF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EFE90F3-5C3B-417B-B214-B840030439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7B18605-4719-4D2D-9108-C90303E9412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0737DB3-F167-453C-B406-FD1EF056D2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4E0D4B9-DC94-4E30-916A-C791130E2B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BF755D3-4167-4C31-B94A-196490FF76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4A6B55A-4121-4FD0-A507-0C902B04D6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314CC9A-695C-4FBE-B309-9F5A277D6B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129970C-4DD6-4BF4-9364-9F1EDEF7056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D075DF2-55AE-4AEF-8820-71E6E183C11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2663F17-3E48-4CFD-942A-7A10794FC99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BC2C995-8EF1-423F-B783-C3C0EE93A4E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DCC1258-5951-4AD6-A689-8DCBD927CDE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C6FE031-9579-40B2-880F-0AE6A7855D5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DFD5864-7568-46A1-AE54-AF6DF8E5F1E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2E0AEA0-65F1-48D9-8D89-B7ACCE13A94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DB24E79-C9EB-4801-A38F-A980C797442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B2A553D-0370-4B99-9EFD-CB2C06C2CF9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ED65EC9D-AD6D-4955-834F-DA393AEA05B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FEB8218-4D2C-4AF5-AD17-B051675C13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989313A-038C-492B-9231-6D3CEA73BF9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FA590E3-EEFD-467D-9FDB-36A45DFD0D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1227670-798E-45CF-8E55-F4ADB818460C}"/>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49460DC3-764A-4D02-B298-E2460AD28FA1}"/>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7CCF0864-8B85-401D-A802-9249D21FDF6B}"/>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976FC2E2-4095-4B0B-8D9C-E246CBA7404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6F7AFBD5-DED3-48FA-8778-316F83AC66E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77C9FE50-E19A-4AC1-82A1-DC3D16D63C83}"/>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E9A9461A-37B6-4448-953A-1667D2492DC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F2C950E0-1865-4C1C-A9D5-0BD0DBFADED2}"/>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96189313-499A-4D60-9A13-481AD64C6EA5}"/>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55643097-ED58-42CD-887D-6C67067E4F86}"/>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AAACC94-73FE-45FC-87EF-32ED992CF8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82A1447-96A1-42EB-A9B2-2845B46B7C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C783ED-6728-4811-A712-EA8D03DE47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D59C4B-2F49-4491-851A-09FE46B708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2C6289-9821-4F44-822E-61BBB534E4D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1" name="楕円 70">
          <a:extLst>
            <a:ext uri="{FF2B5EF4-FFF2-40B4-BE49-F238E27FC236}">
              <a16:creationId xmlns:a16="http://schemas.microsoft.com/office/drawing/2014/main" id="{737B9E04-1BC3-4F99-9E5E-45C2C7581104}"/>
            </a:ext>
          </a:extLst>
        </xdr:cNvPr>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2" name="【道路】&#10;有形固定資産減価償却率該当値テキスト">
          <a:extLst>
            <a:ext uri="{FF2B5EF4-FFF2-40B4-BE49-F238E27FC236}">
              <a16:creationId xmlns:a16="http://schemas.microsoft.com/office/drawing/2014/main" id="{3D7EF173-64D7-4A36-808D-F2B1AE648D32}"/>
            </a:ext>
          </a:extLst>
        </xdr:cNvPr>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3" name="楕円 72">
          <a:extLst>
            <a:ext uri="{FF2B5EF4-FFF2-40B4-BE49-F238E27FC236}">
              <a16:creationId xmlns:a16="http://schemas.microsoft.com/office/drawing/2014/main" id="{E714445D-1A22-4A86-ADD4-AB353898784A}"/>
            </a:ext>
          </a:extLst>
        </xdr:cNvPr>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100965</xdr:rowOff>
    </xdr:to>
    <xdr:cxnSp macro="">
      <xdr:nvCxnSpPr>
        <xdr:cNvPr id="74" name="直線コネクタ 73">
          <a:extLst>
            <a:ext uri="{FF2B5EF4-FFF2-40B4-BE49-F238E27FC236}">
              <a16:creationId xmlns:a16="http://schemas.microsoft.com/office/drawing/2014/main" id="{469D5F6D-A210-49FF-BB02-E8D128621497}"/>
            </a:ext>
          </a:extLst>
        </xdr:cNvPr>
        <xdr:cNvCxnSpPr/>
      </xdr:nvCxnSpPr>
      <xdr:spPr>
        <a:xfrm flipV="1">
          <a:off x="3797300" y="64236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5" name="楕円 74">
          <a:extLst>
            <a:ext uri="{FF2B5EF4-FFF2-40B4-BE49-F238E27FC236}">
              <a16:creationId xmlns:a16="http://schemas.microsoft.com/office/drawing/2014/main" id="{0198E52D-EB87-446B-9F4B-60AE3377B4EE}"/>
            </a:ext>
          </a:extLst>
        </xdr:cNvPr>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137160</xdr:rowOff>
    </xdr:to>
    <xdr:cxnSp macro="">
      <xdr:nvCxnSpPr>
        <xdr:cNvPr id="76" name="直線コネクタ 75">
          <a:extLst>
            <a:ext uri="{FF2B5EF4-FFF2-40B4-BE49-F238E27FC236}">
              <a16:creationId xmlns:a16="http://schemas.microsoft.com/office/drawing/2014/main" id="{8C7E4657-1752-420F-90B9-6DFBA38B17B2}"/>
            </a:ext>
          </a:extLst>
        </xdr:cNvPr>
        <xdr:cNvCxnSpPr/>
      </xdr:nvCxnSpPr>
      <xdr:spPr>
        <a:xfrm flipV="1">
          <a:off x="2908300" y="6444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7" name="楕円 76">
          <a:extLst>
            <a:ext uri="{FF2B5EF4-FFF2-40B4-BE49-F238E27FC236}">
              <a16:creationId xmlns:a16="http://schemas.microsoft.com/office/drawing/2014/main" id="{BD56EC32-6CB4-4C39-8503-E7CFAB9B0ADA}"/>
            </a:ext>
          </a:extLst>
        </xdr:cNvPr>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137160</xdr:rowOff>
    </xdr:from>
    <xdr:to>
      <xdr:col>15</xdr:col>
      <xdr:colOff>50800</xdr:colOff>
      <xdr:row>38</xdr:row>
      <xdr:rowOff>26670</xdr:rowOff>
    </xdr:to>
    <xdr:cxnSp macro="">
      <xdr:nvCxnSpPr>
        <xdr:cNvPr id="78" name="直線コネクタ 77">
          <a:extLst>
            <a:ext uri="{FF2B5EF4-FFF2-40B4-BE49-F238E27FC236}">
              <a16:creationId xmlns:a16="http://schemas.microsoft.com/office/drawing/2014/main" id="{CC5F3A9E-4464-4E33-A327-B12CAD18D75D}"/>
            </a:ext>
          </a:extLst>
        </xdr:cNvPr>
        <xdr:cNvCxnSpPr/>
      </xdr:nvCxnSpPr>
      <xdr:spPr>
        <a:xfrm flipV="1">
          <a:off x="2019300" y="6480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C94E771D-F5E5-477F-9376-3DFB1B226F7C}"/>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63446E0F-985A-4656-9C0A-8E6A32BE7E61}"/>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14D1CA2D-C2B8-4C69-9780-B4E1C0EECB4B}"/>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82" name="n_1mainValue【道路】&#10;有形固定資産減価償却率">
          <a:extLst>
            <a:ext uri="{FF2B5EF4-FFF2-40B4-BE49-F238E27FC236}">
              <a16:creationId xmlns:a16="http://schemas.microsoft.com/office/drawing/2014/main" id="{0817B0D6-173D-405E-A89C-81B519BAC096}"/>
            </a:ext>
          </a:extLst>
        </xdr:cNvPr>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3" name="n_2mainValue【道路】&#10;有形固定資産減価償却率">
          <a:extLst>
            <a:ext uri="{FF2B5EF4-FFF2-40B4-BE49-F238E27FC236}">
              <a16:creationId xmlns:a16="http://schemas.microsoft.com/office/drawing/2014/main" id="{EEDCFCD4-844B-4E6D-ABA1-1AC0C6B36853}"/>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4" name="n_3mainValue【道路】&#10;有形固定資産減価償却率">
          <a:extLst>
            <a:ext uri="{FF2B5EF4-FFF2-40B4-BE49-F238E27FC236}">
              <a16:creationId xmlns:a16="http://schemas.microsoft.com/office/drawing/2014/main" id="{724C197E-75FD-4481-9A5D-1FD76E872B8D}"/>
            </a:ext>
          </a:extLst>
        </xdr:cNvPr>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5E2F161-0556-4D22-A585-168ADFA738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3F88E830-B1E7-40C5-A0CE-880CE279D15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272BD221-BFA7-46D1-8A9C-2E9369E542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B5940C76-5FEB-43F5-BC2A-B864F9C5DA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BFF1192-BA14-47ED-8270-8AC8CB7F1D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4BE9A8E-9379-448C-85DD-13A3369C18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D81FCC3-C1C7-4ED3-8139-387A7157DF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9EF30D2-4170-47AD-A533-0126892308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17BBDDF-E858-4CA1-9E1E-8A6F3FA643B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AEEA9CF1-2557-4544-970D-90B1C03416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451D59B-993C-455D-B0CC-0316303EA0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DBC99446-CBD2-4562-9A65-B028A4C54DF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9AA9B873-15C1-47C0-B15A-C2D40C2F22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57837B80-55B3-4F74-9F5A-9F15D898E5F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8D13BE8-C93A-4A66-B4B5-81EAC89B03B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BC214584-8B59-4032-93A4-70390BDE41C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BDB3519-E936-491D-BC5C-3DDD5FE115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A2E51CA-CB63-4AF5-98D4-B74E3280BF9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0131AE1-B09D-46D9-A8D6-78B5EF62FF9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D0B3AD62-3EDD-4C57-B0B1-BDDBF699C67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9D188DF-1BC6-4C0B-AB02-4AE00AE0CD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3C53C310-1FAF-41A7-8E3A-B430BCF4607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46478724-53A5-45F8-BC69-B87F8E2684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50A81303-18C5-4644-BFB0-F4CD06B7299E}"/>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85FDFF31-B1AE-455D-9246-40C144680D6B}"/>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93C3550D-9AC8-4037-8C23-650AE65F3794}"/>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FD8E4546-DEA3-455D-B105-6FBD832C207C}"/>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5CCCC902-9218-40F3-AD5F-755FF0DA4D03}"/>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9D8F0377-14D4-44C4-A4C1-7107069B47B2}"/>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4E3C9217-DAAC-475E-B9CF-68277B9C7D09}"/>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F32FAA4-5C70-4E9E-B097-EC2186219E35}"/>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6FFE33B1-F3A9-4770-93E2-5C155DB4B937}"/>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AC200AA9-6BBA-4FF5-9EDA-A9F29A176AFE}"/>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FFB4A0E-9EA5-426A-A62D-2985D37128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BBD1F14-D41E-4E42-BA50-08EFE9CC62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51A5656-91D5-4615-B5AC-B1A76A04F2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6059286-5699-425D-B7D9-C6ADD9BE0B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38AEBD-F2C6-4FB4-8D29-49F0953ACDC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144463</xdr:rowOff>
    </xdr:from>
    <xdr:to>
      <xdr:col>55</xdr:col>
      <xdr:colOff>50800</xdr:colOff>
      <xdr:row>41</xdr:row>
      <xdr:rowOff>74613</xdr:rowOff>
    </xdr:to>
    <xdr:sp macro="" textlink="">
      <xdr:nvSpPr>
        <xdr:cNvPr id="123" name="楕円 122">
          <a:extLst>
            <a:ext uri="{FF2B5EF4-FFF2-40B4-BE49-F238E27FC236}">
              <a16:creationId xmlns:a16="http://schemas.microsoft.com/office/drawing/2014/main" id="{E050F2B3-6115-448E-B8B3-112A12D4B783}"/>
            </a:ext>
          </a:extLst>
        </xdr:cNvPr>
        <xdr:cNvSpPr/>
      </xdr:nvSpPr>
      <xdr:spPr>
        <a:xfrm>
          <a:off x="10426700" y="70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122890</xdr:rowOff>
    </xdr:from>
    <xdr:ext cx="534377" cy="259045"/>
    <xdr:sp macro="" textlink="">
      <xdr:nvSpPr>
        <xdr:cNvPr id="124" name="【道路】&#10;一人当たり延長該当値テキスト">
          <a:extLst>
            <a:ext uri="{FF2B5EF4-FFF2-40B4-BE49-F238E27FC236}">
              <a16:creationId xmlns:a16="http://schemas.microsoft.com/office/drawing/2014/main" id="{83F0E292-11FB-4568-A4A8-011839D3BEA8}"/>
            </a:ext>
          </a:extLst>
        </xdr:cNvPr>
        <xdr:cNvSpPr txBox="1"/>
      </xdr:nvSpPr>
      <xdr:spPr>
        <a:xfrm>
          <a:off x="10515600" y="69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147271</xdr:rowOff>
    </xdr:from>
    <xdr:to>
      <xdr:col>50</xdr:col>
      <xdr:colOff>165100</xdr:colOff>
      <xdr:row>41</xdr:row>
      <xdr:rowOff>77421</xdr:rowOff>
    </xdr:to>
    <xdr:sp macro="" textlink="">
      <xdr:nvSpPr>
        <xdr:cNvPr id="125" name="楕円 124">
          <a:extLst>
            <a:ext uri="{FF2B5EF4-FFF2-40B4-BE49-F238E27FC236}">
              <a16:creationId xmlns:a16="http://schemas.microsoft.com/office/drawing/2014/main" id="{6231EFD1-9FC0-4DCC-897A-40C583C5C59E}"/>
            </a:ext>
          </a:extLst>
        </xdr:cNvPr>
        <xdr:cNvSpPr/>
      </xdr:nvSpPr>
      <xdr:spPr>
        <a:xfrm>
          <a:off x="9588500" y="7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23813</xdr:rowOff>
    </xdr:from>
    <xdr:to>
      <xdr:col>55</xdr:col>
      <xdr:colOff>0</xdr:colOff>
      <xdr:row>41</xdr:row>
      <xdr:rowOff>26621</xdr:rowOff>
    </xdr:to>
    <xdr:cxnSp macro="">
      <xdr:nvCxnSpPr>
        <xdr:cNvPr id="126" name="直線コネクタ 125">
          <a:extLst>
            <a:ext uri="{FF2B5EF4-FFF2-40B4-BE49-F238E27FC236}">
              <a16:creationId xmlns:a16="http://schemas.microsoft.com/office/drawing/2014/main" id="{71101633-A88E-44C6-8161-24A5BA6BA1BC}"/>
            </a:ext>
          </a:extLst>
        </xdr:cNvPr>
        <xdr:cNvCxnSpPr/>
      </xdr:nvCxnSpPr>
      <xdr:spPr>
        <a:xfrm flipV="1">
          <a:off x="9639300" y="7053263"/>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127233</xdr:rowOff>
    </xdr:from>
    <xdr:to>
      <xdr:col>46</xdr:col>
      <xdr:colOff>38100</xdr:colOff>
      <xdr:row>41</xdr:row>
      <xdr:rowOff>57383</xdr:rowOff>
    </xdr:to>
    <xdr:sp macro="" textlink="">
      <xdr:nvSpPr>
        <xdr:cNvPr id="127" name="楕円 126">
          <a:extLst>
            <a:ext uri="{FF2B5EF4-FFF2-40B4-BE49-F238E27FC236}">
              <a16:creationId xmlns:a16="http://schemas.microsoft.com/office/drawing/2014/main" id="{5BF6381F-5260-4BB4-BE0C-E0C949A18DA4}"/>
            </a:ext>
          </a:extLst>
        </xdr:cNvPr>
        <xdr:cNvSpPr/>
      </xdr:nvSpPr>
      <xdr:spPr>
        <a:xfrm>
          <a:off x="8699500" y="69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6583</xdr:rowOff>
    </xdr:from>
    <xdr:to>
      <xdr:col>50</xdr:col>
      <xdr:colOff>114300</xdr:colOff>
      <xdr:row>41</xdr:row>
      <xdr:rowOff>26621</xdr:rowOff>
    </xdr:to>
    <xdr:cxnSp macro="">
      <xdr:nvCxnSpPr>
        <xdr:cNvPr id="128" name="直線コネクタ 127">
          <a:extLst>
            <a:ext uri="{FF2B5EF4-FFF2-40B4-BE49-F238E27FC236}">
              <a16:creationId xmlns:a16="http://schemas.microsoft.com/office/drawing/2014/main" id="{7FAA6CDC-7D41-418C-8324-9BC0988CA702}"/>
            </a:ext>
          </a:extLst>
        </xdr:cNvPr>
        <xdr:cNvCxnSpPr/>
      </xdr:nvCxnSpPr>
      <xdr:spPr>
        <a:xfrm>
          <a:off x="8750300" y="7036033"/>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129798</xdr:rowOff>
    </xdr:from>
    <xdr:to>
      <xdr:col>41</xdr:col>
      <xdr:colOff>101600</xdr:colOff>
      <xdr:row>41</xdr:row>
      <xdr:rowOff>59948</xdr:rowOff>
    </xdr:to>
    <xdr:sp macro="" textlink="">
      <xdr:nvSpPr>
        <xdr:cNvPr id="129" name="楕円 128">
          <a:extLst>
            <a:ext uri="{FF2B5EF4-FFF2-40B4-BE49-F238E27FC236}">
              <a16:creationId xmlns:a16="http://schemas.microsoft.com/office/drawing/2014/main" id="{B31B7795-6F67-4D98-A62A-29F76972A192}"/>
            </a:ext>
          </a:extLst>
        </xdr:cNvPr>
        <xdr:cNvSpPr/>
      </xdr:nvSpPr>
      <xdr:spPr>
        <a:xfrm>
          <a:off x="7810500" y="6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6583</xdr:rowOff>
    </xdr:from>
    <xdr:to>
      <xdr:col>45</xdr:col>
      <xdr:colOff>177800</xdr:colOff>
      <xdr:row>41</xdr:row>
      <xdr:rowOff>9148</xdr:rowOff>
    </xdr:to>
    <xdr:cxnSp macro="">
      <xdr:nvCxnSpPr>
        <xdr:cNvPr id="130" name="直線コネクタ 129">
          <a:extLst>
            <a:ext uri="{FF2B5EF4-FFF2-40B4-BE49-F238E27FC236}">
              <a16:creationId xmlns:a16="http://schemas.microsoft.com/office/drawing/2014/main" id="{25170E17-2AAB-433E-AFAE-F6FA0219F0ED}"/>
            </a:ext>
          </a:extLst>
        </xdr:cNvPr>
        <xdr:cNvCxnSpPr/>
      </xdr:nvCxnSpPr>
      <xdr:spPr>
        <a:xfrm flipV="1">
          <a:off x="7861300" y="703603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EF5FBA38-70F9-47C1-B643-6F28E76EAFBE}"/>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ECFC69F3-B4C8-4960-94E7-5C22C5E5DBB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7886E02F-5F56-4662-B0DF-8B9CD58A8A7F}"/>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68548</xdr:rowOff>
    </xdr:from>
    <xdr:ext cx="534377" cy="259045"/>
    <xdr:sp macro="" textlink="">
      <xdr:nvSpPr>
        <xdr:cNvPr id="134" name="n_1mainValue【道路】&#10;一人当たり延長">
          <a:extLst>
            <a:ext uri="{FF2B5EF4-FFF2-40B4-BE49-F238E27FC236}">
              <a16:creationId xmlns:a16="http://schemas.microsoft.com/office/drawing/2014/main" id="{4AF2521B-390E-4EFF-902A-B4C9217EC0BB}"/>
            </a:ext>
          </a:extLst>
        </xdr:cNvPr>
        <xdr:cNvSpPr txBox="1"/>
      </xdr:nvSpPr>
      <xdr:spPr>
        <a:xfrm>
          <a:off x="9359411" y="70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48510</xdr:rowOff>
    </xdr:from>
    <xdr:ext cx="534377" cy="259045"/>
    <xdr:sp macro="" textlink="">
      <xdr:nvSpPr>
        <xdr:cNvPr id="135" name="n_2mainValue【道路】&#10;一人当たり延長">
          <a:extLst>
            <a:ext uri="{FF2B5EF4-FFF2-40B4-BE49-F238E27FC236}">
              <a16:creationId xmlns:a16="http://schemas.microsoft.com/office/drawing/2014/main" id="{6A4B9BE3-3555-4A20-A219-AD0AC39B9A64}"/>
            </a:ext>
          </a:extLst>
        </xdr:cNvPr>
        <xdr:cNvSpPr txBox="1"/>
      </xdr:nvSpPr>
      <xdr:spPr>
        <a:xfrm>
          <a:off x="8483111" y="70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51075</xdr:rowOff>
    </xdr:from>
    <xdr:ext cx="534377" cy="259045"/>
    <xdr:sp macro="" textlink="">
      <xdr:nvSpPr>
        <xdr:cNvPr id="136" name="n_3mainValue【道路】&#10;一人当たり延長">
          <a:extLst>
            <a:ext uri="{FF2B5EF4-FFF2-40B4-BE49-F238E27FC236}">
              <a16:creationId xmlns:a16="http://schemas.microsoft.com/office/drawing/2014/main" id="{BF6E2ABA-5451-4903-B983-5D91F501555D}"/>
            </a:ext>
          </a:extLst>
        </xdr:cNvPr>
        <xdr:cNvSpPr txBox="1"/>
      </xdr:nvSpPr>
      <xdr:spPr>
        <a:xfrm>
          <a:off x="7594111" y="70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D0FA765-221F-4363-9920-81A63DB1770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C9EE3D21-F244-4D32-8863-1082C8A791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0E9A654-3135-4D5C-90EF-A329A28D06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EB2FD3AF-5F4A-45D5-AA67-3BE08CA834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CFA20EFF-1C06-464C-BF0F-448A50BD1F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DD427A4E-A52B-4B56-8EAB-7779F0D680B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8043E019-2095-4E6B-885B-EB1AE0FB36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A8F2AA0A-DECF-4DD7-BDF0-AC5B0924AC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7D2FAF94-7E8E-4418-8687-B3E6D2C4E1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F4DAD5B5-8517-4D2A-9417-188B28F96C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F3F0860D-624D-4264-BD23-ABA4C1F7396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9A0FC4DD-3614-4689-9223-CD14C5A362C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DF032EB9-C2CF-4C6E-BBDB-E3CD97E151E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145C8A04-B862-430A-9824-062ACCFA0E1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548FEAD1-BDDD-4CCC-8427-7324D5A091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C86E59FB-9592-4F98-BA48-78D8F367F7F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CC931F7-EAEB-453D-826B-6C25F731893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57CB486A-B15A-4740-9E09-EFE213CDED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BF3B6707-8F61-4DDB-9E50-7F1F34DE547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AF974BCC-B4D7-41C9-867A-55DB085AAA3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8AD4A3E1-4C2B-4F81-B367-F85CB9401C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FBF72DD-7781-43AA-89FA-9E01D45F46D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6A4F6944-3ED4-4CD8-BEDC-404FE2B8C2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8AD7C80-D680-4287-B5DB-0FB4B7868E4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8E12583E-C046-4485-9CE9-2BFA1BA556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E47CFEB6-1B7B-4058-A09A-4BEE6A534141}"/>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EF43D9C9-6C96-4F9F-B65F-AB44CADB476C}"/>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9F76F537-9587-4B6D-9043-26150BB2607F}"/>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E7073C72-A846-4868-BF7A-D600BA7360F4}"/>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2DF4D4A1-C881-4404-9092-EA8AEFADCC68}"/>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58F15F58-F2F8-43ED-B311-AB29466E2A54}"/>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45867C71-EC15-4209-9691-449493BE6084}"/>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8ED0486-396C-41B8-A71B-75DCC5AF9F2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5E63A8DB-EA10-4BF5-9707-36B4AB7AE543}"/>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65BADEEB-935D-4205-9122-EF09B1ECC4AD}"/>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2377D63-23D0-4809-AF42-B291D0BCE2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AFCAFFD-5A63-4C5D-83D5-2E1AAC40F8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63EA858-F7EF-4622-988B-A54F853D49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3192AD2-2D4E-43E7-B8FD-8796680072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5C21FDB-911C-40E7-B64D-6B6134750E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77" name="楕円 176">
          <a:extLst>
            <a:ext uri="{FF2B5EF4-FFF2-40B4-BE49-F238E27FC236}">
              <a16:creationId xmlns:a16="http://schemas.microsoft.com/office/drawing/2014/main" id="{652E9F70-9FCC-4B97-86CB-9258521311C6}"/>
            </a:ext>
          </a:extLst>
        </xdr:cNvPr>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FBDE76BF-D537-4BA2-874F-008EEBF6A65D}"/>
            </a:ext>
          </a:extLst>
        </xdr:cNvPr>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79" name="楕円 178">
          <a:extLst>
            <a:ext uri="{FF2B5EF4-FFF2-40B4-BE49-F238E27FC236}">
              <a16:creationId xmlns:a16="http://schemas.microsoft.com/office/drawing/2014/main" id="{2E70A042-3A69-4E74-A21B-346FB04DB7FB}"/>
            </a:ext>
          </a:extLst>
        </xdr:cNvPr>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155122</xdr:rowOff>
    </xdr:to>
    <xdr:cxnSp macro="">
      <xdr:nvCxnSpPr>
        <xdr:cNvPr id="180" name="直線コネクタ 179">
          <a:extLst>
            <a:ext uri="{FF2B5EF4-FFF2-40B4-BE49-F238E27FC236}">
              <a16:creationId xmlns:a16="http://schemas.microsoft.com/office/drawing/2014/main" id="{687EA752-121F-4492-9654-D6167E2A410A}"/>
            </a:ext>
          </a:extLst>
        </xdr:cNvPr>
        <xdr:cNvCxnSpPr/>
      </xdr:nvCxnSpPr>
      <xdr:spPr>
        <a:xfrm flipV="1">
          <a:off x="3797300" y="1023964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81" name="楕円 180">
          <a:extLst>
            <a:ext uri="{FF2B5EF4-FFF2-40B4-BE49-F238E27FC236}">
              <a16:creationId xmlns:a16="http://schemas.microsoft.com/office/drawing/2014/main" id="{0438FBC7-1A58-4F21-A1D8-89DA1750ED6E}"/>
            </a:ext>
          </a:extLst>
        </xdr:cNvPr>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14696</xdr:rowOff>
    </xdr:to>
    <xdr:cxnSp macro="">
      <xdr:nvCxnSpPr>
        <xdr:cNvPr id="182" name="直線コネクタ 181">
          <a:extLst>
            <a:ext uri="{FF2B5EF4-FFF2-40B4-BE49-F238E27FC236}">
              <a16:creationId xmlns:a16="http://schemas.microsoft.com/office/drawing/2014/main" id="{E5348CF0-22BC-4C36-9C13-0EFB9BD5DC76}"/>
            </a:ext>
          </a:extLst>
        </xdr:cNvPr>
        <xdr:cNvCxnSpPr/>
      </xdr:nvCxnSpPr>
      <xdr:spPr>
        <a:xfrm flipV="1">
          <a:off x="2908300" y="102706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83" name="楕円 182">
          <a:extLst>
            <a:ext uri="{FF2B5EF4-FFF2-40B4-BE49-F238E27FC236}">
              <a16:creationId xmlns:a16="http://schemas.microsoft.com/office/drawing/2014/main" id="{7B7280F2-B3BE-4D13-9AED-14163C6E6B1F}"/>
            </a:ext>
          </a:extLst>
        </xdr:cNvPr>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44087</xdr:rowOff>
    </xdr:to>
    <xdr:cxnSp macro="">
      <xdr:nvCxnSpPr>
        <xdr:cNvPr id="184" name="直線コネクタ 183">
          <a:extLst>
            <a:ext uri="{FF2B5EF4-FFF2-40B4-BE49-F238E27FC236}">
              <a16:creationId xmlns:a16="http://schemas.microsoft.com/office/drawing/2014/main" id="{D3CFCC8A-C677-4F60-825C-A5D195BD9C9D}"/>
            </a:ext>
          </a:extLst>
        </xdr:cNvPr>
        <xdr:cNvCxnSpPr/>
      </xdr:nvCxnSpPr>
      <xdr:spPr>
        <a:xfrm flipV="1">
          <a:off x="2019300" y="103016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4675FDDB-694C-45B6-8027-56D80FB842AC}"/>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311BDE09-D0D1-486A-8C52-08092BB2FB97}"/>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D8B8BF13-3242-4C6F-9220-075F8AECC636}"/>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25599</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6EDCE1BB-1B9B-49C0-9513-5D23D594DFAF}"/>
            </a:ext>
          </a:extLst>
        </xdr:cNvPr>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56623</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22A44BCE-DC83-4FEF-B12E-23D45F1FF233}"/>
            </a:ext>
          </a:extLst>
        </xdr:cNvPr>
        <xdr:cNvSpPr txBox="1"/>
      </xdr:nvSpPr>
      <xdr:spPr>
        <a:xfrm>
          <a:off x="27057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86014</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5057CBE0-FCA7-488B-B905-FF76928E21EE}"/>
            </a:ext>
          </a:extLst>
        </xdr:cNvPr>
        <xdr:cNvSpPr txBox="1"/>
      </xdr:nvSpPr>
      <xdr:spPr>
        <a:xfrm>
          <a:off x="1816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E23AB4F4-AFD9-4E3D-87D8-7BB5A0B0B6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28EFA679-06BF-48DE-8EE9-3984808B29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E1EA222-6316-40CB-871E-2D74DDA280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E24B8C2C-F34A-4FB2-AF5E-EB0C2A09FE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EB513BD-9BF2-4FD7-A058-EE3743908A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7016249-4F05-4063-AD25-F1C3B9DB9B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91DFE5B0-B44C-40DB-9C6D-AA10F011BB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FC38C58F-7257-4EBB-B670-A61F774C3E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F800C643-AE8C-481C-8396-7EBCA04E7D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A602C67F-315A-4F0D-8CE6-A2F4414A62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9099E736-CC51-47B0-A587-8C207B18C5F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87CB3A54-A142-4965-A7DE-5FB9518BAFF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2503E664-0024-4062-928A-9B4A5B2ABBA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FA22C68F-A8A5-4321-8CAC-135F531E22B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628680D3-BD69-41B5-9588-0669C1537A0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1BBBB46A-67EA-49CF-8841-A39AEBAA387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A1821216-F518-416A-90C5-0240EB92C2D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72FF03CE-1091-41CE-9777-A84D3B35BC4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7EEF58BD-91D3-4738-8892-7FD669B91E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1E14EEF3-460D-48EA-BF4F-F621DC2B87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DAF5FF71-A094-4265-A3CA-3EF1A098DC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A5942DBD-4999-4479-8804-6221B3E328C9}"/>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12F2F76D-12CA-4EAA-9D56-C9F1EA75BB1A}"/>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F205E790-7F1B-496E-B8DA-5A8A86821C4B}"/>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FAAC706E-CA7B-4CC8-A5BC-2BC12CB11FD8}"/>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FF3B9DB6-097F-44ED-9F4E-447C9BE74EB4}"/>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76AD5092-CC3D-453E-A70A-D71763F96E75}"/>
            </a:ext>
          </a:extLst>
        </xdr:cNvPr>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F45C08C-82B2-4076-BD2E-DE97BF1D51C9}"/>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483B91A-5094-4F2B-B5BF-D37EAAB0261D}"/>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169DFE45-BB78-41BB-9CFE-885D13A0BF97}"/>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BAE956DF-2B8E-43ED-8588-D152F33743E7}"/>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FFF6550-A8E0-4478-97A1-390EBCC365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EE73FFE-0813-49F2-A467-57D4EF7BAEF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6A671E2-C544-4DED-B30E-BB5856C817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26A447F-90F4-4BC3-92C8-8342B50CCF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6C115B1-B913-459A-A816-D21EA0056D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44523</xdr:rowOff>
    </xdr:from>
    <xdr:to>
      <xdr:col>55</xdr:col>
      <xdr:colOff>50800</xdr:colOff>
      <xdr:row>61</xdr:row>
      <xdr:rowOff>146123</xdr:rowOff>
    </xdr:to>
    <xdr:sp macro="" textlink="">
      <xdr:nvSpPr>
        <xdr:cNvPr id="227" name="楕円 226">
          <a:extLst>
            <a:ext uri="{FF2B5EF4-FFF2-40B4-BE49-F238E27FC236}">
              <a16:creationId xmlns:a16="http://schemas.microsoft.com/office/drawing/2014/main" id="{828E176A-FB31-47AF-A4E0-DEE0625D6A15}"/>
            </a:ext>
          </a:extLst>
        </xdr:cNvPr>
        <xdr:cNvSpPr/>
      </xdr:nvSpPr>
      <xdr:spPr>
        <a:xfrm>
          <a:off x="10426700" y="1050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67400</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BF3F3E81-9D16-42B4-BAC8-C4EE93044A36}"/>
            </a:ext>
          </a:extLst>
        </xdr:cNvPr>
        <xdr:cNvSpPr txBox="1"/>
      </xdr:nvSpPr>
      <xdr:spPr>
        <a:xfrm>
          <a:off x="10515600" y="1035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50182</xdr:rowOff>
    </xdr:from>
    <xdr:to>
      <xdr:col>50</xdr:col>
      <xdr:colOff>165100</xdr:colOff>
      <xdr:row>61</xdr:row>
      <xdr:rowOff>151782</xdr:rowOff>
    </xdr:to>
    <xdr:sp macro="" textlink="">
      <xdr:nvSpPr>
        <xdr:cNvPr id="229" name="楕円 228">
          <a:extLst>
            <a:ext uri="{FF2B5EF4-FFF2-40B4-BE49-F238E27FC236}">
              <a16:creationId xmlns:a16="http://schemas.microsoft.com/office/drawing/2014/main" id="{217298EA-9157-4B56-9D22-F9E68EC37383}"/>
            </a:ext>
          </a:extLst>
        </xdr:cNvPr>
        <xdr:cNvSpPr/>
      </xdr:nvSpPr>
      <xdr:spPr>
        <a:xfrm>
          <a:off x="9588500" y="105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95323</xdr:rowOff>
    </xdr:from>
    <xdr:to>
      <xdr:col>55</xdr:col>
      <xdr:colOff>0</xdr:colOff>
      <xdr:row>61</xdr:row>
      <xdr:rowOff>100982</xdr:rowOff>
    </xdr:to>
    <xdr:cxnSp macro="">
      <xdr:nvCxnSpPr>
        <xdr:cNvPr id="230" name="直線コネクタ 229">
          <a:extLst>
            <a:ext uri="{FF2B5EF4-FFF2-40B4-BE49-F238E27FC236}">
              <a16:creationId xmlns:a16="http://schemas.microsoft.com/office/drawing/2014/main" id="{7CB91B7A-F9E7-42F5-A008-8D13FF165860}"/>
            </a:ext>
          </a:extLst>
        </xdr:cNvPr>
        <xdr:cNvCxnSpPr/>
      </xdr:nvCxnSpPr>
      <xdr:spPr>
        <a:xfrm flipV="1">
          <a:off x="9639300" y="10553773"/>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55191</xdr:rowOff>
    </xdr:from>
    <xdr:to>
      <xdr:col>46</xdr:col>
      <xdr:colOff>38100</xdr:colOff>
      <xdr:row>61</xdr:row>
      <xdr:rowOff>156791</xdr:rowOff>
    </xdr:to>
    <xdr:sp macro="" textlink="">
      <xdr:nvSpPr>
        <xdr:cNvPr id="231" name="楕円 230">
          <a:extLst>
            <a:ext uri="{FF2B5EF4-FFF2-40B4-BE49-F238E27FC236}">
              <a16:creationId xmlns:a16="http://schemas.microsoft.com/office/drawing/2014/main" id="{29D36028-5FA9-4E65-B8F6-ED26DEE2EC00}"/>
            </a:ext>
          </a:extLst>
        </xdr:cNvPr>
        <xdr:cNvSpPr/>
      </xdr:nvSpPr>
      <xdr:spPr>
        <a:xfrm>
          <a:off x="8699500" y="105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100982</xdr:rowOff>
    </xdr:from>
    <xdr:to>
      <xdr:col>50</xdr:col>
      <xdr:colOff>114300</xdr:colOff>
      <xdr:row>61</xdr:row>
      <xdr:rowOff>105991</xdr:rowOff>
    </xdr:to>
    <xdr:cxnSp macro="">
      <xdr:nvCxnSpPr>
        <xdr:cNvPr id="232" name="直線コネクタ 231">
          <a:extLst>
            <a:ext uri="{FF2B5EF4-FFF2-40B4-BE49-F238E27FC236}">
              <a16:creationId xmlns:a16="http://schemas.microsoft.com/office/drawing/2014/main" id="{9E4FE217-FD8E-4B75-8E79-20A0C02CC361}"/>
            </a:ext>
          </a:extLst>
        </xdr:cNvPr>
        <xdr:cNvCxnSpPr/>
      </xdr:nvCxnSpPr>
      <xdr:spPr>
        <a:xfrm flipV="1">
          <a:off x="8750300" y="10559432"/>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60262</xdr:rowOff>
    </xdr:from>
    <xdr:to>
      <xdr:col>41</xdr:col>
      <xdr:colOff>101600</xdr:colOff>
      <xdr:row>61</xdr:row>
      <xdr:rowOff>161862</xdr:rowOff>
    </xdr:to>
    <xdr:sp macro="" textlink="">
      <xdr:nvSpPr>
        <xdr:cNvPr id="233" name="楕円 232">
          <a:extLst>
            <a:ext uri="{FF2B5EF4-FFF2-40B4-BE49-F238E27FC236}">
              <a16:creationId xmlns:a16="http://schemas.microsoft.com/office/drawing/2014/main" id="{F64B2B2F-1CDC-4BEE-8220-993CCB83236D}"/>
            </a:ext>
          </a:extLst>
        </xdr:cNvPr>
        <xdr:cNvSpPr/>
      </xdr:nvSpPr>
      <xdr:spPr>
        <a:xfrm>
          <a:off x="7810500" y="105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105991</xdr:rowOff>
    </xdr:from>
    <xdr:to>
      <xdr:col>45</xdr:col>
      <xdr:colOff>177800</xdr:colOff>
      <xdr:row>61</xdr:row>
      <xdr:rowOff>111062</xdr:rowOff>
    </xdr:to>
    <xdr:cxnSp macro="">
      <xdr:nvCxnSpPr>
        <xdr:cNvPr id="234" name="直線コネクタ 233">
          <a:extLst>
            <a:ext uri="{FF2B5EF4-FFF2-40B4-BE49-F238E27FC236}">
              <a16:creationId xmlns:a16="http://schemas.microsoft.com/office/drawing/2014/main" id="{60346F23-0FB9-45AF-A1DB-62E5C82BED96}"/>
            </a:ext>
          </a:extLst>
        </xdr:cNvPr>
        <xdr:cNvCxnSpPr/>
      </xdr:nvCxnSpPr>
      <xdr:spPr>
        <a:xfrm flipV="1">
          <a:off x="7861300" y="10564441"/>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96ED0AB1-1496-4FFC-9598-462D9A0CFE73}"/>
            </a:ext>
          </a:extLst>
        </xdr:cNvPr>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E812A5C1-0A00-4424-B19B-46B79F6B3358}"/>
            </a:ext>
          </a:extLst>
        </xdr:cNvPr>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37AB95C1-7C3D-4E2C-B739-ADEF8578DC51}"/>
            </a:ext>
          </a:extLst>
        </xdr:cNvPr>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168309</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B022739F-CC88-4B92-B5AF-9BED0D525515}"/>
            </a:ext>
          </a:extLst>
        </xdr:cNvPr>
        <xdr:cNvSpPr txBox="1"/>
      </xdr:nvSpPr>
      <xdr:spPr>
        <a:xfrm>
          <a:off x="9327095" y="1028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1868</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A66DFD45-3335-4632-AC5D-A905AC2895F1}"/>
            </a:ext>
          </a:extLst>
        </xdr:cNvPr>
        <xdr:cNvSpPr txBox="1"/>
      </xdr:nvSpPr>
      <xdr:spPr>
        <a:xfrm>
          <a:off x="8450795" y="102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6939</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7F0B6FBD-E90F-4522-AB91-B9B75A453631}"/>
            </a:ext>
          </a:extLst>
        </xdr:cNvPr>
        <xdr:cNvSpPr txBox="1"/>
      </xdr:nvSpPr>
      <xdr:spPr>
        <a:xfrm>
          <a:off x="7561795" y="1029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324CCB4A-52AE-4EB3-9CD2-65844A4A09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F5FF4474-4A11-4FFB-B67A-B7C74FDEF5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F0E8CC66-E32A-46A8-9579-05AFC0917F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E2FDCB55-220A-4F97-A36A-DAD719AB80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B347568C-4C82-47D5-9F63-0A8C288C7C6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2E2A9976-62E4-4744-9F68-587A4510F7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9489937D-26A5-485E-BB6B-1115EBC2B2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2AEEE23F-86DC-4DB8-9F4E-A2F5917F46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616D69BB-955A-4531-852C-7B025E07A6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D1904FE5-E2A2-4695-A7EF-C49A9CFF247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9E846211-50E9-4700-BDF0-2BE2C0A94D7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2FF2E346-4E2B-4BD2-B975-5C631E3224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EC53FBE3-79D8-4538-A865-C4D870B3457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E2A197B-6BB0-4FD8-9E02-9F84C397FE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90B4E18D-7E3B-4E49-8AF2-041691241C1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966A25B-FD02-4659-BE77-65893330B5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80AA4493-A2B3-4BFB-8078-87A96B8B63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41FC8BD8-979B-4A00-A350-3AAA45C6BAA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4BFCFC24-1BB8-4DA3-B25D-01F12161F1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2A5BC962-FCBF-4AC9-AA48-9F521AB959F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8D593BC7-EA3F-446C-9BD9-FE720541552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179229F3-E4FB-4848-9EBC-E143D5D585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A6DB83CC-4C0A-49E0-9B40-464647808A5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A55F9800-8DDD-4917-9C4E-DD92A883B5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D9CB759F-9B59-4298-B3D3-967CD15114BF}"/>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5F9F25F1-2B0D-40CC-A299-4EA518FBA9C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3D852DA3-0236-4DFF-BCFC-A9B14BF394A7}"/>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634CA79E-BAEA-4B4E-A5BD-C1BF3383BF52}"/>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DA47E86D-B2D8-4972-9F64-C1CA523E45D9}"/>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AA413B0B-DB76-420B-899E-4C7A85A923FD}"/>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93F01140-EB08-477E-BE22-DA365D469CA4}"/>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FD6A0278-447A-4DC4-9487-2825A8386B2B}"/>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A883C1FF-D21C-4152-A2BD-5B85A74585D2}"/>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30694E31-A7F4-4CB7-BD1C-007F87470271}"/>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D3315208-AB58-49D9-889D-16F3994B0B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5B695A5-0402-42E8-8801-7DF57E952D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3811A32-1845-4388-8A76-20FA0436DF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20373BA-5BF8-4851-B532-D7476BEC89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6AAE076-3EE0-479B-ADA4-C9DD3BBDF6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80" name="楕円 279">
          <a:extLst>
            <a:ext uri="{FF2B5EF4-FFF2-40B4-BE49-F238E27FC236}">
              <a16:creationId xmlns:a16="http://schemas.microsoft.com/office/drawing/2014/main" id="{981BDFA7-A51B-4548-A2F2-8D57E9D9FE3A}"/>
            </a:ext>
          </a:extLst>
        </xdr:cNvPr>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873E95EB-D5FE-432C-A036-E488F9D1C601}"/>
            </a:ext>
          </a:extLst>
        </xdr:cNvPr>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82" name="楕円 281">
          <a:extLst>
            <a:ext uri="{FF2B5EF4-FFF2-40B4-BE49-F238E27FC236}">
              <a16:creationId xmlns:a16="http://schemas.microsoft.com/office/drawing/2014/main" id="{4967CB95-667F-4412-AF2F-E4C16E95EC84}"/>
            </a:ext>
          </a:extLst>
        </xdr:cNvPr>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154305</xdr:rowOff>
    </xdr:from>
    <xdr:to>
      <xdr:col>24</xdr:col>
      <xdr:colOff>63500</xdr:colOff>
      <xdr:row>81</xdr:row>
      <xdr:rowOff>22861</xdr:rowOff>
    </xdr:to>
    <xdr:cxnSp macro="">
      <xdr:nvCxnSpPr>
        <xdr:cNvPr id="283" name="直線コネクタ 282">
          <a:extLst>
            <a:ext uri="{FF2B5EF4-FFF2-40B4-BE49-F238E27FC236}">
              <a16:creationId xmlns:a16="http://schemas.microsoft.com/office/drawing/2014/main" id="{35537E20-C014-43CE-97D2-71CFA51BF346}"/>
            </a:ext>
          </a:extLst>
        </xdr:cNvPr>
        <xdr:cNvCxnSpPr/>
      </xdr:nvCxnSpPr>
      <xdr:spPr>
        <a:xfrm flipV="1">
          <a:off x="3797300" y="138703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284" name="楕円 283">
          <a:extLst>
            <a:ext uri="{FF2B5EF4-FFF2-40B4-BE49-F238E27FC236}">
              <a16:creationId xmlns:a16="http://schemas.microsoft.com/office/drawing/2014/main" id="{98004F57-811F-46E9-8247-CDD57A5A6A82}"/>
            </a:ext>
          </a:extLst>
        </xdr:cNvPr>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64770</xdr:rowOff>
    </xdr:to>
    <xdr:cxnSp macro="">
      <xdr:nvCxnSpPr>
        <xdr:cNvPr id="285" name="直線コネクタ 284">
          <a:extLst>
            <a:ext uri="{FF2B5EF4-FFF2-40B4-BE49-F238E27FC236}">
              <a16:creationId xmlns:a16="http://schemas.microsoft.com/office/drawing/2014/main" id="{3223258C-BC9A-42EB-8162-A8582A4CECD7}"/>
            </a:ext>
          </a:extLst>
        </xdr:cNvPr>
        <xdr:cNvCxnSpPr/>
      </xdr:nvCxnSpPr>
      <xdr:spPr>
        <a:xfrm flipV="1">
          <a:off x="2908300" y="13910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86" name="楕円 285">
          <a:extLst>
            <a:ext uri="{FF2B5EF4-FFF2-40B4-BE49-F238E27FC236}">
              <a16:creationId xmlns:a16="http://schemas.microsoft.com/office/drawing/2014/main" id="{F2DE60C1-5754-4EBA-BE17-198DE5E154FF}"/>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64770</xdr:rowOff>
    </xdr:from>
    <xdr:to>
      <xdr:col>15</xdr:col>
      <xdr:colOff>50800</xdr:colOff>
      <xdr:row>81</xdr:row>
      <xdr:rowOff>106680</xdr:rowOff>
    </xdr:to>
    <xdr:cxnSp macro="">
      <xdr:nvCxnSpPr>
        <xdr:cNvPr id="287" name="直線コネクタ 286">
          <a:extLst>
            <a:ext uri="{FF2B5EF4-FFF2-40B4-BE49-F238E27FC236}">
              <a16:creationId xmlns:a16="http://schemas.microsoft.com/office/drawing/2014/main" id="{3D0F21E7-DAAF-454E-B624-3B2D7794554A}"/>
            </a:ext>
          </a:extLst>
        </xdr:cNvPr>
        <xdr:cNvCxnSpPr/>
      </xdr:nvCxnSpPr>
      <xdr:spPr>
        <a:xfrm flipV="1">
          <a:off x="2019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a:extLst>
            <a:ext uri="{FF2B5EF4-FFF2-40B4-BE49-F238E27FC236}">
              <a16:creationId xmlns:a16="http://schemas.microsoft.com/office/drawing/2014/main" id="{049A3991-F274-467F-93DD-B54EB4CA19C9}"/>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59E4CA11-699A-433A-9ED0-C5DFB54C1C0C}"/>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a:extLst>
            <a:ext uri="{FF2B5EF4-FFF2-40B4-BE49-F238E27FC236}">
              <a16:creationId xmlns:a16="http://schemas.microsoft.com/office/drawing/2014/main" id="{DC7AE6CC-D0F9-47EF-810F-478DA0DD117E}"/>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91" name="n_1mainValue【公営住宅】&#10;有形固定資産減価償却率">
          <a:extLst>
            <a:ext uri="{FF2B5EF4-FFF2-40B4-BE49-F238E27FC236}">
              <a16:creationId xmlns:a16="http://schemas.microsoft.com/office/drawing/2014/main" id="{2922C162-B4E2-471C-8FFF-BBADBB694FF2}"/>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292" name="n_2mainValue【公営住宅】&#10;有形固定資産減価償却率">
          <a:extLst>
            <a:ext uri="{FF2B5EF4-FFF2-40B4-BE49-F238E27FC236}">
              <a16:creationId xmlns:a16="http://schemas.microsoft.com/office/drawing/2014/main" id="{52329C0C-77F8-4510-9129-C117AC7ACB7F}"/>
            </a:ext>
          </a:extLst>
        </xdr:cNvPr>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93" name="n_3mainValue【公営住宅】&#10;有形固定資産減価償却率">
          <a:extLst>
            <a:ext uri="{FF2B5EF4-FFF2-40B4-BE49-F238E27FC236}">
              <a16:creationId xmlns:a16="http://schemas.microsoft.com/office/drawing/2014/main" id="{A70502F1-C0D6-488C-AA66-8E50B7C65A0F}"/>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68605BA4-C4D2-4A63-A866-737071ED9A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5E8BC9E7-78C7-4B43-AA4D-ACC69448B9E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411AFC17-DD62-4C06-BB80-9E9B67FC28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372F9D07-F7B0-43DA-9518-8AE120ED06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A2732415-26D5-4921-95B1-CE9FFC2069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11D359D4-C376-496D-BE45-4CC5D7B0B4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E3A0A60C-54AE-4EE7-8BDA-DC7E35FB76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68A1B11C-1E82-4E3F-8EFC-AF60E7F6FF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B434FC2D-4555-4145-838D-8F797D83F5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23830E26-80E3-4505-87A9-CD4531D831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0BF83117-C098-4D9D-9D8B-CE3E08C67F6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97FE43AF-D55D-4449-8DD1-02DBB74A8B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A5B80BFD-46A4-42BA-A974-C7036BCC48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D6F16C0F-0BB5-4D3D-8D5C-3FCAAE7B9A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6020C426-B418-454F-AD8C-1D11B82B59D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9C384638-BED0-4A0A-A65F-911D5DE2E6F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617C951A-159C-4723-A0B5-2AE51BD3DBF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CD365CC9-5E63-4610-82D8-11E8805A5D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BFDAF2AF-608A-4FE4-92C7-7BEF21248DF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ED7D4AE9-6B97-47DE-B997-D1D64D4D115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75BAC70F-FA5C-4050-9B4E-360CE11651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28E37575-2923-42FB-8870-51C6F381B6C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8435C6F4-92E0-4476-84EA-16823992F3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1D80A8DE-ECA9-4D45-9F4E-5D14D666CAE8}"/>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8F8E2C05-D25A-4751-B7E8-10C9D6EDDE4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BB458BD9-98F4-43C1-BE94-8471C4452675}"/>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797C9C81-E66B-492A-B617-619486E5B3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CFB55636-A644-4735-8000-C7696B06CA46}"/>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a:extLst>
            <a:ext uri="{FF2B5EF4-FFF2-40B4-BE49-F238E27FC236}">
              <a16:creationId xmlns:a16="http://schemas.microsoft.com/office/drawing/2014/main" id="{BA33384B-0FFE-4081-A1A3-65C37457EEB3}"/>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4E3EDB2C-BF44-47AF-891F-69110BE835C3}"/>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963C82E6-99CB-4B39-94B2-982A8791B557}"/>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07F3C96A-65F7-4072-BE8E-61FE5F4F007B}"/>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027ED622-9420-42F8-97B2-D921318612BF}"/>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A390FCF-F213-4672-AB65-66F89508B8D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78208C52-16A6-42CB-9D30-06761389CD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3195C6F-F86C-4161-B061-BEFD4A3623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A3C1635-C3E6-4D32-BB9D-C4BB94CA8D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72731E4-794E-4D25-B781-11AB6942F6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107314</xdr:rowOff>
    </xdr:from>
    <xdr:to>
      <xdr:col>55</xdr:col>
      <xdr:colOff>50800</xdr:colOff>
      <xdr:row>86</xdr:row>
      <xdr:rowOff>37464</xdr:rowOff>
    </xdr:to>
    <xdr:sp macro="" textlink="">
      <xdr:nvSpPr>
        <xdr:cNvPr id="332" name="楕円 331">
          <a:extLst>
            <a:ext uri="{FF2B5EF4-FFF2-40B4-BE49-F238E27FC236}">
              <a16:creationId xmlns:a16="http://schemas.microsoft.com/office/drawing/2014/main" id="{0860B80E-9951-4861-A608-0015C85E76EA}"/>
            </a:ext>
          </a:extLst>
        </xdr:cNvPr>
        <xdr:cNvSpPr/>
      </xdr:nvSpPr>
      <xdr:spPr>
        <a:xfrm>
          <a:off x="104267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22241</xdr:rowOff>
    </xdr:from>
    <xdr:ext cx="469744" cy="259045"/>
    <xdr:sp macro="" textlink="">
      <xdr:nvSpPr>
        <xdr:cNvPr id="333" name="【公営住宅】&#10;一人当たり面積該当値テキスト">
          <a:extLst>
            <a:ext uri="{FF2B5EF4-FFF2-40B4-BE49-F238E27FC236}">
              <a16:creationId xmlns:a16="http://schemas.microsoft.com/office/drawing/2014/main" id="{8FB49FD2-17F4-4528-9032-97B6B802FA30}"/>
            </a:ext>
          </a:extLst>
        </xdr:cNvPr>
        <xdr:cNvSpPr txBox="1"/>
      </xdr:nvSpPr>
      <xdr:spPr>
        <a:xfrm>
          <a:off x="10515600" y="1459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109029</xdr:rowOff>
    </xdr:from>
    <xdr:to>
      <xdr:col>50</xdr:col>
      <xdr:colOff>165100</xdr:colOff>
      <xdr:row>86</xdr:row>
      <xdr:rowOff>39179</xdr:rowOff>
    </xdr:to>
    <xdr:sp macro="" textlink="">
      <xdr:nvSpPr>
        <xdr:cNvPr id="334" name="楕円 333">
          <a:extLst>
            <a:ext uri="{FF2B5EF4-FFF2-40B4-BE49-F238E27FC236}">
              <a16:creationId xmlns:a16="http://schemas.microsoft.com/office/drawing/2014/main" id="{39D50508-7089-4482-A76C-6A47F6163B74}"/>
            </a:ext>
          </a:extLst>
        </xdr:cNvPr>
        <xdr:cNvSpPr/>
      </xdr:nvSpPr>
      <xdr:spPr>
        <a:xfrm>
          <a:off x="9588500" y="14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158114</xdr:rowOff>
    </xdr:from>
    <xdr:to>
      <xdr:col>55</xdr:col>
      <xdr:colOff>0</xdr:colOff>
      <xdr:row>85</xdr:row>
      <xdr:rowOff>159829</xdr:rowOff>
    </xdr:to>
    <xdr:cxnSp macro="">
      <xdr:nvCxnSpPr>
        <xdr:cNvPr id="335" name="直線コネクタ 334">
          <a:extLst>
            <a:ext uri="{FF2B5EF4-FFF2-40B4-BE49-F238E27FC236}">
              <a16:creationId xmlns:a16="http://schemas.microsoft.com/office/drawing/2014/main" id="{D9B965DE-E80B-45AE-B38A-356158203B0F}"/>
            </a:ext>
          </a:extLst>
        </xdr:cNvPr>
        <xdr:cNvCxnSpPr/>
      </xdr:nvCxnSpPr>
      <xdr:spPr>
        <a:xfrm flipV="1">
          <a:off x="9639300" y="1473136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110362</xdr:rowOff>
    </xdr:from>
    <xdr:to>
      <xdr:col>46</xdr:col>
      <xdr:colOff>38100</xdr:colOff>
      <xdr:row>86</xdr:row>
      <xdr:rowOff>40512</xdr:rowOff>
    </xdr:to>
    <xdr:sp macro="" textlink="">
      <xdr:nvSpPr>
        <xdr:cNvPr id="336" name="楕円 335">
          <a:extLst>
            <a:ext uri="{FF2B5EF4-FFF2-40B4-BE49-F238E27FC236}">
              <a16:creationId xmlns:a16="http://schemas.microsoft.com/office/drawing/2014/main" id="{318B4CED-2A61-43B7-A9D6-41443A80B986}"/>
            </a:ext>
          </a:extLst>
        </xdr:cNvPr>
        <xdr:cNvSpPr/>
      </xdr:nvSpPr>
      <xdr:spPr>
        <a:xfrm>
          <a:off x="8699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159829</xdr:rowOff>
    </xdr:from>
    <xdr:to>
      <xdr:col>50</xdr:col>
      <xdr:colOff>114300</xdr:colOff>
      <xdr:row>85</xdr:row>
      <xdr:rowOff>161162</xdr:rowOff>
    </xdr:to>
    <xdr:cxnSp macro="">
      <xdr:nvCxnSpPr>
        <xdr:cNvPr id="337" name="直線コネクタ 336">
          <a:extLst>
            <a:ext uri="{FF2B5EF4-FFF2-40B4-BE49-F238E27FC236}">
              <a16:creationId xmlns:a16="http://schemas.microsoft.com/office/drawing/2014/main" id="{CBDFFE04-A1B4-4F01-B3D2-1FFBDBA1B747}"/>
            </a:ext>
          </a:extLst>
        </xdr:cNvPr>
        <xdr:cNvCxnSpPr/>
      </xdr:nvCxnSpPr>
      <xdr:spPr>
        <a:xfrm flipV="1">
          <a:off x="8750300" y="1473307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111697</xdr:rowOff>
    </xdr:from>
    <xdr:to>
      <xdr:col>41</xdr:col>
      <xdr:colOff>101600</xdr:colOff>
      <xdr:row>86</xdr:row>
      <xdr:rowOff>41847</xdr:rowOff>
    </xdr:to>
    <xdr:sp macro="" textlink="">
      <xdr:nvSpPr>
        <xdr:cNvPr id="338" name="楕円 337">
          <a:extLst>
            <a:ext uri="{FF2B5EF4-FFF2-40B4-BE49-F238E27FC236}">
              <a16:creationId xmlns:a16="http://schemas.microsoft.com/office/drawing/2014/main" id="{0F9BBB00-B535-4A6D-A322-D471975A4CEA}"/>
            </a:ext>
          </a:extLst>
        </xdr:cNvPr>
        <xdr:cNvSpPr/>
      </xdr:nvSpPr>
      <xdr:spPr>
        <a:xfrm>
          <a:off x="7810500" y="1468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161162</xdr:rowOff>
    </xdr:from>
    <xdr:to>
      <xdr:col>45</xdr:col>
      <xdr:colOff>177800</xdr:colOff>
      <xdr:row>85</xdr:row>
      <xdr:rowOff>162497</xdr:rowOff>
    </xdr:to>
    <xdr:cxnSp macro="">
      <xdr:nvCxnSpPr>
        <xdr:cNvPr id="339" name="直線コネクタ 338">
          <a:extLst>
            <a:ext uri="{FF2B5EF4-FFF2-40B4-BE49-F238E27FC236}">
              <a16:creationId xmlns:a16="http://schemas.microsoft.com/office/drawing/2014/main" id="{423F8B9F-A757-4BBC-B288-8F8D892051F8}"/>
            </a:ext>
          </a:extLst>
        </xdr:cNvPr>
        <xdr:cNvCxnSpPr/>
      </xdr:nvCxnSpPr>
      <xdr:spPr>
        <a:xfrm flipV="1">
          <a:off x="7861300" y="1473441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0DD8357F-8203-4B48-91E8-49ED13AD01AF}"/>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a:extLst>
            <a:ext uri="{FF2B5EF4-FFF2-40B4-BE49-F238E27FC236}">
              <a16:creationId xmlns:a16="http://schemas.microsoft.com/office/drawing/2014/main" id="{CC008B0E-C2C8-43BE-A252-32D90D587364}"/>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a:extLst>
            <a:ext uri="{FF2B5EF4-FFF2-40B4-BE49-F238E27FC236}">
              <a16:creationId xmlns:a16="http://schemas.microsoft.com/office/drawing/2014/main" id="{6A47B776-A12C-4F48-88C2-82244FB43407}"/>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30306</xdr:rowOff>
    </xdr:from>
    <xdr:ext cx="469744" cy="259045"/>
    <xdr:sp macro="" textlink="">
      <xdr:nvSpPr>
        <xdr:cNvPr id="343" name="n_1mainValue【公営住宅】&#10;一人当たり面積">
          <a:extLst>
            <a:ext uri="{FF2B5EF4-FFF2-40B4-BE49-F238E27FC236}">
              <a16:creationId xmlns:a16="http://schemas.microsoft.com/office/drawing/2014/main" id="{6C5E6B92-628C-44CA-AF7F-7665B3B90C98}"/>
            </a:ext>
          </a:extLst>
        </xdr:cNvPr>
        <xdr:cNvSpPr txBox="1"/>
      </xdr:nvSpPr>
      <xdr:spPr>
        <a:xfrm>
          <a:off x="9391727" y="147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31639</xdr:rowOff>
    </xdr:from>
    <xdr:ext cx="469744" cy="259045"/>
    <xdr:sp macro="" textlink="">
      <xdr:nvSpPr>
        <xdr:cNvPr id="344" name="n_2mainValue【公営住宅】&#10;一人当たり面積">
          <a:extLst>
            <a:ext uri="{FF2B5EF4-FFF2-40B4-BE49-F238E27FC236}">
              <a16:creationId xmlns:a16="http://schemas.microsoft.com/office/drawing/2014/main" id="{113A0FEE-3407-4974-8DEB-859B6D43FC6F}"/>
            </a:ext>
          </a:extLst>
        </xdr:cNvPr>
        <xdr:cNvSpPr txBox="1"/>
      </xdr:nvSpPr>
      <xdr:spPr>
        <a:xfrm>
          <a:off x="85154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32974</xdr:rowOff>
    </xdr:from>
    <xdr:ext cx="469744" cy="259045"/>
    <xdr:sp macro="" textlink="">
      <xdr:nvSpPr>
        <xdr:cNvPr id="345" name="n_3mainValue【公営住宅】&#10;一人当たり面積">
          <a:extLst>
            <a:ext uri="{FF2B5EF4-FFF2-40B4-BE49-F238E27FC236}">
              <a16:creationId xmlns:a16="http://schemas.microsoft.com/office/drawing/2014/main" id="{B09E1EDA-FCCA-44A1-AD8F-860AF56F340E}"/>
            </a:ext>
          </a:extLst>
        </xdr:cNvPr>
        <xdr:cNvSpPr txBox="1"/>
      </xdr:nvSpPr>
      <xdr:spPr>
        <a:xfrm>
          <a:off x="7626427" y="1477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C29E92B5-6227-4E70-89ED-2DBD3C8C2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1636EAD9-7A59-4361-A563-6A6073E806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9E5980F8-B51C-491D-91A9-8B4E29FABE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5D7731EB-6A49-408B-8548-1B01345536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312AC8A9-4B27-4B59-A947-5E482FD503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7E793E84-CED7-4F6D-BBEF-01C7346CB9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8DD98C9-D935-48C9-B80D-C3FD3ED164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9047A2D6-23FF-4668-B367-80004720A8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B5D3F2D9-7C62-477E-9F5D-CD462EE72F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3A300CEF-863A-4E14-B810-3F49834FD0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E793257E-212E-48E4-B632-F346B917FD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13084B43-F6CB-4AEF-B96E-A9BA36ADCB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4A64F158-AA37-4920-801D-E02B675166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C447689E-2A6B-4DE4-BB0D-3B0C6E6E2F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6BBF24EC-7BDB-4634-B63D-04D87BD8AF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206682B-AE2C-43F1-91FC-9FAB088490C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919303A2-1828-4D36-ADDB-9028404590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174CD7E9-1E12-441E-95C3-32BD22823E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0CA7F085-5A6C-4A62-AE92-8A1452F854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038B0118-DF77-4AF5-9D34-666AFBB145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3F993DB5-DDF0-4EB8-B16B-8360DAFAB8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93C15D86-92A8-4C13-9BBB-BDC950328A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C1055280-01FB-4B1A-88BF-4025A42EB6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81C6D5BE-AFB7-4FCD-B91E-BE0A2C9A988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BB92EC80-36D7-43F0-9539-4E48EDC6991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3E53B7CC-B79E-42FC-9FED-456E57C3A5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B79331DD-C7E1-4FF0-A7E7-0CA00C0B69E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2B45FEB1-08DE-492F-9599-9B5E41FFAF0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84941540-9D38-4081-BCB0-7043F2FFBD1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875AFBC1-3D2A-449B-950E-3019545C64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4850F61D-6C40-4A98-95F1-170D850B29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80D36EB0-502A-45D2-AF41-F6D06BE389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11FAEE96-3F45-4A7E-855D-1C5320C447D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49BC0875-32B0-4C1A-9344-4FA60AEB744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37D3A6D4-7FCE-40E7-A595-DB130C22450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B006A0C5-C751-4691-9CDB-D5296186144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8C26CEBD-3849-4ADA-8113-2A14C0A715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9644C846-8463-491A-B748-A5E570CD681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56A542DD-3F52-4D1C-AFB2-B64C4E1AC86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4ECE40FF-9929-488E-BC56-61A4192DC9D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4F905A54-4795-4422-8224-ED48AC326F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C1286FF7-9279-462E-B379-2A13991BB15C}"/>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86B29A22-7A39-485D-9481-42DD596A4FBA}"/>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31DC5E1E-6557-4798-8AA7-30570C27DD15}"/>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D7EAB144-07B3-496A-80FE-2CBA3E2FFA7C}"/>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1AA24150-CF53-4E13-860F-4BF6C730C22E}"/>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E3E61433-ED3B-47CB-A3F5-BDF698136A46}"/>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6D44F315-D64A-413D-945B-9310378603BD}"/>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925696A4-6586-4843-9FB1-EE337CD26BD1}"/>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1B11A7C8-9821-44D8-AA1E-DCEF8415CF38}"/>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5385B03D-F2EC-45AC-81CB-A14F20BDEA9B}"/>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C1D3F1D6-5C0A-4339-B0C9-592FEFAAED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58CFA3C-83A0-4D71-9281-3C017DF4BCB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5DF8AE6A-64EC-4113-A3BC-882C175F85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9F34D95B-473E-4304-AFD0-B2D6A8A885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25D1089-61C4-4BDF-A69D-7765A844177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02" name="楕円 401">
          <a:extLst>
            <a:ext uri="{FF2B5EF4-FFF2-40B4-BE49-F238E27FC236}">
              <a16:creationId xmlns:a16="http://schemas.microsoft.com/office/drawing/2014/main" id="{7B668CAB-80FA-4449-8B0D-8C2B2DB7D651}"/>
            </a:ext>
          </a:extLst>
        </xdr:cNvPr>
        <xdr:cNvSpPr/>
      </xdr:nvSpPr>
      <xdr:spPr>
        <a:xfrm>
          <a:off x="16268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53176</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C5BA61FC-14B4-4872-9AD8-327F8AC14BAB}"/>
            </a:ext>
          </a:extLst>
        </xdr:cNvPr>
        <xdr:cNvSpPr txBox="1"/>
      </xdr:nvSpPr>
      <xdr:spPr>
        <a:xfrm>
          <a:off x="16357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04" name="楕円 403">
          <a:extLst>
            <a:ext uri="{FF2B5EF4-FFF2-40B4-BE49-F238E27FC236}">
              <a16:creationId xmlns:a16="http://schemas.microsoft.com/office/drawing/2014/main" id="{4F8A3FF1-72E9-4962-B589-172FD644A521}"/>
            </a:ext>
          </a:extLst>
        </xdr:cNvPr>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81099</xdr:rowOff>
    </xdr:to>
    <xdr:cxnSp macro="">
      <xdr:nvCxnSpPr>
        <xdr:cNvPr id="405" name="直線コネクタ 404">
          <a:extLst>
            <a:ext uri="{FF2B5EF4-FFF2-40B4-BE49-F238E27FC236}">
              <a16:creationId xmlns:a16="http://schemas.microsoft.com/office/drawing/2014/main" id="{3C56E56C-C3BF-4A5B-BCA1-DF36F1FDCD04}"/>
            </a:ext>
          </a:extLst>
        </xdr:cNvPr>
        <xdr:cNvCxnSpPr/>
      </xdr:nvCxnSpPr>
      <xdr:spPr>
        <a:xfrm>
          <a:off x="15481300" y="64067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06" name="楕円 405">
          <a:extLst>
            <a:ext uri="{FF2B5EF4-FFF2-40B4-BE49-F238E27FC236}">
              <a16:creationId xmlns:a16="http://schemas.microsoft.com/office/drawing/2014/main" id="{7EC4D4EA-082A-476B-B577-4AA87F829594}"/>
            </a:ext>
          </a:extLst>
        </xdr:cNvPr>
        <xdr:cNvSpPr/>
      </xdr:nvSpPr>
      <xdr:spPr>
        <a:xfrm>
          <a:off x="14541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63137</xdr:rowOff>
    </xdr:from>
    <xdr:to>
      <xdr:col>81</xdr:col>
      <xdr:colOff>50800</xdr:colOff>
      <xdr:row>37</xdr:row>
      <xdr:rowOff>103958</xdr:rowOff>
    </xdr:to>
    <xdr:cxnSp macro="">
      <xdr:nvCxnSpPr>
        <xdr:cNvPr id="407" name="直線コネクタ 406">
          <a:extLst>
            <a:ext uri="{FF2B5EF4-FFF2-40B4-BE49-F238E27FC236}">
              <a16:creationId xmlns:a16="http://schemas.microsoft.com/office/drawing/2014/main" id="{7BE8BD01-5D2E-4320-9F15-E998E461ACA9}"/>
            </a:ext>
          </a:extLst>
        </xdr:cNvPr>
        <xdr:cNvCxnSpPr/>
      </xdr:nvCxnSpPr>
      <xdr:spPr>
        <a:xfrm flipV="1">
          <a:off x="14592300" y="64067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408" name="楕円 407">
          <a:extLst>
            <a:ext uri="{FF2B5EF4-FFF2-40B4-BE49-F238E27FC236}">
              <a16:creationId xmlns:a16="http://schemas.microsoft.com/office/drawing/2014/main" id="{4F43E884-1407-4C1D-BC43-0D31D77A50DE}"/>
            </a:ext>
          </a:extLst>
        </xdr:cNvPr>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103958</xdr:rowOff>
    </xdr:from>
    <xdr:to>
      <xdr:col>76</xdr:col>
      <xdr:colOff>114300</xdr:colOff>
      <xdr:row>37</xdr:row>
      <xdr:rowOff>149678</xdr:rowOff>
    </xdr:to>
    <xdr:cxnSp macro="">
      <xdr:nvCxnSpPr>
        <xdr:cNvPr id="409" name="直線コネクタ 408">
          <a:extLst>
            <a:ext uri="{FF2B5EF4-FFF2-40B4-BE49-F238E27FC236}">
              <a16:creationId xmlns:a16="http://schemas.microsoft.com/office/drawing/2014/main" id="{79CC1B4E-1215-4777-BEF0-8B07A85C14BF}"/>
            </a:ext>
          </a:extLst>
        </xdr:cNvPr>
        <xdr:cNvCxnSpPr/>
      </xdr:nvCxnSpPr>
      <xdr:spPr>
        <a:xfrm flipV="1">
          <a:off x="13703300" y="6447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1271E620-4D24-41AE-B584-787F0A47D919}"/>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348338FC-0E78-4A34-BA21-7EF22FB3D206}"/>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97E98445-6CFD-4658-90FD-668AE3D499A2}"/>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1A82A45C-003D-446E-BD81-78751EB276F1}"/>
            </a:ext>
          </a:extLst>
        </xdr:cNvPr>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5D5D2425-AD30-4AB5-8B35-63E75DF00A4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C8DC3936-3FD1-475B-8B9D-B8DFCE765B5B}"/>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7E4307A4-0C50-463E-AB34-F28DE6F4B2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1F4A0B02-68A1-4467-BB8D-3442FC5C440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8B2F21A3-07D8-4587-8CAF-FE2186D904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D8568E86-81E1-4E81-9492-9EB505A5F3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85E8ACF7-9266-4506-A5A2-10B12857A28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8FDC140F-8465-4C20-9888-81413062DA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FADD3427-F4F8-460C-A55D-761FEAC98D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5B2B7100-E4FF-433B-8006-0FF07992106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D154862E-09A3-4697-8139-7604C2F2A2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8588ACAA-42C1-4FEC-92D8-2F062F0A4D3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6532C410-6E5E-4263-8072-E4BB3F3F3F6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EF3572AC-1B52-4EFC-8C95-E548691E2E0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CA5D74CC-4CE4-4C3B-A533-40B699FE15C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B36AE132-6C37-4EA0-8611-FFB7CB6897F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52EE764C-EA56-4C89-A667-00540032333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16DD8E83-F178-4214-AAAC-0B9764FC36A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7650C4CD-D2FD-4FC0-A274-270E28DC3EF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B1930DE9-FD00-41C2-BD1F-7275B3ED6A4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DE5D48DD-5FE7-46CD-A990-CCADCEA941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20D3416D-BAB8-45C7-9ACD-1C6EE7FEFCC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E883AD85-261B-4C5E-9890-B6E5DCC1C04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D48DEE71-263B-44E1-818A-65ADD9A2261E}"/>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AAC18845-E37E-42C2-81F8-E7068838F54F}"/>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DBDA734C-3F89-4413-9CB5-F187604D36C7}"/>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1481031D-C42E-4F8B-881A-6031243494D6}"/>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8D8B016D-22E2-4B7D-962A-00DFEA37CE9E}"/>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6F4FD43C-E10B-49C7-805A-51F34EDDD0B1}"/>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BE6D644A-E471-4C96-91BA-1BFBFD1A5722}"/>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AB7467E7-BB96-464A-8828-539BAF3AC5B1}"/>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665EB80E-B445-43DD-B7E4-1F196A828E1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C140B3DC-9F19-4D4A-9E71-DBB81056E10A}"/>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6F25A9F0-3A7E-49C2-BCC5-D647E9D93A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3DD97F90-4F9D-4FBE-84F7-119D0B5EE8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5D3C0A0-9CF0-4824-B7C0-442424643C5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4329E650-B727-4D33-B458-7A2D995843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65B5AEE-D8C3-4421-89CC-1D017264E6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94894</xdr:rowOff>
    </xdr:from>
    <xdr:to>
      <xdr:col>116</xdr:col>
      <xdr:colOff>114300</xdr:colOff>
      <xdr:row>39</xdr:row>
      <xdr:rowOff>25044</xdr:rowOff>
    </xdr:to>
    <xdr:sp macro="" textlink="">
      <xdr:nvSpPr>
        <xdr:cNvPr id="452" name="楕円 451">
          <a:extLst>
            <a:ext uri="{FF2B5EF4-FFF2-40B4-BE49-F238E27FC236}">
              <a16:creationId xmlns:a16="http://schemas.microsoft.com/office/drawing/2014/main" id="{14116C71-BB57-497E-8454-5D4EC1962E68}"/>
            </a:ext>
          </a:extLst>
        </xdr:cNvPr>
        <xdr:cNvSpPr/>
      </xdr:nvSpPr>
      <xdr:spPr>
        <a:xfrm>
          <a:off x="22110700" y="66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117771</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38E4C70F-449A-4A8F-872F-BEA824FA7868}"/>
            </a:ext>
          </a:extLst>
        </xdr:cNvPr>
        <xdr:cNvSpPr txBox="1"/>
      </xdr:nvSpPr>
      <xdr:spPr>
        <a:xfrm>
          <a:off x="22199600" y="64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101295</xdr:rowOff>
    </xdr:from>
    <xdr:to>
      <xdr:col>112</xdr:col>
      <xdr:colOff>38100</xdr:colOff>
      <xdr:row>39</xdr:row>
      <xdr:rowOff>31445</xdr:rowOff>
    </xdr:to>
    <xdr:sp macro="" textlink="">
      <xdr:nvSpPr>
        <xdr:cNvPr id="454" name="楕円 453">
          <a:extLst>
            <a:ext uri="{FF2B5EF4-FFF2-40B4-BE49-F238E27FC236}">
              <a16:creationId xmlns:a16="http://schemas.microsoft.com/office/drawing/2014/main" id="{0FE0B341-76CD-4CB0-883E-ACE6DF9F0BA0}"/>
            </a:ext>
          </a:extLst>
        </xdr:cNvPr>
        <xdr:cNvSpPr/>
      </xdr:nvSpPr>
      <xdr:spPr>
        <a:xfrm>
          <a:off x="21272500" y="6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145694</xdr:rowOff>
    </xdr:from>
    <xdr:to>
      <xdr:col>116</xdr:col>
      <xdr:colOff>63500</xdr:colOff>
      <xdr:row>38</xdr:row>
      <xdr:rowOff>152095</xdr:rowOff>
    </xdr:to>
    <xdr:cxnSp macro="">
      <xdr:nvCxnSpPr>
        <xdr:cNvPr id="455" name="直線コネクタ 454">
          <a:extLst>
            <a:ext uri="{FF2B5EF4-FFF2-40B4-BE49-F238E27FC236}">
              <a16:creationId xmlns:a16="http://schemas.microsoft.com/office/drawing/2014/main" id="{0A10AE64-17D0-440E-8492-5CCE8F650915}"/>
            </a:ext>
          </a:extLst>
        </xdr:cNvPr>
        <xdr:cNvCxnSpPr/>
      </xdr:nvCxnSpPr>
      <xdr:spPr>
        <a:xfrm flipV="1">
          <a:off x="21323300" y="666079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120497</xdr:rowOff>
    </xdr:from>
    <xdr:to>
      <xdr:col>107</xdr:col>
      <xdr:colOff>101600</xdr:colOff>
      <xdr:row>39</xdr:row>
      <xdr:rowOff>50647</xdr:rowOff>
    </xdr:to>
    <xdr:sp macro="" textlink="">
      <xdr:nvSpPr>
        <xdr:cNvPr id="456" name="楕円 455">
          <a:extLst>
            <a:ext uri="{FF2B5EF4-FFF2-40B4-BE49-F238E27FC236}">
              <a16:creationId xmlns:a16="http://schemas.microsoft.com/office/drawing/2014/main" id="{338F6CE2-794E-4B1E-8A68-A127A8CED0F0}"/>
            </a:ext>
          </a:extLst>
        </xdr:cNvPr>
        <xdr:cNvSpPr/>
      </xdr:nvSpPr>
      <xdr:spPr>
        <a:xfrm>
          <a:off x="20383500" y="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152095</xdr:rowOff>
    </xdr:from>
    <xdr:to>
      <xdr:col>111</xdr:col>
      <xdr:colOff>177800</xdr:colOff>
      <xdr:row>38</xdr:row>
      <xdr:rowOff>171297</xdr:rowOff>
    </xdr:to>
    <xdr:cxnSp macro="">
      <xdr:nvCxnSpPr>
        <xdr:cNvPr id="457" name="直線コネクタ 456">
          <a:extLst>
            <a:ext uri="{FF2B5EF4-FFF2-40B4-BE49-F238E27FC236}">
              <a16:creationId xmlns:a16="http://schemas.microsoft.com/office/drawing/2014/main" id="{D2574CA9-0A70-487A-B554-00F9C51C3365}"/>
            </a:ext>
          </a:extLst>
        </xdr:cNvPr>
        <xdr:cNvCxnSpPr/>
      </xdr:nvCxnSpPr>
      <xdr:spPr>
        <a:xfrm flipV="1">
          <a:off x="20434300" y="66671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58" name="楕円 457">
          <a:extLst>
            <a:ext uri="{FF2B5EF4-FFF2-40B4-BE49-F238E27FC236}">
              <a16:creationId xmlns:a16="http://schemas.microsoft.com/office/drawing/2014/main" id="{2F8CAAF5-1FCE-4A72-AE93-EF178A2B1FD7}"/>
            </a:ext>
          </a:extLst>
        </xdr:cNvPr>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171297</xdr:rowOff>
    </xdr:from>
    <xdr:to>
      <xdr:col>107</xdr:col>
      <xdr:colOff>50800</xdr:colOff>
      <xdr:row>39</xdr:row>
      <xdr:rowOff>5334</xdr:rowOff>
    </xdr:to>
    <xdr:cxnSp macro="">
      <xdr:nvCxnSpPr>
        <xdr:cNvPr id="459" name="直線コネクタ 458">
          <a:extLst>
            <a:ext uri="{FF2B5EF4-FFF2-40B4-BE49-F238E27FC236}">
              <a16:creationId xmlns:a16="http://schemas.microsoft.com/office/drawing/2014/main" id="{F8A78315-6EDA-44A8-8808-54D755052C83}"/>
            </a:ext>
          </a:extLst>
        </xdr:cNvPr>
        <xdr:cNvCxnSpPr/>
      </xdr:nvCxnSpPr>
      <xdr:spPr>
        <a:xfrm flipV="1">
          <a:off x="19545300" y="66863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1D278EC1-7C79-4BBD-8E31-757EFBA74383}"/>
            </a:ext>
          </a:extLst>
        </xdr:cNvPr>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1D69526F-4CBA-49A0-87B6-07C01333335A}"/>
            </a:ext>
          </a:extLst>
        </xdr:cNvPr>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5D1A8112-F8A2-474B-915E-84F9141AD922}"/>
            </a:ext>
          </a:extLst>
        </xdr:cNvPr>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47972</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B41A5FA3-A37E-4F0C-841B-9B538C0058C5}"/>
            </a:ext>
          </a:extLst>
        </xdr:cNvPr>
        <xdr:cNvSpPr txBox="1"/>
      </xdr:nvSpPr>
      <xdr:spPr>
        <a:xfrm>
          <a:off x="21075727" y="63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67175</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BE922CB2-4EB1-459B-A658-2E9B68DE97AB}"/>
            </a:ext>
          </a:extLst>
        </xdr:cNvPr>
        <xdr:cNvSpPr txBox="1"/>
      </xdr:nvSpPr>
      <xdr:spPr>
        <a:xfrm>
          <a:off x="20199427" y="64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33C49DD9-2DBB-49D8-834B-555ABD5BF616}"/>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93080BD5-F05F-4AE7-A9A0-1FA8666125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92BEF530-7D8D-40D6-9B07-CA837E7272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904167A8-5F57-4DA9-88BD-D6E6189DE3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CE66BFB6-B4A2-4126-8E86-39B72E870C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BD100B72-87EC-445F-BC76-47F2F2867D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58A4A96C-7579-4222-A64D-78FEC5E267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B07C6E34-D8F2-490B-B6D1-7B3916F0E6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849468F7-AE79-4288-9EC3-C60DE74E8D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E7ABD343-AA72-4A41-B4DA-BCB0C78532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CC38BC7A-1287-4D46-A05E-F21C7C1B88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6E38D93D-9E0B-4D8B-AFD0-3D3C22B9A7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292B4205-2039-440A-830E-EDCF6A4301AA}"/>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E45879C0-71D6-4059-A723-FD332E37999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4C0256D6-D52F-4B55-9F41-13113815916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65EF7E7C-9B64-4D41-939A-6FB8F116D9E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6CD6563A-3F8F-4EC5-9752-DAA638DFA50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46B463D3-1634-400C-974C-60D07E6350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367C383E-4701-4E57-BC26-951F5646A87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D3563411-F28C-4A2A-B4BA-3B2070B758E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FC1526EE-40DD-4D13-8D65-3E3A447C97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3933BDD2-C9C4-4910-A3B2-4D96842A8E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11B46915-ABD0-445D-B218-91E8572766B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4F65A5C3-60FB-49BB-8B23-35E50A6055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3B29C3B7-F857-4A38-9F79-F77075BB00B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A7CB53B9-B2F2-4468-B1C5-57CC4A14D6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E22D3BEB-F091-481D-A514-E608A099DF6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3B4C07C5-FD31-43F9-80F7-7CA1A0B41664}"/>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1D34E603-4C24-4AAD-B9DE-87F9A56C2EB1}"/>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5237FD94-B665-4197-9488-88FFA3A587A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72635A32-3D8A-409A-9416-CC9B662F565E}"/>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28EC8D72-4BE9-4795-8A07-42B12F850620}"/>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F1C8620D-F01D-480B-9E60-DAA3ECBE5307}"/>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5BA83C90-A862-4311-AC9D-CA12521BA638}"/>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50239466-7DD1-4FC9-B2EC-10A14B634EF2}"/>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A92EFE70-35EA-4E16-9959-55493976CF85}"/>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75CF2F4-CE05-4D61-A8A9-A3E8E5F2B7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2037F58-921A-4885-BC35-D1B9CF17B5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2D3125A-86AC-4BFF-9B62-989906D96F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155F875-25D2-4949-AA28-21359C07F6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5913CF9-10A4-42DD-BBE2-93DFD024FE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506" name="楕円 505">
          <a:extLst>
            <a:ext uri="{FF2B5EF4-FFF2-40B4-BE49-F238E27FC236}">
              <a16:creationId xmlns:a16="http://schemas.microsoft.com/office/drawing/2014/main" id="{DA31B7EB-14AA-4424-B605-1B489FED93ED}"/>
            </a:ext>
          </a:extLst>
        </xdr:cNvPr>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33205CCE-4F5B-4494-9CF4-654DA6D6F314}"/>
            </a:ext>
          </a:extLst>
        </xdr:cNvPr>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81462</xdr:rowOff>
    </xdr:from>
    <xdr:to>
      <xdr:col>81</xdr:col>
      <xdr:colOff>101600</xdr:colOff>
      <xdr:row>61</xdr:row>
      <xdr:rowOff>11612</xdr:rowOff>
    </xdr:to>
    <xdr:sp macro="" textlink="">
      <xdr:nvSpPr>
        <xdr:cNvPr id="508" name="楕円 507">
          <a:extLst>
            <a:ext uri="{FF2B5EF4-FFF2-40B4-BE49-F238E27FC236}">
              <a16:creationId xmlns:a16="http://schemas.microsoft.com/office/drawing/2014/main" id="{1768296A-16AF-48D5-A991-8008DEB9EDCB}"/>
            </a:ext>
          </a:extLst>
        </xdr:cNvPr>
        <xdr:cNvSpPr/>
      </xdr:nvSpPr>
      <xdr:spPr>
        <a:xfrm>
          <a:off x="15430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132262</xdr:rowOff>
    </xdr:from>
    <xdr:to>
      <xdr:col>85</xdr:col>
      <xdr:colOff>127000</xdr:colOff>
      <xdr:row>61</xdr:row>
      <xdr:rowOff>83276</xdr:rowOff>
    </xdr:to>
    <xdr:cxnSp macro="">
      <xdr:nvCxnSpPr>
        <xdr:cNvPr id="509" name="直線コネクタ 508">
          <a:extLst>
            <a:ext uri="{FF2B5EF4-FFF2-40B4-BE49-F238E27FC236}">
              <a16:creationId xmlns:a16="http://schemas.microsoft.com/office/drawing/2014/main" id="{412272A4-37DB-45A0-8E4B-50A5340C0EF3}"/>
            </a:ext>
          </a:extLst>
        </xdr:cNvPr>
        <xdr:cNvCxnSpPr/>
      </xdr:nvCxnSpPr>
      <xdr:spPr>
        <a:xfrm>
          <a:off x="15481300" y="10419262"/>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510" name="楕円 509">
          <a:extLst>
            <a:ext uri="{FF2B5EF4-FFF2-40B4-BE49-F238E27FC236}">
              <a16:creationId xmlns:a16="http://schemas.microsoft.com/office/drawing/2014/main" id="{9E1F958C-71DA-4053-83A5-CABDCBA04BD5}"/>
            </a:ext>
          </a:extLst>
        </xdr:cNvPr>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132262</xdr:rowOff>
    </xdr:to>
    <xdr:cxnSp macro="">
      <xdr:nvCxnSpPr>
        <xdr:cNvPr id="511" name="直線コネクタ 510">
          <a:extLst>
            <a:ext uri="{FF2B5EF4-FFF2-40B4-BE49-F238E27FC236}">
              <a16:creationId xmlns:a16="http://schemas.microsoft.com/office/drawing/2014/main" id="{7AECA40C-E25F-4E6A-B254-7EDA5A616F35}"/>
            </a:ext>
          </a:extLst>
        </xdr:cNvPr>
        <xdr:cNvCxnSpPr/>
      </xdr:nvCxnSpPr>
      <xdr:spPr>
        <a:xfrm>
          <a:off x="14592300" y="10326188"/>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37374</xdr:rowOff>
    </xdr:from>
    <xdr:to>
      <xdr:col>72</xdr:col>
      <xdr:colOff>38100</xdr:colOff>
      <xdr:row>60</xdr:row>
      <xdr:rowOff>138974</xdr:rowOff>
    </xdr:to>
    <xdr:sp macro="" textlink="">
      <xdr:nvSpPr>
        <xdr:cNvPr id="512" name="楕円 511">
          <a:extLst>
            <a:ext uri="{FF2B5EF4-FFF2-40B4-BE49-F238E27FC236}">
              <a16:creationId xmlns:a16="http://schemas.microsoft.com/office/drawing/2014/main" id="{7BFF08EB-B935-4F38-987E-4E27E510770B}"/>
            </a:ext>
          </a:extLst>
        </xdr:cNvPr>
        <xdr:cNvSpPr/>
      </xdr:nvSpPr>
      <xdr:spPr>
        <a:xfrm>
          <a:off x="13652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60</xdr:row>
      <xdr:rowOff>88174</xdr:rowOff>
    </xdr:to>
    <xdr:cxnSp macro="">
      <xdr:nvCxnSpPr>
        <xdr:cNvPr id="513" name="直線コネクタ 512">
          <a:extLst>
            <a:ext uri="{FF2B5EF4-FFF2-40B4-BE49-F238E27FC236}">
              <a16:creationId xmlns:a16="http://schemas.microsoft.com/office/drawing/2014/main" id="{08D15E0D-1B57-4881-A93D-C2F881FC0823}"/>
            </a:ext>
          </a:extLst>
        </xdr:cNvPr>
        <xdr:cNvCxnSpPr/>
      </xdr:nvCxnSpPr>
      <xdr:spPr>
        <a:xfrm flipV="1">
          <a:off x="13703300" y="103261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a:extLst>
            <a:ext uri="{FF2B5EF4-FFF2-40B4-BE49-F238E27FC236}">
              <a16:creationId xmlns:a16="http://schemas.microsoft.com/office/drawing/2014/main" id="{51C32D92-AECE-4876-B9CA-5B0EA6C60684}"/>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a:extLst>
            <a:ext uri="{FF2B5EF4-FFF2-40B4-BE49-F238E27FC236}">
              <a16:creationId xmlns:a16="http://schemas.microsoft.com/office/drawing/2014/main" id="{291F78FA-1FE6-4E01-8755-89E485A3FD16}"/>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a:extLst>
            <a:ext uri="{FF2B5EF4-FFF2-40B4-BE49-F238E27FC236}">
              <a16:creationId xmlns:a16="http://schemas.microsoft.com/office/drawing/2014/main" id="{E19C65DA-0760-454F-AA6D-591EFB113BE7}"/>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2739</xdr:rowOff>
    </xdr:from>
    <xdr:ext cx="405111" cy="259045"/>
    <xdr:sp macro="" textlink="">
      <xdr:nvSpPr>
        <xdr:cNvPr id="517" name="n_1mainValue【学校施設】&#10;有形固定資産減価償却率">
          <a:extLst>
            <a:ext uri="{FF2B5EF4-FFF2-40B4-BE49-F238E27FC236}">
              <a16:creationId xmlns:a16="http://schemas.microsoft.com/office/drawing/2014/main" id="{BA9B52BC-55B1-4F46-A452-34E04E54A120}"/>
            </a:ext>
          </a:extLst>
        </xdr:cNvPr>
        <xdr:cNvSpPr txBox="1"/>
      </xdr:nvSpPr>
      <xdr:spPr>
        <a:xfrm>
          <a:off x="15266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518" name="n_2mainValue【学校施設】&#10;有形固定資産減価償却率">
          <a:extLst>
            <a:ext uri="{FF2B5EF4-FFF2-40B4-BE49-F238E27FC236}">
              <a16:creationId xmlns:a16="http://schemas.microsoft.com/office/drawing/2014/main" id="{4B6C91A0-F295-43F1-B7B2-B84EA83F4677}"/>
            </a:ext>
          </a:extLst>
        </xdr:cNvPr>
        <xdr:cNvSpPr txBox="1"/>
      </xdr:nvSpPr>
      <xdr:spPr>
        <a:xfrm>
          <a:off x="14389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130101</xdr:rowOff>
    </xdr:from>
    <xdr:ext cx="405111" cy="259045"/>
    <xdr:sp macro="" textlink="">
      <xdr:nvSpPr>
        <xdr:cNvPr id="519" name="n_3mainValue【学校施設】&#10;有形固定資産減価償却率">
          <a:extLst>
            <a:ext uri="{FF2B5EF4-FFF2-40B4-BE49-F238E27FC236}">
              <a16:creationId xmlns:a16="http://schemas.microsoft.com/office/drawing/2014/main" id="{506C3EDE-DE0C-41A6-9F31-4C1A75445BFF}"/>
            </a:ext>
          </a:extLst>
        </xdr:cNvPr>
        <xdr:cNvSpPr txBox="1"/>
      </xdr:nvSpPr>
      <xdr:spPr>
        <a:xfrm>
          <a:off x="13500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170948BA-089F-4713-999D-D67D928352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6E543E38-AF57-4EA2-8C7A-009140D011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75547A21-178F-4190-A1A5-8CFCCC6B2A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59B581F3-AA2B-4E50-8C0D-93E77A1F5D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2280C474-78B2-43E6-8164-4D44C3B3E3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518C24A8-A7F1-4132-86CD-EC3AB03732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BBCEB281-E748-4B06-B46D-C3BDDEB363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737C1477-D47A-40C8-A35C-8D450E659A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4A9221E7-9395-49F1-A6DF-1BFC008B6B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EBC5B07A-7B97-49C6-AA8D-C362E47BAE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507FE770-AEA5-4242-91C2-3B4B85D7D97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EA45E3EC-6F5C-488D-BFC2-E43AC19ADCF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E194388F-0274-48C6-9CBC-A25ADBC439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B2CFE1DB-AD8C-4C63-8C2D-27430BA9DC0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B3FA6F88-75A9-47BD-AB60-11BE1A1C338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709F1A9D-A134-4324-812B-CD402B6E763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FC13290B-F922-4EFF-86E2-9161EDD9792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A703BBD6-19F6-4311-9D3B-E55420B5984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3C3687D9-58FB-4563-83F2-71F5B11DBF5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002056D6-0250-47B9-9F82-DDF4E192120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BBA12829-A0C2-4B4A-AEB5-556F96466E7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DEC7A088-D80B-41EB-AB62-B4911BC908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68689320-315C-4C91-A48F-7309366B914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0B6A9392-2957-4863-8C6B-5AE316D6E4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592A1464-7B9F-4DA4-8EED-CBE2B394DAE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CA30E24D-5B84-4B2E-A5ED-6761620FD7EB}"/>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4D12B3B2-CF70-4ABF-A650-D4ADA7535255}"/>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ABCF3DDE-BC99-427A-98CB-89CE7314A71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A1E26F80-4E3B-490F-B95D-69555F69A89F}"/>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a:extLst>
            <a:ext uri="{FF2B5EF4-FFF2-40B4-BE49-F238E27FC236}">
              <a16:creationId xmlns:a16="http://schemas.microsoft.com/office/drawing/2014/main" id="{312FF5BD-F503-478F-8DA2-8D57DA23BE6B}"/>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02348032-5E40-4D53-A78E-6DDE9B1CD04B}"/>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B219C21A-A53B-4639-B8AD-5C38BA8F5284}"/>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BC630510-8563-496F-8AE4-F9561F839CED}"/>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CB2902C4-5276-47D1-BB67-137B89E96969}"/>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C3A5339-B47E-463A-BA18-BE5F11AAD0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2D567C7-DFDC-4F12-9182-CA1CEA5445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E12251A-18E2-4C26-96FE-008B2EED1D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AAF82DCF-39A5-46C2-A162-301C92E3E1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8FCA99B-EEAB-473F-B8A9-CEACE348282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70168</xdr:rowOff>
    </xdr:from>
    <xdr:to>
      <xdr:col>116</xdr:col>
      <xdr:colOff>114300</xdr:colOff>
      <xdr:row>64</xdr:row>
      <xdr:rowOff>318</xdr:rowOff>
    </xdr:to>
    <xdr:sp macro="" textlink="">
      <xdr:nvSpPr>
        <xdr:cNvPr id="559" name="楕円 558">
          <a:extLst>
            <a:ext uri="{FF2B5EF4-FFF2-40B4-BE49-F238E27FC236}">
              <a16:creationId xmlns:a16="http://schemas.microsoft.com/office/drawing/2014/main" id="{D5BD0854-3FF2-4068-A3B2-AE109EF42D6B}"/>
            </a:ext>
          </a:extLst>
        </xdr:cNvPr>
        <xdr:cNvSpPr/>
      </xdr:nvSpPr>
      <xdr:spPr>
        <a:xfrm>
          <a:off x="22110700" y="108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48595</xdr:rowOff>
    </xdr:from>
    <xdr:ext cx="469744" cy="259045"/>
    <xdr:sp macro="" textlink="">
      <xdr:nvSpPr>
        <xdr:cNvPr id="560" name="【学校施設】&#10;一人当たり面積該当値テキスト">
          <a:extLst>
            <a:ext uri="{FF2B5EF4-FFF2-40B4-BE49-F238E27FC236}">
              <a16:creationId xmlns:a16="http://schemas.microsoft.com/office/drawing/2014/main" id="{0D4FB4A2-11C4-44EB-977B-9A2B6E7437B7}"/>
            </a:ext>
          </a:extLst>
        </xdr:cNvPr>
        <xdr:cNvSpPr txBox="1"/>
      </xdr:nvSpPr>
      <xdr:spPr>
        <a:xfrm>
          <a:off x="22199600" y="1084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100647</xdr:rowOff>
    </xdr:from>
    <xdr:to>
      <xdr:col>112</xdr:col>
      <xdr:colOff>38100</xdr:colOff>
      <xdr:row>64</xdr:row>
      <xdr:rowOff>30797</xdr:rowOff>
    </xdr:to>
    <xdr:sp macro="" textlink="">
      <xdr:nvSpPr>
        <xdr:cNvPr id="561" name="楕円 560">
          <a:extLst>
            <a:ext uri="{FF2B5EF4-FFF2-40B4-BE49-F238E27FC236}">
              <a16:creationId xmlns:a16="http://schemas.microsoft.com/office/drawing/2014/main" id="{22EEB3BC-AED9-4D74-A59A-0CCE8C556893}"/>
            </a:ext>
          </a:extLst>
        </xdr:cNvPr>
        <xdr:cNvSpPr/>
      </xdr:nvSpPr>
      <xdr:spPr>
        <a:xfrm>
          <a:off x="21272500" y="109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120968</xdr:rowOff>
    </xdr:from>
    <xdr:to>
      <xdr:col>116</xdr:col>
      <xdr:colOff>63500</xdr:colOff>
      <xdr:row>63</xdr:row>
      <xdr:rowOff>151447</xdr:rowOff>
    </xdr:to>
    <xdr:cxnSp macro="">
      <xdr:nvCxnSpPr>
        <xdr:cNvPr id="562" name="直線コネクタ 561">
          <a:extLst>
            <a:ext uri="{FF2B5EF4-FFF2-40B4-BE49-F238E27FC236}">
              <a16:creationId xmlns:a16="http://schemas.microsoft.com/office/drawing/2014/main" id="{FFF55AC8-6FEE-4FB8-ACD2-1C0057E20B4D}"/>
            </a:ext>
          </a:extLst>
        </xdr:cNvPr>
        <xdr:cNvCxnSpPr/>
      </xdr:nvCxnSpPr>
      <xdr:spPr>
        <a:xfrm flipV="1">
          <a:off x="21323300" y="10922318"/>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146558</xdr:rowOff>
    </xdr:from>
    <xdr:to>
      <xdr:col>107</xdr:col>
      <xdr:colOff>101600</xdr:colOff>
      <xdr:row>63</xdr:row>
      <xdr:rowOff>76708</xdr:rowOff>
    </xdr:to>
    <xdr:sp macro="" textlink="">
      <xdr:nvSpPr>
        <xdr:cNvPr id="563" name="楕円 562">
          <a:extLst>
            <a:ext uri="{FF2B5EF4-FFF2-40B4-BE49-F238E27FC236}">
              <a16:creationId xmlns:a16="http://schemas.microsoft.com/office/drawing/2014/main" id="{E413D95F-2EB5-4A87-BA66-535704E4190E}"/>
            </a:ext>
          </a:extLst>
        </xdr:cNvPr>
        <xdr:cNvSpPr/>
      </xdr:nvSpPr>
      <xdr:spPr>
        <a:xfrm>
          <a:off x="20383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25908</xdr:rowOff>
    </xdr:from>
    <xdr:to>
      <xdr:col>111</xdr:col>
      <xdr:colOff>177800</xdr:colOff>
      <xdr:row>63</xdr:row>
      <xdr:rowOff>151447</xdr:rowOff>
    </xdr:to>
    <xdr:cxnSp macro="">
      <xdr:nvCxnSpPr>
        <xdr:cNvPr id="564" name="直線コネクタ 563">
          <a:extLst>
            <a:ext uri="{FF2B5EF4-FFF2-40B4-BE49-F238E27FC236}">
              <a16:creationId xmlns:a16="http://schemas.microsoft.com/office/drawing/2014/main" id="{A12783F3-2248-48D9-ABB2-3F5B99FACC5E}"/>
            </a:ext>
          </a:extLst>
        </xdr:cNvPr>
        <xdr:cNvCxnSpPr/>
      </xdr:nvCxnSpPr>
      <xdr:spPr>
        <a:xfrm>
          <a:off x="20434300" y="10827258"/>
          <a:ext cx="889000" cy="12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136461</xdr:rowOff>
    </xdr:from>
    <xdr:to>
      <xdr:col>102</xdr:col>
      <xdr:colOff>165100</xdr:colOff>
      <xdr:row>63</xdr:row>
      <xdr:rowOff>66611</xdr:rowOff>
    </xdr:to>
    <xdr:sp macro="" textlink="">
      <xdr:nvSpPr>
        <xdr:cNvPr id="565" name="楕円 564">
          <a:extLst>
            <a:ext uri="{FF2B5EF4-FFF2-40B4-BE49-F238E27FC236}">
              <a16:creationId xmlns:a16="http://schemas.microsoft.com/office/drawing/2014/main" id="{614DE001-1D4D-4A89-A9CC-2FA75FFFE8C3}"/>
            </a:ext>
          </a:extLst>
        </xdr:cNvPr>
        <xdr:cNvSpPr/>
      </xdr:nvSpPr>
      <xdr:spPr>
        <a:xfrm>
          <a:off x="19494500" y="107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15811</xdr:rowOff>
    </xdr:from>
    <xdr:to>
      <xdr:col>107</xdr:col>
      <xdr:colOff>50800</xdr:colOff>
      <xdr:row>63</xdr:row>
      <xdr:rowOff>25908</xdr:rowOff>
    </xdr:to>
    <xdr:cxnSp macro="">
      <xdr:nvCxnSpPr>
        <xdr:cNvPr id="566" name="直線コネクタ 565">
          <a:extLst>
            <a:ext uri="{FF2B5EF4-FFF2-40B4-BE49-F238E27FC236}">
              <a16:creationId xmlns:a16="http://schemas.microsoft.com/office/drawing/2014/main" id="{73F7BE02-33C6-47BE-B077-CE8AA190D294}"/>
            </a:ext>
          </a:extLst>
        </xdr:cNvPr>
        <xdr:cNvCxnSpPr/>
      </xdr:nvCxnSpPr>
      <xdr:spPr>
        <a:xfrm>
          <a:off x="19545300" y="1081716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a:extLst>
            <a:ext uri="{FF2B5EF4-FFF2-40B4-BE49-F238E27FC236}">
              <a16:creationId xmlns:a16="http://schemas.microsoft.com/office/drawing/2014/main" id="{5AB5E055-9614-4F63-BCB8-2A2AFD2BECED}"/>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a:extLst>
            <a:ext uri="{FF2B5EF4-FFF2-40B4-BE49-F238E27FC236}">
              <a16:creationId xmlns:a16="http://schemas.microsoft.com/office/drawing/2014/main" id="{51785B4A-A409-47C9-A925-BB9DA202EB54}"/>
            </a:ext>
          </a:extLst>
        </xdr:cNvPr>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569" name="n_3aveValue【学校施設】&#10;一人当たり面積">
          <a:extLst>
            <a:ext uri="{FF2B5EF4-FFF2-40B4-BE49-F238E27FC236}">
              <a16:creationId xmlns:a16="http://schemas.microsoft.com/office/drawing/2014/main" id="{EC722B21-A402-4BB7-80E5-70B07E420B50}"/>
            </a:ext>
          </a:extLst>
        </xdr:cNvPr>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21924</xdr:rowOff>
    </xdr:from>
    <xdr:ext cx="469744" cy="259045"/>
    <xdr:sp macro="" textlink="">
      <xdr:nvSpPr>
        <xdr:cNvPr id="570" name="n_1mainValue【学校施設】&#10;一人当たり面積">
          <a:extLst>
            <a:ext uri="{FF2B5EF4-FFF2-40B4-BE49-F238E27FC236}">
              <a16:creationId xmlns:a16="http://schemas.microsoft.com/office/drawing/2014/main" id="{359356CE-91BF-4D24-8AC5-F30E91C691EB}"/>
            </a:ext>
          </a:extLst>
        </xdr:cNvPr>
        <xdr:cNvSpPr txBox="1"/>
      </xdr:nvSpPr>
      <xdr:spPr>
        <a:xfrm>
          <a:off x="21075727" y="1099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93235</xdr:rowOff>
    </xdr:from>
    <xdr:ext cx="469744" cy="259045"/>
    <xdr:sp macro="" textlink="">
      <xdr:nvSpPr>
        <xdr:cNvPr id="571" name="n_2mainValue【学校施設】&#10;一人当たり面積">
          <a:extLst>
            <a:ext uri="{FF2B5EF4-FFF2-40B4-BE49-F238E27FC236}">
              <a16:creationId xmlns:a16="http://schemas.microsoft.com/office/drawing/2014/main" id="{07CB0FEA-A5BB-4B0E-A87D-1A0C0921FDDF}"/>
            </a:ext>
          </a:extLst>
        </xdr:cNvPr>
        <xdr:cNvSpPr txBox="1"/>
      </xdr:nvSpPr>
      <xdr:spPr>
        <a:xfrm>
          <a:off x="20199427" y="105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83138</xdr:rowOff>
    </xdr:from>
    <xdr:ext cx="469744" cy="259045"/>
    <xdr:sp macro="" textlink="">
      <xdr:nvSpPr>
        <xdr:cNvPr id="572" name="n_3mainValue【学校施設】&#10;一人当たり面積">
          <a:extLst>
            <a:ext uri="{FF2B5EF4-FFF2-40B4-BE49-F238E27FC236}">
              <a16:creationId xmlns:a16="http://schemas.microsoft.com/office/drawing/2014/main" id="{30323FF3-CDC1-4C3C-AB87-30D2D81563EE}"/>
            </a:ext>
          </a:extLst>
        </xdr:cNvPr>
        <xdr:cNvSpPr txBox="1"/>
      </xdr:nvSpPr>
      <xdr:spPr>
        <a:xfrm>
          <a:off x="19310427" y="1054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DE71A8B4-2C82-41B3-9355-C962FF838E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8F8F48E1-15DE-4B96-AB81-26FB5B6CF6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62F673E4-9E14-499D-BBAB-D6E79E681C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1D2E35F2-A2BB-4D0A-8029-9E05853D1D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CDA62F00-33E4-41A9-994C-D22F299FBB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99F2BA70-5021-4AFC-9F06-C5AD10A6DC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6AFF0DBD-5BB1-4618-B94C-90EF6DE65F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F4D5A6F6-3D84-4728-95D7-ADECEC2F61A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2753F05C-5466-4812-88D1-5AC38CF4A7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22E870D7-8028-4592-B266-1528AFACF9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789951FB-0260-4D92-AB6A-D9CCB26CD1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364EF4DB-1F15-4752-8572-15407971E9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3150191-D5B6-44D0-83A1-26E9CACDC6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3DEE3901-777A-4AA7-87BC-02E01EF304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D297569E-AC80-4651-B821-0FA0865B28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F192A0D3-C8B4-4F27-B007-05EFE57B903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DC8908A4-3E3A-478A-9A56-7627B8CFD9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015DAD01-3EDB-4702-AF47-C374E1B57C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AD4A5566-15C1-4C40-A6B9-BB52C1FF37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E6341981-80E0-4C94-BF3B-6E37A65257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E1117280-CCC0-4382-98F4-695CB4E3D9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3F70A178-F93B-4692-A8C2-757F7138DB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4FC937DA-43B2-4694-A836-C034ADAE07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DB4AC2A2-2CF6-48F6-A1F6-3BDD3142D2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9828053F-8823-4BA8-AF4A-28396F47FA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7D0AED53-793E-4384-9BC5-7A59DD9FC9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a:extLst>
            <a:ext uri="{FF2B5EF4-FFF2-40B4-BE49-F238E27FC236}">
              <a16:creationId xmlns:a16="http://schemas.microsoft.com/office/drawing/2014/main" id="{BABD03BB-8519-4100-A9C7-0AA9E747B67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a:extLst>
            <a:ext uri="{FF2B5EF4-FFF2-40B4-BE49-F238E27FC236}">
              <a16:creationId xmlns:a16="http://schemas.microsoft.com/office/drawing/2014/main" id="{F191204C-89B4-472D-A775-95B2F42DF6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a:extLst>
            <a:ext uri="{FF2B5EF4-FFF2-40B4-BE49-F238E27FC236}">
              <a16:creationId xmlns:a16="http://schemas.microsoft.com/office/drawing/2014/main" id="{6F4D4141-4417-4BCB-802F-1353F4D05FA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a:extLst>
            <a:ext uri="{FF2B5EF4-FFF2-40B4-BE49-F238E27FC236}">
              <a16:creationId xmlns:a16="http://schemas.microsoft.com/office/drawing/2014/main" id="{D006EB7D-723F-44B4-B581-289D5FA8FC3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a:extLst>
            <a:ext uri="{FF2B5EF4-FFF2-40B4-BE49-F238E27FC236}">
              <a16:creationId xmlns:a16="http://schemas.microsoft.com/office/drawing/2014/main" id="{76C09EE6-354E-49CA-9755-A4C1543E02F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a:extLst>
            <a:ext uri="{FF2B5EF4-FFF2-40B4-BE49-F238E27FC236}">
              <a16:creationId xmlns:a16="http://schemas.microsoft.com/office/drawing/2014/main" id="{6219E5C1-2AEF-4CFA-B516-80F0390F5B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a:extLst>
            <a:ext uri="{FF2B5EF4-FFF2-40B4-BE49-F238E27FC236}">
              <a16:creationId xmlns:a16="http://schemas.microsoft.com/office/drawing/2014/main" id="{5C551629-D6AE-412C-B905-EF3C4C5400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a:extLst>
            <a:ext uri="{FF2B5EF4-FFF2-40B4-BE49-F238E27FC236}">
              <a16:creationId xmlns:a16="http://schemas.microsoft.com/office/drawing/2014/main" id="{84C4AA9C-6919-4747-A9BE-3BB8A4D44F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a:extLst>
            <a:ext uri="{FF2B5EF4-FFF2-40B4-BE49-F238E27FC236}">
              <a16:creationId xmlns:a16="http://schemas.microsoft.com/office/drawing/2014/main" id="{4B948C6E-06E2-4BE4-BECF-A601DDB604F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a:extLst>
            <a:ext uri="{FF2B5EF4-FFF2-40B4-BE49-F238E27FC236}">
              <a16:creationId xmlns:a16="http://schemas.microsoft.com/office/drawing/2014/main" id="{F00DE005-B5EF-4624-9253-9C5E9F056B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a:extLst>
            <a:ext uri="{FF2B5EF4-FFF2-40B4-BE49-F238E27FC236}">
              <a16:creationId xmlns:a16="http://schemas.microsoft.com/office/drawing/2014/main" id="{486D402D-4524-4F06-95E8-9F9DEC0D4B7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a:extLst>
            <a:ext uri="{FF2B5EF4-FFF2-40B4-BE49-F238E27FC236}">
              <a16:creationId xmlns:a16="http://schemas.microsoft.com/office/drawing/2014/main" id="{1DCB3521-9866-44E3-96BF-886A69674DE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a16="http://schemas.microsoft.com/office/drawing/2014/main" id="{031FFF27-1502-4478-9DC7-A3A14108EA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345E02E4-823F-4B5F-92A6-53B68CDD3CE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a:extLst>
            <a:ext uri="{FF2B5EF4-FFF2-40B4-BE49-F238E27FC236}">
              <a16:creationId xmlns:a16="http://schemas.microsoft.com/office/drawing/2014/main" id="{5093874D-5B19-4B77-B262-6E54BDC759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a:extLst>
            <a:ext uri="{FF2B5EF4-FFF2-40B4-BE49-F238E27FC236}">
              <a16:creationId xmlns:a16="http://schemas.microsoft.com/office/drawing/2014/main" id="{983B160C-58BC-40E7-BC2D-688D613D12F7}"/>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a:extLst>
            <a:ext uri="{FF2B5EF4-FFF2-40B4-BE49-F238E27FC236}">
              <a16:creationId xmlns:a16="http://schemas.microsoft.com/office/drawing/2014/main" id="{AF245D70-1809-435E-845C-5BC2A9A88B9F}"/>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a:extLst>
            <a:ext uri="{FF2B5EF4-FFF2-40B4-BE49-F238E27FC236}">
              <a16:creationId xmlns:a16="http://schemas.microsoft.com/office/drawing/2014/main" id="{2CB0EB20-826A-4B86-9D23-29B8D4F004B9}"/>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a:extLst>
            <a:ext uri="{FF2B5EF4-FFF2-40B4-BE49-F238E27FC236}">
              <a16:creationId xmlns:a16="http://schemas.microsoft.com/office/drawing/2014/main" id="{AD5C7629-CE4A-45EA-BAD6-48F45969457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a:extLst>
            <a:ext uri="{FF2B5EF4-FFF2-40B4-BE49-F238E27FC236}">
              <a16:creationId xmlns:a16="http://schemas.microsoft.com/office/drawing/2014/main" id="{F67ED787-6FB2-41AC-8C01-EC6306BE3AE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19" name="【公民館】&#10;有形固定資産減価償却率平均値テキスト">
          <a:extLst>
            <a:ext uri="{FF2B5EF4-FFF2-40B4-BE49-F238E27FC236}">
              <a16:creationId xmlns:a16="http://schemas.microsoft.com/office/drawing/2014/main" id="{0B147EC3-6675-489B-8986-4889B05F5051}"/>
            </a:ext>
          </a:extLst>
        </xdr:cNvPr>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a:extLst>
            <a:ext uri="{FF2B5EF4-FFF2-40B4-BE49-F238E27FC236}">
              <a16:creationId xmlns:a16="http://schemas.microsoft.com/office/drawing/2014/main" id="{DCA49BF6-1996-40D6-983E-813AE05AAAB4}"/>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a:extLst>
            <a:ext uri="{FF2B5EF4-FFF2-40B4-BE49-F238E27FC236}">
              <a16:creationId xmlns:a16="http://schemas.microsoft.com/office/drawing/2014/main" id="{B166D46F-BC3B-406A-B010-073059255FFF}"/>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a:extLst>
            <a:ext uri="{FF2B5EF4-FFF2-40B4-BE49-F238E27FC236}">
              <a16:creationId xmlns:a16="http://schemas.microsoft.com/office/drawing/2014/main" id="{1AEF983C-E56B-47BB-A8F6-4AAB9FC8B29B}"/>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a:extLst>
            <a:ext uri="{FF2B5EF4-FFF2-40B4-BE49-F238E27FC236}">
              <a16:creationId xmlns:a16="http://schemas.microsoft.com/office/drawing/2014/main" id="{1A8EF210-792E-430C-88BC-B41B690343DD}"/>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6746205F-4E5A-4C44-ACA7-627EE43569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BC21FAB2-CD95-4CB2-9D37-03CC637B09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682CA83-BF6B-4052-84A5-1B4602C95C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4CA86131-8525-4D58-B6CE-7183963E05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E14DE1C-AA4E-4491-9CAF-999A5E630B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29" name="楕円 628">
          <a:extLst>
            <a:ext uri="{FF2B5EF4-FFF2-40B4-BE49-F238E27FC236}">
              <a16:creationId xmlns:a16="http://schemas.microsoft.com/office/drawing/2014/main" id="{20981FA3-8E1C-4994-A611-F1F1EA334976}"/>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630" name="【公民館】&#10;有形固定資産減価償却率該当値テキスト">
          <a:extLst>
            <a:ext uri="{FF2B5EF4-FFF2-40B4-BE49-F238E27FC236}">
              <a16:creationId xmlns:a16="http://schemas.microsoft.com/office/drawing/2014/main" id="{014F39C9-9CC2-4958-A7AF-C9CDCFEB1421}"/>
            </a:ext>
          </a:extLst>
        </xdr:cNvPr>
        <xdr:cNvSpPr txBox="1"/>
      </xdr:nvSpPr>
      <xdr:spPr>
        <a:xfrm>
          <a:off x="16357600"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159294</xdr:rowOff>
    </xdr:from>
    <xdr:to>
      <xdr:col>81</xdr:col>
      <xdr:colOff>101600</xdr:colOff>
      <xdr:row>103</xdr:row>
      <xdr:rowOff>89444</xdr:rowOff>
    </xdr:to>
    <xdr:sp macro="" textlink="">
      <xdr:nvSpPr>
        <xdr:cNvPr id="631" name="楕円 630">
          <a:extLst>
            <a:ext uri="{FF2B5EF4-FFF2-40B4-BE49-F238E27FC236}">
              <a16:creationId xmlns:a16="http://schemas.microsoft.com/office/drawing/2014/main" id="{7E447405-F894-4232-9D13-A79D246C9AAA}"/>
            </a:ext>
          </a:extLst>
        </xdr:cNvPr>
        <xdr:cNvSpPr/>
      </xdr:nvSpPr>
      <xdr:spPr>
        <a:xfrm>
          <a:off x="15430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38644</xdr:rowOff>
    </xdr:to>
    <xdr:cxnSp macro="">
      <xdr:nvCxnSpPr>
        <xdr:cNvPr id="632" name="直線コネクタ 631">
          <a:extLst>
            <a:ext uri="{FF2B5EF4-FFF2-40B4-BE49-F238E27FC236}">
              <a16:creationId xmlns:a16="http://schemas.microsoft.com/office/drawing/2014/main" id="{BA77CA39-E736-45C8-AD2A-8AC5576F62EB}"/>
            </a:ext>
          </a:extLst>
        </xdr:cNvPr>
        <xdr:cNvCxnSpPr/>
      </xdr:nvCxnSpPr>
      <xdr:spPr>
        <a:xfrm flipV="1">
          <a:off x="15481300" y="176898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33" name="楕円 632">
          <a:extLst>
            <a:ext uri="{FF2B5EF4-FFF2-40B4-BE49-F238E27FC236}">
              <a16:creationId xmlns:a16="http://schemas.microsoft.com/office/drawing/2014/main" id="{CF87298B-A9B9-404C-B8A4-5F38069DBD6B}"/>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38644</xdr:rowOff>
    </xdr:from>
    <xdr:to>
      <xdr:col>81</xdr:col>
      <xdr:colOff>50800</xdr:colOff>
      <xdr:row>103</xdr:row>
      <xdr:rowOff>76200</xdr:rowOff>
    </xdr:to>
    <xdr:cxnSp macro="">
      <xdr:nvCxnSpPr>
        <xdr:cNvPr id="634" name="直線コネクタ 633">
          <a:extLst>
            <a:ext uri="{FF2B5EF4-FFF2-40B4-BE49-F238E27FC236}">
              <a16:creationId xmlns:a16="http://schemas.microsoft.com/office/drawing/2014/main" id="{919A1625-50F6-4228-A070-4C773E7753C6}"/>
            </a:ext>
          </a:extLst>
        </xdr:cNvPr>
        <xdr:cNvCxnSpPr/>
      </xdr:nvCxnSpPr>
      <xdr:spPr>
        <a:xfrm flipV="1">
          <a:off x="14592300" y="176979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635" name="楕円 634">
          <a:extLst>
            <a:ext uri="{FF2B5EF4-FFF2-40B4-BE49-F238E27FC236}">
              <a16:creationId xmlns:a16="http://schemas.microsoft.com/office/drawing/2014/main" id="{CA0AAAE1-8A1C-49A5-AD75-7A80CA3465FE}"/>
            </a:ext>
          </a:extLst>
        </xdr:cNvPr>
        <xdr:cNvSpPr/>
      </xdr:nvSpPr>
      <xdr:spPr>
        <a:xfrm>
          <a:off x="13652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143148</xdr:rowOff>
    </xdr:from>
    <xdr:to>
      <xdr:col>76</xdr:col>
      <xdr:colOff>114300</xdr:colOff>
      <xdr:row>103</xdr:row>
      <xdr:rowOff>76200</xdr:rowOff>
    </xdr:to>
    <xdr:cxnSp macro="">
      <xdr:nvCxnSpPr>
        <xdr:cNvPr id="636" name="直線コネクタ 635">
          <a:extLst>
            <a:ext uri="{FF2B5EF4-FFF2-40B4-BE49-F238E27FC236}">
              <a16:creationId xmlns:a16="http://schemas.microsoft.com/office/drawing/2014/main" id="{C4CB3A40-7BF0-4465-AC76-92E6C4D01562}"/>
            </a:ext>
          </a:extLst>
        </xdr:cNvPr>
        <xdr:cNvCxnSpPr/>
      </xdr:nvCxnSpPr>
      <xdr:spPr>
        <a:xfrm>
          <a:off x="13703300" y="1763104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37" name="n_1aveValue【公民館】&#10;有形固定資産減価償却率">
          <a:extLst>
            <a:ext uri="{FF2B5EF4-FFF2-40B4-BE49-F238E27FC236}">
              <a16:creationId xmlns:a16="http://schemas.microsoft.com/office/drawing/2014/main" id="{13BBDE07-781F-4C71-A77E-DDEDC60B3360}"/>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38" name="n_2aveValue【公民館】&#10;有形固定資産減価償却率">
          <a:extLst>
            <a:ext uri="{FF2B5EF4-FFF2-40B4-BE49-F238E27FC236}">
              <a16:creationId xmlns:a16="http://schemas.microsoft.com/office/drawing/2014/main" id="{37626BBB-F49F-446F-A353-8DA2E580B17F}"/>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9" name="n_3aveValue【公民館】&#10;有形固定資産減価償却率">
          <a:extLst>
            <a:ext uri="{FF2B5EF4-FFF2-40B4-BE49-F238E27FC236}">
              <a16:creationId xmlns:a16="http://schemas.microsoft.com/office/drawing/2014/main" id="{F43A3B22-E02F-421E-8FD9-6F23DA0BFFDC}"/>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80571</xdr:rowOff>
    </xdr:from>
    <xdr:ext cx="405111" cy="259045"/>
    <xdr:sp macro="" textlink="">
      <xdr:nvSpPr>
        <xdr:cNvPr id="640" name="n_1mainValue【公民館】&#10;有形固定資産減価償却率">
          <a:extLst>
            <a:ext uri="{FF2B5EF4-FFF2-40B4-BE49-F238E27FC236}">
              <a16:creationId xmlns:a16="http://schemas.microsoft.com/office/drawing/2014/main" id="{0B8DA408-453D-47E9-8482-344F8CEEC343}"/>
            </a:ext>
          </a:extLst>
        </xdr:cNvPr>
        <xdr:cNvSpPr txBox="1"/>
      </xdr:nvSpPr>
      <xdr:spPr>
        <a:xfrm>
          <a:off x="15266044" y="1773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1" name="n_2mainValue【公民館】&#10;有形固定資産減価償却率">
          <a:extLst>
            <a:ext uri="{FF2B5EF4-FFF2-40B4-BE49-F238E27FC236}">
              <a16:creationId xmlns:a16="http://schemas.microsoft.com/office/drawing/2014/main" id="{09884A92-0B27-4070-A9D2-35005B80FD91}"/>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642" name="n_3mainValue【公民館】&#10;有形固定資産減価償却率">
          <a:extLst>
            <a:ext uri="{FF2B5EF4-FFF2-40B4-BE49-F238E27FC236}">
              <a16:creationId xmlns:a16="http://schemas.microsoft.com/office/drawing/2014/main" id="{F6D56D72-6318-4647-A1BC-3AD8CFBE11D2}"/>
            </a:ext>
          </a:extLst>
        </xdr:cNvPr>
        <xdr:cNvSpPr txBox="1"/>
      </xdr:nvSpPr>
      <xdr:spPr>
        <a:xfrm>
          <a:off x="13500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AF6D83A0-034D-4542-A260-D03D54DB271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AEA2BA1E-A6AA-4BD3-908C-5B4A8909F4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EF74384D-4DC6-417D-9FA8-72E48BA6A5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2C0C6B69-82EB-4F0E-9D3B-69B3CC4202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C42B8C26-A2EF-46E7-829F-0C68B7F126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5F999E59-6AB2-448E-B765-3FC2DA54CC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451C52C9-F420-44BF-8506-E9F8E322AA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5296C5AD-8BAD-492E-B37B-0A64A5B0E2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8458F4FD-9425-4237-ACD8-51B5AF4CE4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990390AA-5B0C-4B6C-AEF2-ADA0753E57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a:extLst>
            <a:ext uri="{FF2B5EF4-FFF2-40B4-BE49-F238E27FC236}">
              <a16:creationId xmlns:a16="http://schemas.microsoft.com/office/drawing/2014/main" id="{7C5BD3F7-1A55-49F2-9F66-78290048119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A948B1D4-36D6-4664-9E74-958787E0273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a:extLst>
            <a:ext uri="{FF2B5EF4-FFF2-40B4-BE49-F238E27FC236}">
              <a16:creationId xmlns:a16="http://schemas.microsoft.com/office/drawing/2014/main" id="{B30030F2-F0A9-47BF-A18F-4403ABC3FCC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a:extLst>
            <a:ext uri="{FF2B5EF4-FFF2-40B4-BE49-F238E27FC236}">
              <a16:creationId xmlns:a16="http://schemas.microsoft.com/office/drawing/2014/main" id="{7CE66AA2-2405-4869-843D-939E99E195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a:extLst>
            <a:ext uri="{FF2B5EF4-FFF2-40B4-BE49-F238E27FC236}">
              <a16:creationId xmlns:a16="http://schemas.microsoft.com/office/drawing/2014/main" id="{F2AF4807-56C4-4D23-B212-7DF468B7BCB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a:extLst>
            <a:ext uri="{FF2B5EF4-FFF2-40B4-BE49-F238E27FC236}">
              <a16:creationId xmlns:a16="http://schemas.microsoft.com/office/drawing/2014/main" id="{D8E0128A-F433-4C53-A689-C5BCEAC746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a:extLst>
            <a:ext uri="{FF2B5EF4-FFF2-40B4-BE49-F238E27FC236}">
              <a16:creationId xmlns:a16="http://schemas.microsoft.com/office/drawing/2014/main" id="{07A481D4-49E6-4468-A124-F33700C8496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a:extLst>
            <a:ext uri="{FF2B5EF4-FFF2-40B4-BE49-F238E27FC236}">
              <a16:creationId xmlns:a16="http://schemas.microsoft.com/office/drawing/2014/main" id="{34E40478-CB23-45E7-BF40-ABB15474E3B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a:extLst>
            <a:ext uri="{FF2B5EF4-FFF2-40B4-BE49-F238E27FC236}">
              <a16:creationId xmlns:a16="http://schemas.microsoft.com/office/drawing/2014/main" id="{4591F46E-E479-4D07-A2EB-00701C1A8D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a:extLst>
            <a:ext uri="{FF2B5EF4-FFF2-40B4-BE49-F238E27FC236}">
              <a16:creationId xmlns:a16="http://schemas.microsoft.com/office/drawing/2014/main" id="{AFC370FE-DD41-408B-8ED0-B97A2EA869D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a16="http://schemas.microsoft.com/office/drawing/2014/main" id="{9305D12D-9637-47B8-9D3D-7D5DB425260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FE26A268-B2A5-4A33-AE07-0994CBB6B0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a16="http://schemas.microsoft.com/office/drawing/2014/main" id="{7289B694-4486-4DA8-8B0E-1149EA6DD1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a:extLst>
            <a:ext uri="{FF2B5EF4-FFF2-40B4-BE49-F238E27FC236}">
              <a16:creationId xmlns:a16="http://schemas.microsoft.com/office/drawing/2014/main" id="{C40C4354-983C-441C-B72B-6AAEDAD9FF7D}"/>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a:extLst>
            <a:ext uri="{FF2B5EF4-FFF2-40B4-BE49-F238E27FC236}">
              <a16:creationId xmlns:a16="http://schemas.microsoft.com/office/drawing/2014/main" id="{D9B5A221-E4CC-4DF1-A344-DACE9E79015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a:extLst>
            <a:ext uri="{FF2B5EF4-FFF2-40B4-BE49-F238E27FC236}">
              <a16:creationId xmlns:a16="http://schemas.microsoft.com/office/drawing/2014/main" id="{010AAE77-33E5-428A-9DC2-34800C2BBAC6}"/>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a:extLst>
            <a:ext uri="{FF2B5EF4-FFF2-40B4-BE49-F238E27FC236}">
              <a16:creationId xmlns:a16="http://schemas.microsoft.com/office/drawing/2014/main" id="{2B6F0DAE-7CC2-4523-8568-C07716B099F1}"/>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a:extLst>
            <a:ext uri="{FF2B5EF4-FFF2-40B4-BE49-F238E27FC236}">
              <a16:creationId xmlns:a16="http://schemas.microsoft.com/office/drawing/2014/main" id="{3A62EBC5-F8DF-490E-B721-952319710DA2}"/>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71" name="【公民館】&#10;一人当たり面積平均値テキスト">
          <a:extLst>
            <a:ext uri="{FF2B5EF4-FFF2-40B4-BE49-F238E27FC236}">
              <a16:creationId xmlns:a16="http://schemas.microsoft.com/office/drawing/2014/main" id="{1C51879D-596F-45C3-8A2A-E222E6032C91}"/>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a:extLst>
            <a:ext uri="{FF2B5EF4-FFF2-40B4-BE49-F238E27FC236}">
              <a16:creationId xmlns:a16="http://schemas.microsoft.com/office/drawing/2014/main" id="{FD3AA137-1A5B-45D0-98FD-A16571EE8709}"/>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a:extLst>
            <a:ext uri="{FF2B5EF4-FFF2-40B4-BE49-F238E27FC236}">
              <a16:creationId xmlns:a16="http://schemas.microsoft.com/office/drawing/2014/main" id="{C47C3A88-917C-4A80-8C1A-101F84388A08}"/>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a:extLst>
            <a:ext uri="{FF2B5EF4-FFF2-40B4-BE49-F238E27FC236}">
              <a16:creationId xmlns:a16="http://schemas.microsoft.com/office/drawing/2014/main" id="{9783C930-AB44-49F6-8559-D19E1EF9E89A}"/>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a:extLst>
            <a:ext uri="{FF2B5EF4-FFF2-40B4-BE49-F238E27FC236}">
              <a16:creationId xmlns:a16="http://schemas.microsoft.com/office/drawing/2014/main" id="{E8EA05AE-3535-4111-87C0-F4BB48898EC9}"/>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7CBBE51-57D3-4823-8D06-B180AA6937E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C22C5B2-E06C-4B09-B318-D94A410088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7FCCEEE-3B3F-4494-BEBA-CAFD40F8AC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20D88FF-A8ED-4E38-A44A-5245C69F94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ECAC9E9-E244-4B28-9D62-17E750FD9E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138937</xdr:rowOff>
    </xdr:from>
    <xdr:to>
      <xdr:col>116</xdr:col>
      <xdr:colOff>114300</xdr:colOff>
      <xdr:row>107</xdr:row>
      <xdr:rowOff>69087</xdr:rowOff>
    </xdr:to>
    <xdr:sp macro="" textlink="">
      <xdr:nvSpPr>
        <xdr:cNvPr id="681" name="楕円 680">
          <a:extLst>
            <a:ext uri="{FF2B5EF4-FFF2-40B4-BE49-F238E27FC236}">
              <a16:creationId xmlns:a16="http://schemas.microsoft.com/office/drawing/2014/main" id="{E3FC728A-0B9B-461C-AA7C-9F0D0477C583}"/>
            </a:ext>
          </a:extLst>
        </xdr:cNvPr>
        <xdr:cNvSpPr/>
      </xdr:nvSpPr>
      <xdr:spPr>
        <a:xfrm>
          <a:off x="221107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117364</xdr:rowOff>
    </xdr:from>
    <xdr:ext cx="469744" cy="259045"/>
    <xdr:sp macro="" textlink="">
      <xdr:nvSpPr>
        <xdr:cNvPr id="682" name="【公民館】&#10;一人当たり面積該当値テキスト">
          <a:extLst>
            <a:ext uri="{FF2B5EF4-FFF2-40B4-BE49-F238E27FC236}">
              <a16:creationId xmlns:a16="http://schemas.microsoft.com/office/drawing/2014/main" id="{CF055A85-A24F-44BB-AF59-C3D1BE58766F}"/>
            </a:ext>
          </a:extLst>
        </xdr:cNvPr>
        <xdr:cNvSpPr txBox="1"/>
      </xdr:nvSpPr>
      <xdr:spPr>
        <a:xfrm>
          <a:off x="22199600" y="182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683" name="楕円 682">
          <a:extLst>
            <a:ext uri="{FF2B5EF4-FFF2-40B4-BE49-F238E27FC236}">
              <a16:creationId xmlns:a16="http://schemas.microsoft.com/office/drawing/2014/main" id="{19524204-761E-4049-91AA-925F23F2CED8}"/>
            </a:ext>
          </a:extLst>
        </xdr:cNvPr>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18287</xdr:rowOff>
    </xdr:from>
    <xdr:to>
      <xdr:col>116</xdr:col>
      <xdr:colOff>63500</xdr:colOff>
      <xdr:row>107</xdr:row>
      <xdr:rowOff>22861</xdr:rowOff>
    </xdr:to>
    <xdr:cxnSp macro="">
      <xdr:nvCxnSpPr>
        <xdr:cNvPr id="684" name="直線コネクタ 683">
          <a:extLst>
            <a:ext uri="{FF2B5EF4-FFF2-40B4-BE49-F238E27FC236}">
              <a16:creationId xmlns:a16="http://schemas.microsoft.com/office/drawing/2014/main" id="{7835DD38-7B33-4342-AB42-635684C3AC24}"/>
            </a:ext>
          </a:extLst>
        </xdr:cNvPr>
        <xdr:cNvCxnSpPr/>
      </xdr:nvCxnSpPr>
      <xdr:spPr>
        <a:xfrm flipV="1">
          <a:off x="21323300" y="183634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146558</xdr:rowOff>
    </xdr:from>
    <xdr:to>
      <xdr:col>107</xdr:col>
      <xdr:colOff>101600</xdr:colOff>
      <xdr:row>107</xdr:row>
      <xdr:rowOff>76708</xdr:rowOff>
    </xdr:to>
    <xdr:sp macro="" textlink="">
      <xdr:nvSpPr>
        <xdr:cNvPr id="685" name="楕円 684">
          <a:extLst>
            <a:ext uri="{FF2B5EF4-FFF2-40B4-BE49-F238E27FC236}">
              <a16:creationId xmlns:a16="http://schemas.microsoft.com/office/drawing/2014/main" id="{516EE63E-B08C-437D-9A04-657B2CD332C8}"/>
            </a:ext>
          </a:extLst>
        </xdr:cNvPr>
        <xdr:cNvSpPr/>
      </xdr:nvSpPr>
      <xdr:spPr>
        <a:xfrm>
          <a:off x="20383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25908</xdr:rowOff>
    </xdr:to>
    <xdr:cxnSp macro="">
      <xdr:nvCxnSpPr>
        <xdr:cNvPr id="686" name="直線コネクタ 685">
          <a:extLst>
            <a:ext uri="{FF2B5EF4-FFF2-40B4-BE49-F238E27FC236}">
              <a16:creationId xmlns:a16="http://schemas.microsoft.com/office/drawing/2014/main" id="{69B9A977-E9D9-41E6-9828-6A5E72B8E2A1}"/>
            </a:ext>
          </a:extLst>
        </xdr:cNvPr>
        <xdr:cNvCxnSpPr/>
      </xdr:nvCxnSpPr>
      <xdr:spPr>
        <a:xfrm flipV="1">
          <a:off x="20434300" y="183680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687" name="楕円 686">
          <a:extLst>
            <a:ext uri="{FF2B5EF4-FFF2-40B4-BE49-F238E27FC236}">
              <a16:creationId xmlns:a16="http://schemas.microsoft.com/office/drawing/2014/main" id="{7EFAC933-A88A-40D7-995C-4ED496C660EA}"/>
            </a:ext>
          </a:extLst>
        </xdr:cNvPr>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25908</xdr:rowOff>
    </xdr:from>
    <xdr:to>
      <xdr:col>107</xdr:col>
      <xdr:colOff>50800</xdr:colOff>
      <xdr:row>107</xdr:row>
      <xdr:rowOff>105918</xdr:rowOff>
    </xdr:to>
    <xdr:cxnSp macro="">
      <xdr:nvCxnSpPr>
        <xdr:cNvPr id="688" name="直線コネクタ 687">
          <a:extLst>
            <a:ext uri="{FF2B5EF4-FFF2-40B4-BE49-F238E27FC236}">
              <a16:creationId xmlns:a16="http://schemas.microsoft.com/office/drawing/2014/main" id="{261EFE40-4D19-4B23-B474-0ECA576E90C9}"/>
            </a:ext>
          </a:extLst>
        </xdr:cNvPr>
        <xdr:cNvCxnSpPr/>
      </xdr:nvCxnSpPr>
      <xdr:spPr>
        <a:xfrm flipV="1">
          <a:off x="19545300" y="1837105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89" name="n_1aveValue【公民館】&#10;一人当たり面積">
          <a:extLst>
            <a:ext uri="{FF2B5EF4-FFF2-40B4-BE49-F238E27FC236}">
              <a16:creationId xmlns:a16="http://schemas.microsoft.com/office/drawing/2014/main" id="{8396861D-5BE7-4222-8055-BEF59732C8B8}"/>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90" name="n_2aveValue【公民館】&#10;一人当たり面積">
          <a:extLst>
            <a:ext uri="{FF2B5EF4-FFF2-40B4-BE49-F238E27FC236}">
              <a16:creationId xmlns:a16="http://schemas.microsoft.com/office/drawing/2014/main" id="{397A6221-C0EA-432E-9626-91F33CF7EFA9}"/>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1" name="n_3aveValue【公民館】&#10;一人当たり面積">
          <a:extLst>
            <a:ext uri="{FF2B5EF4-FFF2-40B4-BE49-F238E27FC236}">
              <a16:creationId xmlns:a16="http://schemas.microsoft.com/office/drawing/2014/main" id="{8A766E7B-0D01-4346-81D3-B435B75B163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692" name="n_1mainValue【公民館】&#10;一人当たり面積">
          <a:extLst>
            <a:ext uri="{FF2B5EF4-FFF2-40B4-BE49-F238E27FC236}">
              <a16:creationId xmlns:a16="http://schemas.microsoft.com/office/drawing/2014/main" id="{66AB1F61-1B6F-461F-9C06-585924B6B4DF}"/>
            </a:ext>
          </a:extLst>
        </xdr:cNvPr>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67835</xdr:rowOff>
    </xdr:from>
    <xdr:ext cx="469744" cy="259045"/>
    <xdr:sp macro="" textlink="">
      <xdr:nvSpPr>
        <xdr:cNvPr id="693" name="n_2mainValue【公民館】&#10;一人当たり面積">
          <a:extLst>
            <a:ext uri="{FF2B5EF4-FFF2-40B4-BE49-F238E27FC236}">
              <a16:creationId xmlns:a16="http://schemas.microsoft.com/office/drawing/2014/main" id="{DA950983-7AD4-4180-8012-9B1AE928DEDE}"/>
            </a:ext>
          </a:extLst>
        </xdr:cNvPr>
        <xdr:cNvSpPr txBox="1"/>
      </xdr:nvSpPr>
      <xdr:spPr>
        <a:xfrm>
          <a:off x="20199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694" name="n_3mainValue【公民館】&#10;一人当たり面積">
          <a:extLst>
            <a:ext uri="{FF2B5EF4-FFF2-40B4-BE49-F238E27FC236}">
              <a16:creationId xmlns:a16="http://schemas.microsoft.com/office/drawing/2014/main" id="{1845643B-7886-4A28-97DD-A87B77473A75}"/>
            </a:ext>
          </a:extLst>
        </xdr:cNvPr>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275B7362-365B-4080-97B4-1999E55970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54453AE1-5C4E-4CDF-91D9-54CB24BE7B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4A277083-ADAA-47EF-A250-A028DCB6DD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有形固定資産減価償却率に</a:t>
          </a:r>
          <a:r>
            <a:rPr kumimoji="1" lang="ja-JP" altLang="ja-JP" sz="1400">
              <a:solidFill>
                <a:schemeClr val="dk1"/>
              </a:solidFill>
              <a:effectLst/>
              <a:latin typeface="+mn-lt"/>
              <a:ea typeface="+mn-ea"/>
              <a:cs typeface="+mn-cs"/>
            </a:rPr>
            <a:t>ついて</a:t>
          </a:r>
          <a:r>
            <a:rPr kumimoji="1" lang="ja-JP" altLang="ja-JP" sz="1200">
              <a:solidFill>
                <a:schemeClr val="dk1"/>
              </a:solidFill>
              <a:effectLst/>
              <a:latin typeface="+mn-lt"/>
              <a:ea typeface="+mn-ea"/>
              <a:cs typeface="+mn-cs"/>
            </a:rPr>
            <a:t>道路</a:t>
          </a:r>
          <a:r>
            <a:rPr kumimoji="1" lang="ja-JP" altLang="en-US" sz="1200">
              <a:solidFill>
                <a:schemeClr val="dk1"/>
              </a:solidFill>
              <a:effectLst/>
              <a:latin typeface="+mn-lt"/>
              <a:ea typeface="+mn-ea"/>
              <a:cs typeface="+mn-cs"/>
            </a:rPr>
            <a:t>については、</a:t>
          </a:r>
          <a:r>
            <a:rPr kumimoji="1" lang="en-US" altLang="ja-JP" sz="1200">
              <a:solidFill>
                <a:schemeClr val="dk1"/>
              </a:solidFill>
              <a:effectLst/>
              <a:latin typeface="+mn-lt"/>
              <a:ea typeface="+mn-ea"/>
              <a:cs typeface="+mn-cs"/>
            </a:rPr>
            <a:t>62.8</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橋りょうについては、</a:t>
          </a:r>
          <a:r>
            <a:rPr kumimoji="1" lang="en-US" altLang="ja-JP" sz="1200">
              <a:solidFill>
                <a:schemeClr val="dk1"/>
              </a:solidFill>
              <a:effectLst/>
              <a:latin typeface="+mn-lt"/>
              <a:ea typeface="+mn-ea"/>
              <a:cs typeface="+mn-cs"/>
            </a:rPr>
            <a:t>52.9</a:t>
          </a:r>
          <a:r>
            <a:rPr kumimoji="1" lang="ja-JP" altLang="en-US" sz="1200">
              <a:solidFill>
                <a:schemeClr val="dk1"/>
              </a:solidFill>
              <a:effectLst/>
              <a:latin typeface="+mn-lt"/>
              <a:ea typeface="+mn-ea"/>
              <a:cs typeface="+mn-cs"/>
            </a:rPr>
            <a:t>％と類似団体内平均値と比較しても</a:t>
          </a:r>
          <a:r>
            <a:rPr kumimoji="1" lang="ja-JP" altLang="ja-JP" sz="1200">
              <a:solidFill>
                <a:schemeClr val="dk1"/>
              </a:solidFill>
              <a:effectLst/>
              <a:latin typeface="+mn-lt"/>
              <a:ea typeface="+mn-ea"/>
              <a:cs typeface="+mn-cs"/>
            </a:rPr>
            <a:t>ほぼ変わらない状況である。公営住宅については</a:t>
          </a:r>
          <a:r>
            <a:rPr kumimoji="1" lang="en-US" altLang="ja-JP" sz="1200">
              <a:solidFill>
                <a:schemeClr val="dk1"/>
              </a:solidFill>
              <a:effectLst/>
              <a:latin typeface="+mn-lt"/>
              <a:ea typeface="+mn-ea"/>
              <a:cs typeface="+mn-cs"/>
            </a:rPr>
            <a:t>71.9</a:t>
          </a:r>
          <a:r>
            <a:rPr kumimoji="1" lang="ja-JP" altLang="en-US" sz="1200">
              <a:solidFill>
                <a:schemeClr val="dk1"/>
              </a:solidFill>
              <a:effectLst/>
              <a:latin typeface="+mn-lt"/>
              <a:ea typeface="+mn-ea"/>
              <a:cs typeface="+mn-cs"/>
            </a:rPr>
            <a:t>％と類似団体内平均値の</a:t>
          </a:r>
          <a:r>
            <a:rPr kumimoji="1" lang="en-US" altLang="ja-JP" sz="1200">
              <a:solidFill>
                <a:schemeClr val="dk1"/>
              </a:solidFill>
              <a:effectLst/>
              <a:latin typeface="+mn-lt"/>
              <a:ea typeface="+mn-ea"/>
              <a:cs typeface="+mn-cs"/>
            </a:rPr>
            <a:t>64.1</a:t>
          </a:r>
          <a:r>
            <a:rPr kumimoji="1" lang="ja-JP" altLang="en-US" sz="1200">
              <a:solidFill>
                <a:schemeClr val="dk1"/>
              </a:solidFill>
              <a:effectLst/>
              <a:latin typeface="+mn-lt"/>
              <a:ea typeface="+mn-ea"/>
              <a:cs typeface="+mn-cs"/>
            </a:rPr>
            <a:t>％と比較するとやや</a:t>
          </a:r>
          <a:r>
            <a:rPr kumimoji="1" lang="ja-JP" altLang="ja-JP" sz="1200">
              <a:solidFill>
                <a:schemeClr val="dk1"/>
              </a:solidFill>
              <a:effectLst/>
              <a:latin typeface="+mn-lt"/>
              <a:ea typeface="+mn-ea"/>
              <a:cs typeface="+mn-cs"/>
            </a:rPr>
            <a:t>償却率が高い状況で</a:t>
          </a:r>
          <a:r>
            <a:rPr kumimoji="1" lang="ja-JP" altLang="en-US" sz="1200">
              <a:solidFill>
                <a:schemeClr val="dk1"/>
              </a:solidFill>
              <a:effectLst/>
              <a:latin typeface="+mn-lt"/>
              <a:ea typeface="+mn-ea"/>
              <a:cs typeface="+mn-cs"/>
            </a:rPr>
            <a:t>ある。</a:t>
          </a:r>
          <a:r>
            <a:rPr kumimoji="1" lang="ja-JP" altLang="ja-JP" sz="1200">
              <a:solidFill>
                <a:schemeClr val="dk1"/>
              </a:solidFill>
              <a:effectLst/>
              <a:latin typeface="+mn-lt"/>
              <a:ea typeface="+mn-ea"/>
              <a:cs typeface="+mn-cs"/>
            </a:rPr>
            <a:t>学校施設については、統廃合等により整備を進めたこともあり、</a:t>
          </a:r>
          <a:r>
            <a:rPr kumimoji="1" lang="en-US" altLang="ja-JP" sz="1200">
              <a:solidFill>
                <a:schemeClr val="dk1"/>
              </a:solidFill>
              <a:effectLst/>
              <a:latin typeface="+mn-lt"/>
              <a:ea typeface="+mn-ea"/>
              <a:cs typeface="+mn-cs"/>
            </a:rPr>
            <a:t>34.4</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比較的償却率が低くなっている</a:t>
          </a:r>
          <a:r>
            <a:rPr kumimoji="1" lang="ja-JP" altLang="en-US" sz="1200">
              <a:solidFill>
                <a:schemeClr val="dk1"/>
              </a:solidFill>
              <a:effectLst/>
              <a:latin typeface="+mn-lt"/>
              <a:ea typeface="+mn-ea"/>
              <a:cs typeface="+mn-cs"/>
            </a:rPr>
            <a:t>。優先順位を決め</a:t>
          </a:r>
          <a:r>
            <a:rPr kumimoji="1" lang="ja-JP" altLang="ja-JP" sz="1200">
              <a:solidFill>
                <a:schemeClr val="dk1"/>
              </a:solidFill>
              <a:effectLst/>
              <a:latin typeface="+mn-lt"/>
              <a:ea typeface="+mn-ea"/>
              <a:cs typeface="+mn-cs"/>
            </a:rPr>
            <a:t>計画的に整備を進めていく必要がある。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FE13DE-0D64-4C8B-B609-17C5A3B72F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7D890C-F806-4526-A4A7-73B8855AD7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906179-FC37-4AC6-AF15-D1D27FC744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D56412-06B8-4D6C-B31C-F17D645995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FC2915-3E46-4225-98C7-4B13DDD76E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748D99-2F4C-4275-A2F2-72472D550E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D2848C2-ACD8-476E-BE03-4176F71FF7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ADE3CD-9543-44EA-8CAD-5CBE6222EC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031BEC-9253-472E-B1AA-B0852DA4A2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0B1158-D008-438F-BD53-26440831DC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258975-4A2E-4C34-AD92-8C8837258F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0C99A5-AA78-411F-9CF5-AE9C05BACB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2DB73C-62B0-4D58-A4F9-34E5182119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0A5426-F24A-4ED5-879C-4CEF0C1B95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D99533-BFC0-49DF-89BF-B54473F1ED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C0378A-E06C-4B99-8B49-F941859B81F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F77166-617B-4B59-9E07-07A550542E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749CAD-F2EF-475A-940F-9E7BCFFDF4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504215-427F-4833-A4C9-B1CC16FB96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AF32DD-4089-4B89-B22E-701E17CB51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EF9723-F770-4A21-9DB1-A467293B85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6B9E00-1B58-4E3E-B703-E2D1157EC7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B6CA76-7B10-43C5-9E98-28D038E7B0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1A625F-81B4-4BE7-A1DE-FBBB76755EE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F641E6-2A2E-42CA-8246-0058781D56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C1382B-D430-4280-A6D4-E7E844BECA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301F77-DAE0-4CBF-8C94-AB2EEDE897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96E26E-BC67-42DC-8FCA-E7952E9271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FCE397-A331-4311-993E-62CA09C792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467B4F5-D2F9-4AF1-B8CB-BAE6904C1E2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AA808B9-86F3-4BA4-BC04-6DD62815EA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13B20ED-2686-4936-ADB1-081D9FB58D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8A83A96-0A45-434F-A58D-CF5B009E01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F8E8A3E-908A-4E66-B4A0-B90DEE8AA3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2A9B362-1542-4125-95A3-8C7B243299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EF07CDE-1C36-4F3D-83DB-91BC9839ED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8B2E0BD-AFDF-4D24-9E3A-200C3A7F07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A1EF976-CFA3-4C16-B6E9-4D76D947958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7A1E0C2-DF62-4D7C-AB1B-33D9A46461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92405DBE-DF39-418D-BB23-769E018E3F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3DCE5FB-987B-4C64-B2D4-FC39629A7C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DF237FD-B5CA-4979-A345-C2399EA31D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2CC7B38-27C4-4A2F-89AB-48B0634678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29DF0FF6-1852-4CEE-BBAF-04AD54B48C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38DBA69-965C-4314-B3B1-2D1A599A50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3A5401A-8979-43DA-8008-EC610752A96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50704F05-35D4-479D-AB03-04A22C85C2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4A12EFA-384B-4C9C-A84D-5821C7443B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04DA052-34AA-44DF-9BBD-9BE5DE9139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0780471-7994-43DA-8EA5-508DABBA8A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3ED84F6-3E44-43B2-8D48-C4D529E873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C9E719E1-75D7-431A-B5F5-1F66357D8C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9759BF6-30EB-434F-9E32-4840F291E7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9DE396F9-042B-4E5F-90CD-B017B84E5B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BA94A982-5A3E-4407-8C84-577C82F463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F4779E46-1908-4415-BC7B-93024D6D03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247E29A2-489A-46C2-99AB-E6856AFF528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629FFBAE-9ED0-4646-A0C2-9C646073257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87E931AC-EA7E-4927-B46A-DA469647F1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BFC04563-6F2B-4654-882E-0A6A209DD43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D88CB551-131D-40E8-9360-85DB6A2E004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6FCC8BD7-31AE-43B5-8C05-2C42084957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F1D2D6A6-B2D0-4038-8A7B-910B497F241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56C8BDB3-4E89-4212-B207-E71DB51BED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25051F49-2D66-471C-AECA-D808B402A8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5E240F60-87C8-44F5-9431-1DB2B584C03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FEF3B7E-20E7-4D9E-8D07-8C2EF5D143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B4653300-EF56-4D5B-86CE-56A2DA0A99A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D9DAC58-3044-4C24-B12A-B08D56425A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C248FC99-A034-4E0A-9901-37DD32B3A8B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2247D01-DE2E-43A5-A66D-060D1D063A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90374AEA-299E-4767-897D-2B436AC252A1}"/>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9A9B433D-2F11-48CA-B3F2-95090C1B6A24}"/>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605A70E5-012F-4464-AF12-A421631B6FE2}"/>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C091D89F-6468-4775-B90F-9D798A54DD4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E5D1CCC8-5208-4C0D-8317-771F43712A4C}"/>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9360369-6188-4A5A-A382-AF91072B322B}"/>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96152663-58B7-4F17-AA26-9D5007A991A1}"/>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13F7E02D-D363-45FE-8AB6-85B102490E6D}"/>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6790387E-4AC7-4342-84E3-278648F91CBB}"/>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6FA13507-D8E7-411A-A2C6-8F7FF9C77052}"/>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EB907010-94A3-4535-8DF9-61E31B6EDD6C}"/>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B44AE59C-2670-4B37-B29D-A485F962716C}"/>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a:extLst>
            <a:ext uri="{FF2B5EF4-FFF2-40B4-BE49-F238E27FC236}">
              <a16:creationId xmlns:a16="http://schemas.microsoft.com/office/drawing/2014/main" id="{9AB37894-FEBD-4411-B1D3-903F3ACCDCB7}"/>
            </a:ext>
          </a:extLst>
        </xdr:cNvPr>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8F5CABE-6EDC-4739-B4B3-F7F99A4561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C6B51B0-CD32-41EF-9203-0C8A9455C3F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B76F305-5810-4E11-B8CD-3DB2131C92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17AECB2-09A0-49BC-9AB0-00965F78FB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8B3F4F1B-5A88-44E9-B5BD-1493D533A0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79828</xdr:rowOff>
    </xdr:from>
    <xdr:to>
      <xdr:col>24</xdr:col>
      <xdr:colOff>114300</xdr:colOff>
      <xdr:row>57</xdr:row>
      <xdr:rowOff>9978</xdr:rowOff>
    </xdr:to>
    <xdr:sp macro="" textlink="">
      <xdr:nvSpPr>
        <xdr:cNvPr id="91" name="楕円 90">
          <a:extLst>
            <a:ext uri="{FF2B5EF4-FFF2-40B4-BE49-F238E27FC236}">
              <a16:creationId xmlns:a16="http://schemas.microsoft.com/office/drawing/2014/main" id="{0971F777-5248-48D2-A258-0F06A61E2768}"/>
            </a:ext>
          </a:extLst>
        </xdr:cNvPr>
        <xdr:cNvSpPr/>
      </xdr:nvSpPr>
      <xdr:spPr>
        <a:xfrm>
          <a:off x="4584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102705</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2187EF22-5981-4BDB-97D9-D52CD6FAE6EF}"/>
            </a:ext>
          </a:extLst>
        </xdr:cNvPr>
        <xdr:cNvSpPr txBox="1"/>
      </xdr:nvSpPr>
      <xdr:spPr>
        <a:xfrm>
          <a:off x="4673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128815</xdr:rowOff>
    </xdr:from>
    <xdr:to>
      <xdr:col>20</xdr:col>
      <xdr:colOff>38100</xdr:colOff>
      <xdr:row>57</xdr:row>
      <xdr:rowOff>58965</xdr:rowOff>
    </xdr:to>
    <xdr:sp macro="" textlink="">
      <xdr:nvSpPr>
        <xdr:cNvPr id="93" name="楕円 92">
          <a:extLst>
            <a:ext uri="{FF2B5EF4-FFF2-40B4-BE49-F238E27FC236}">
              <a16:creationId xmlns:a16="http://schemas.microsoft.com/office/drawing/2014/main" id="{21630373-AB09-4D86-A129-EF036ED42224}"/>
            </a:ext>
          </a:extLst>
        </xdr:cNvPr>
        <xdr:cNvSpPr/>
      </xdr:nvSpPr>
      <xdr:spPr>
        <a:xfrm>
          <a:off x="3746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130628</xdr:rowOff>
    </xdr:from>
    <xdr:to>
      <xdr:col>24</xdr:col>
      <xdr:colOff>63500</xdr:colOff>
      <xdr:row>57</xdr:row>
      <xdr:rowOff>8165</xdr:rowOff>
    </xdr:to>
    <xdr:cxnSp macro="">
      <xdr:nvCxnSpPr>
        <xdr:cNvPr id="94" name="直線コネクタ 93">
          <a:extLst>
            <a:ext uri="{FF2B5EF4-FFF2-40B4-BE49-F238E27FC236}">
              <a16:creationId xmlns:a16="http://schemas.microsoft.com/office/drawing/2014/main" id="{A39DBB55-AF43-40A9-9131-CE4BA2B89B8A}"/>
            </a:ext>
          </a:extLst>
        </xdr:cNvPr>
        <xdr:cNvCxnSpPr/>
      </xdr:nvCxnSpPr>
      <xdr:spPr>
        <a:xfrm flipV="1">
          <a:off x="3797300" y="9731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153307</xdr:rowOff>
    </xdr:from>
    <xdr:to>
      <xdr:col>15</xdr:col>
      <xdr:colOff>101600</xdr:colOff>
      <xdr:row>56</xdr:row>
      <xdr:rowOff>83457</xdr:rowOff>
    </xdr:to>
    <xdr:sp macro="" textlink="">
      <xdr:nvSpPr>
        <xdr:cNvPr id="95" name="楕円 94">
          <a:extLst>
            <a:ext uri="{FF2B5EF4-FFF2-40B4-BE49-F238E27FC236}">
              <a16:creationId xmlns:a16="http://schemas.microsoft.com/office/drawing/2014/main" id="{05CEF9BD-ABB0-407B-83D6-39F3475234AD}"/>
            </a:ext>
          </a:extLst>
        </xdr:cNvPr>
        <xdr:cNvSpPr/>
      </xdr:nvSpPr>
      <xdr:spPr>
        <a:xfrm>
          <a:off x="2857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32657</xdr:rowOff>
    </xdr:from>
    <xdr:to>
      <xdr:col>19</xdr:col>
      <xdr:colOff>177800</xdr:colOff>
      <xdr:row>57</xdr:row>
      <xdr:rowOff>8165</xdr:rowOff>
    </xdr:to>
    <xdr:cxnSp macro="">
      <xdr:nvCxnSpPr>
        <xdr:cNvPr id="96" name="直線コネクタ 95">
          <a:extLst>
            <a:ext uri="{FF2B5EF4-FFF2-40B4-BE49-F238E27FC236}">
              <a16:creationId xmlns:a16="http://schemas.microsoft.com/office/drawing/2014/main" id="{793DDBE5-824D-452E-8379-90952C092792}"/>
            </a:ext>
          </a:extLst>
        </xdr:cNvPr>
        <xdr:cNvCxnSpPr/>
      </xdr:nvCxnSpPr>
      <xdr:spPr>
        <a:xfrm>
          <a:off x="2908300" y="96338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30843</xdr:rowOff>
    </xdr:from>
    <xdr:to>
      <xdr:col>10</xdr:col>
      <xdr:colOff>165100</xdr:colOff>
      <xdr:row>56</xdr:row>
      <xdr:rowOff>132443</xdr:rowOff>
    </xdr:to>
    <xdr:sp macro="" textlink="">
      <xdr:nvSpPr>
        <xdr:cNvPr id="97" name="楕円 96">
          <a:extLst>
            <a:ext uri="{FF2B5EF4-FFF2-40B4-BE49-F238E27FC236}">
              <a16:creationId xmlns:a16="http://schemas.microsoft.com/office/drawing/2014/main" id="{301D4F19-73A2-4265-9791-3A3BFF60DD0C}"/>
            </a:ext>
          </a:extLst>
        </xdr:cNvPr>
        <xdr:cNvSpPr/>
      </xdr:nvSpPr>
      <xdr:spPr>
        <a:xfrm>
          <a:off x="1968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32657</xdr:rowOff>
    </xdr:from>
    <xdr:to>
      <xdr:col>15</xdr:col>
      <xdr:colOff>50800</xdr:colOff>
      <xdr:row>56</xdr:row>
      <xdr:rowOff>81643</xdr:rowOff>
    </xdr:to>
    <xdr:cxnSp macro="">
      <xdr:nvCxnSpPr>
        <xdr:cNvPr id="98" name="直線コネクタ 97">
          <a:extLst>
            <a:ext uri="{FF2B5EF4-FFF2-40B4-BE49-F238E27FC236}">
              <a16:creationId xmlns:a16="http://schemas.microsoft.com/office/drawing/2014/main" id="{A8431D7A-BD6D-49DC-942B-7BE5841456E5}"/>
            </a:ext>
          </a:extLst>
        </xdr:cNvPr>
        <xdr:cNvCxnSpPr/>
      </xdr:nvCxnSpPr>
      <xdr:spPr>
        <a:xfrm flipV="1">
          <a:off x="2019300" y="963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75492</xdr:rowOff>
    </xdr:from>
    <xdr:ext cx="405111" cy="259045"/>
    <xdr:sp macro="" textlink="">
      <xdr:nvSpPr>
        <xdr:cNvPr id="99" name="n_1mainValue【体育館・プール】&#10;有形固定資産減価償却率">
          <a:extLst>
            <a:ext uri="{FF2B5EF4-FFF2-40B4-BE49-F238E27FC236}">
              <a16:creationId xmlns:a16="http://schemas.microsoft.com/office/drawing/2014/main" id="{988B7A7A-CC7A-46E0-BDAB-6712496E3620}"/>
            </a:ext>
          </a:extLst>
        </xdr:cNvPr>
        <xdr:cNvSpPr txBox="1"/>
      </xdr:nvSpPr>
      <xdr:spPr>
        <a:xfrm>
          <a:off x="3582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99984</xdr:rowOff>
    </xdr:from>
    <xdr:ext cx="405111" cy="259045"/>
    <xdr:sp macro="" textlink="">
      <xdr:nvSpPr>
        <xdr:cNvPr id="100" name="n_2mainValue【体育館・プール】&#10;有形固定資産減価償却率">
          <a:extLst>
            <a:ext uri="{FF2B5EF4-FFF2-40B4-BE49-F238E27FC236}">
              <a16:creationId xmlns:a16="http://schemas.microsoft.com/office/drawing/2014/main" id="{6573CB6E-DD72-4AC0-8739-239E3D22B597}"/>
            </a:ext>
          </a:extLst>
        </xdr:cNvPr>
        <xdr:cNvSpPr txBox="1"/>
      </xdr:nvSpPr>
      <xdr:spPr>
        <a:xfrm>
          <a:off x="2705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148970</xdr:rowOff>
    </xdr:from>
    <xdr:ext cx="405111" cy="259045"/>
    <xdr:sp macro="" textlink="">
      <xdr:nvSpPr>
        <xdr:cNvPr id="101" name="n_3mainValue【体育館・プール】&#10;有形固定資産減価償却率">
          <a:extLst>
            <a:ext uri="{FF2B5EF4-FFF2-40B4-BE49-F238E27FC236}">
              <a16:creationId xmlns:a16="http://schemas.microsoft.com/office/drawing/2014/main" id="{D269D09B-5E30-48AD-BDD4-5A742B03332E}"/>
            </a:ext>
          </a:extLst>
        </xdr:cNvPr>
        <xdr:cNvSpPr txBox="1"/>
      </xdr:nvSpPr>
      <xdr:spPr>
        <a:xfrm>
          <a:off x="18167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4887DE7F-D782-4D10-9F2B-432C002B4AE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9F4DC16E-5994-4915-95C5-56EED7571C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E5C8CF37-932A-49E5-8400-12AF2F7201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A9D03D04-4756-473B-8D8B-8B7D0E584F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A2854E88-BC92-4999-9CBF-DEB89164D7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55986680-C6A9-4FD4-B29D-2D13F05604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DDFB0783-9368-4C6F-B83E-58BFBF7FE8B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5137EEA9-63B5-49FA-8E96-7758153847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C16465D6-002D-4251-A912-4CCC09DCEE4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D3FB6836-8B81-4E39-B94B-0F89230151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D67753E6-9AE2-4411-B603-F885D5CA867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13AC1060-02A3-4523-A59A-266537DD82A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E7B215BB-FFB9-441A-8CD2-78840CEFDFE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716BE5F8-C80F-41F6-8F12-7ABCA960642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F11DC12E-676A-48AE-9AC2-843F1C31390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5E16F360-B871-45F3-80BB-7680B2C18CE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330F78BC-6501-40D5-860D-C31EFD4AE4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6C97F38-138F-4645-85F8-5630CD86BA2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A47ED0F-180A-49F7-9D56-C94D285A937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5FD14658-06AE-404D-A92E-A7AF53C54E7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5F894289-3B3D-4E46-87E5-DEB00B0BEC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D0786997-B5A8-4A47-B98E-6F8D46D765D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72651129-9646-4572-9F67-9CC77B37C9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22C1DBA0-673D-4F44-9A0F-05DDF33B99EE}"/>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1D4A60F5-B674-467E-AA21-DDB2C303635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C9CE60DB-80E9-4B39-992E-6C2302002F92}"/>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48325421-8780-4C43-95D4-57BA1C8B6ABE}"/>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BE97271A-242C-486C-B47E-E44CE222ED2D}"/>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a:extLst>
            <a:ext uri="{FF2B5EF4-FFF2-40B4-BE49-F238E27FC236}">
              <a16:creationId xmlns:a16="http://schemas.microsoft.com/office/drawing/2014/main" id="{FF60A1F4-CA2A-4A5F-AA68-6306601AF149}"/>
            </a:ext>
          </a:extLst>
        </xdr:cNvPr>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6EBCED32-6D82-4B23-8DF4-2D56CEF7C644}"/>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B52B1B96-4C99-43E0-B9F0-B7644F6A1A2B}"/>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a:extLst>
            <a:ext uri="{FF2B5EF4-FFF2-40B4-BE49-F238E27FC236}">
              <a16:creationId xmlns:a16="http://schemas.microsoft.com/office/drawing/2014/main" id="{415DDB4B-B3C4-485C-9ECD-BFBF19B923B1}"/>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058A16C9-92E4-4E0E-96BA-67020F49F8A5}"/>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a:extLst>
            <a:ext uri="{FF2B5EF4-FFF2-40B4-BE49-F238E27FC236}">
              <a16:creationId xmlns:a16="http://schemas.microsoft.com/office/drawing/2014/main" id="{2694DEA0-2C2C-45E1-B95A-8435724CE500}"/>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419BBD4-AF28-4C5F-801F-C585513EE203}"/>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a:extLst>
            <a:ext uri="{FF2B5EF4-FFF2-40B4-BE49-F238E27FC236}">
              <a16:creationId xmlns:a16="http://schemas.microsoft.com/office/drawing/2014/main" id="{70490DA6-782E-43C6-9E4A-6C923644BC59}"/>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208C5D6-95CA-4DE9-9994-E25E0415B2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F4A8831-1E84-4311-96E7-ADE34BFCD1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7A9BA40-3935-461A-AB54-FEDC57971D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0B5F4CC-D85C-490D-8328-FD6A4AE04B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CC8731F-AD20-4F68-96D8-415AA2889A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121412</xdr:rowOff>
    </xdr:from>
    <xdr:to>
      <xdr:col>55</xdr:col>
      <xdr:colOff>50800</xdr:colOff>
      <xdr:row>63</xdr:row>
      <xdr:rowOff>51562</xdr:rowOff>
    </xdr:to>
    <xdr:sp macro="" textlink="">
      <xdr:nvSpPr>
        <xdr:cNvPr id="143" name="楕円 142">
          <a:extLst>
            <a:ext uri="{FF2B5EF4-FFF2-40B4-BE49-F238E27FC236}">
              <a16:creationId xmlns:a16="http://schemas.microsoft.com/office/drawing/2014/main" id="{8D8CC116-E7F8-4DE0-BF0A-329196296BB1}"/>
            </a:ext>
          </a:extLst>
        </xdr:cNvPr>
        <xdr:cNvSpPr/>
      </xdr:nvSpPr>
      <xdr:spPr>
        <a:xfrm>
          <a:off x="1042670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99839</xdr:rowOff>
    </xdr:from>
    <xdr:ext cx="469744" cy="259045"/>
    <xdr:sp macro="" textlink="">
      <xdr:nvSpPr>
        <xdr:cNvPr id="144" name="【体育館・プール】&#10;一人当たり面積該当値テキスト">
          <a:extLst>
            <a:ext uri="{FF2B5EF4-FFF2-40B4-BE49-F238E27FC236}">
              <a16:creationId xmlns:a16="http://schemas.microsoft.com/office/drawing/2014/main" id="{7EFDBC29-23EA-48F3-BBAF-89DAEA5A1FAC}"/>
            </a:ext>
          </a:extLst>
        </xdr:cNvPr>
        <xdr:cNvSpPr txBox="1"/>
      </xdr:nvSpPr>
      <xdr:spPr>
        <a:xfrm>
          <a:off x="10515600"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145" name="楕円 144">
          <a:extLst>
            <a:ext uri="{FF2B5EF4-FFF2-40B4-BE49-F238E27FC236}">
              <a16:creationId xmlns:a16="http://schemas.microsoft.com/office/drawing/2014/main" id="{B4C338BA-DF57-44B4-8463-34243335700B}"/>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xdr:rowOff>
    </xdr:from>
    <xdr:to>
      <xdr:col>55</xdr:col>
      <xdr:colOff>0</xdr:colOff>
      <xdr:row>63</xdr:row>
      <xdr:rowOff>4572</xdr:rowOff>
    </xdr:to>
    <xdr:cxnSp macro="">
      <xdr:nvCxnSpPr>
        <xdr:cNvPr id="146" name="直線コネクタ 145">
          <a:extLst>
            <a:ext uri="{FF2B5EF4-FFF2-40B4-BE49-F238E27FC236}">
              <a16:creationId xmlns:a16="http://schemas.microsoft.com/office/drawing/2014/main" id="{0ED821BC-3999-4DB0-AB8A-10F8C2A86876}"/>
            </a:ext>
          </a:extLst>
        </xdr:cNvPr>
        <xdr:cNvCxnSpPr/>
      </xdr:nvCxnSpPr>
      <xdr:spPr>
        <a:xfrm flipV="1">
          <a:off x="9639300" y="1080211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137414</xdr:rowOff>
    </xdr:from>
    <xdr:to>
      <xdr:col>46</xdr:col>
      <xdr:colOff>38100</xdr:colOff>
      <xdr:row>64</xdr:row>
      <xdr:rowOff>67564</xdr:rowOff>
    </xdr:to>
    <xdr:sp macro="" textlink="">
      <xdr:nvSpPr>
        <xdr:cNvPr id="147" name="楕円 146">
          <a:extLst>
            <a:ext uri="{FF2B5EF4-FFF2-40B4-BE49-F238E27FC236}">
              <a16:creationId xmlns:a16="http://schemas.microsoft.com/office/drawing/2014/main" id="{7306466A-2DB7-47F3-9113-F639D08E64A3}"/>
            </a:ext>
          </a:extLst>
        </xdr:cNvPr>
        <xdr:cNvSpPr/>
      </xdr:nvSpPr>
      <xdr:spPr>
        <a:xfrm>
          <a:off x="8699500" y="109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64</xdr:row>
      <xdr:rowOff>16764</xdr:rowOff>
    </xdr:to>
    <xdr:cxnSp macro="">
      <xdr:nvCxnSpPr>
        <xdr:cNvPr id="148" name="直線コネクタ 147">
          <a:extLst>
            <a:ext uri="{FF2B5EF4-FFF2-40B4-BE49-F238E27FC236}">
              <a16:creationId xmlns:a16="http://schemas.microsoft.com/office/drawing/2014/main" id="{BB44556A-1B06-4171-8EA0-4BCC093225C9}"/>
            </a:ext>
          </a:extLst>
        </xdr:cNvPr>
        <xdr:cNvCxnSpPr/>
      </xdr:nvCxnSpPr>
      <xdr:spPr>
        <a:xfrm flipV="1">
          <a:off x="8750300" y="10805922"/>
          <a:ext cx="8890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138176</xdr:rowOff>
    </xdr:from>
    <xdr:to>
      <xdr:col>41</xdr:col>
      <xdr:colOff>101600</xdr:colOff>
      <xdr:row>64</xdr:row>
      <xdr:rowOff>68326</xdr:rowOff>
    </xdr:to>
    <xdr:sp macro="" textlink="">
      <xdr:nvSpPr>
        <xdr:cNvPr id="149" name="楕円 148">
          <a:extLst>
            <a:ext uri="{FF2B5EF4-FFF2-40B4-BE49-F238E27FC236}">
              <a16:creationId xmlns:a16="http://schemas.microsoft.com/office/drawing/2014/main" id="{85FC2771-03C6-408F-9B90-A5E733FDF457}"/>
            </a:ext>
          </a:extLst>
        </xdr:cNvPr>
        <xdr:cNvSpPr/>
      </xdr:nvSpPr>
      <xdr:spPr>
        <a:xfrm>
          <a:off x="7810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16764</xdr:rowOff>
    </xdr:from>
    <xdr:to>
      <xdr:col>45</xdr:col>
      <xdr:colOff>177800</xdr:colOff>
      <xdr:row>64</xdr:row>
      <xdr:rowOff>17526</xdr:rowOff>
    </xdr:to>
    <xdr:cxnSp macro="">
      <xdr:nvCxnSpPr>
        <xdr:cNvPr id="150" name="直線コネクタ 149">
          <a:extLst>
            <a:ext uri="{FF2B5EF4-FFF2-40B4-BE49-F238E27FC236}">
              <a16:creationId xmlns:a16="http://schemas.microsoft.com/office/drawing/2014/main" id="{5936DCEA-5282-4284-938A-EFFC1D6C0640}"/>
            </a:ext>
          </a:extLst>
        </xdr:cNvPr>
        <xdr:cNvCxnSpPr/>
      </xdr:nvCxnSpPr>
      <xdr:spPr>
        <a:xfrm flipV="1">
          <a:off x="7861300" y="109895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46499</xdr:rowOff>
    </xdr:from>
    <xdr:ext cx="469744" cy="259045"/>
    <xdr:sp macro="" textlink="">
      <xdr:nvSpPr>
        <xdr:cNvPr id="151" name="n_1mainValue【体育館・プール】&#10;一人当たり面積">
          <a:extLst>
            <a:ext uri="{FF2B5EF4-FFF2-40B4-BE49-F238E27FC236}">
              <a16:creationId xmlns:a16="http://schemas.microsoft.com/office/drawing/2014/main" id="{CB473334-C7BD-41FD-BDD7-37B7B60C029A}"/>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58691</xdr:rowOff>
    </xdr:from>
    <xdr:ext cx="469744" cy="259045"/>
    <xdr:sp macro="" textlink="">
      <xdr:nvSpPr>
        <xdr:cNvPr id="152" name="n_2mainValue【体育館・プール】&#10;一人当たり面積">
          <a:extLst>
            <a:ext uri="{FF2B5EF4-FFF2-40B4-BE49-F238E27FC236}">
              <a16:creationId xmlns:a16="http://schemas.microsoft.com/office/drawing/2014/main" id="{DEA39A73-2A58-4119-B194-A8AA4AA2B1D5}"/>
            </a:ext>
          </a:extLst>
        </xdr:cNvPr>
        <xdr:cNvSpPr txBox="1"/>
      </xdr:nvSpPr>
      <xdr:spPr>
        <a:xfrm>
          <a:off x="8515427"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59453</xdr:rowOff>
    </xdr:from>
    <xdr:ext cx="469744" cy="259045"/>
    <xdr:sp macro="" textlink="">
      <xdr:nvSpPr>
        <xdr:cNvPr id="153" name="n_3mainValue【体育館・プール】&#10;一人当たり面積">
          <a:extLst>
            <a:ext uri="{FF2B5EF4-FFF2-40B4-BE49-F238E27FC236}">
              <a16:creationId xmlns:a16="http://schemas.microsoft.com/office/drawing/2014/main" id="{58280F16-9256-4CD6-AC0F-72DD5404EBD0}"/>
            </a:ext>
          </a:extLst>
        </xdr:cNvPr>
        <xdr:cNvSpPr txBox="1"/>
      </xdr:nvSpPr>
      <xdr:spPr>
        <a:xfrm>
          <a:off x="7626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15A9F2D4-48C0-4838-BF41-B01B9CE0F0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FAD40423-4B9B-4F24-B202-50CFE44410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A17D8A90-F054-4DC4-8D04-F9E1AEBE85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39A5E691-23F0-4390-9BD9-FA910F18C5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2C1176A1-DF41-4037-BC62-15757059A63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8F051D39-CB80-468A-9F3F-E987D98C0D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1C5BDF8C-0D1E-4CC8-A293-343AEFCBBE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B2902791-B227-4ACF-99A5-59EB520348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5D523DDF-0393-440B-856D-C1C0846574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4A19DF84-51DF-47F4-83F0-4AD68425E7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4C609ECE-AEB2-4D7E-A54A-F8642F27158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35F53432-9DDC-4CBE-B288-956CCF79076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CEC32227-3A4D-464B-BFB9-08902CE72FB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DFB1164F-8A68-42BC-8EDC-7926FFB0DD3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13B943A4-1093-43F9-91C5-13C4CD3015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3C09F38C-1D75-4C20-BBC0-ECCDC0C901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27BE8DE9-D137-4EEB-90FA-D32A11BAD73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D36A5742-F56F-41C9-865A-7C3A73E1FE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DEE8081D-8F00-4CDE-B3FA-FE2D7C2A0D1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A86B4E20-D97C-4A21-835C-B1A25CAB683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5A32D9CA-18B5-4D28-B33B-2CD735404BC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4778B942-2368-4BBA-90BC-2539EDF5557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2212F945-3971-4852-A21A-EE76EA5E59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BF804E7D-1EDB-4E20-B782-D2E63A88195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C48A1317-B0CD-482A-AEB5-349B0AA044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2AD043FE-95B2-431C-9683-98822EA754FD}"/>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1C3E4249-E3A8-4154-A52C-CAE33D2ACF4E}"/>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3BD43D9A-9472-4CC4-BDDE-1239368B6C1E}"/>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C9502854-4E31-4ACA-A863-89BD352B9D2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189034CC-3837-4713-A038-D84D9192001B}"/>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B5ED9EC2-D57E-4ED0-A32A-CE3E301AAEC7}"/>
            </a:ext>
          </a:extLst>
        </xdr:cNvPr>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5F0CA2AD-6FDF-4A08-A921-8BFFFB86ADE4}"/>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E4B883A9-2C94-4B4D-8D9B-67094708ED37}"/>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a:extLst>
            <a:ext uri="{FF2B5EF4-FFF2-40B4-BE49-F238E27FC236}">
              <a16:creationId xmlns:a16="http://schemas.microsoft.com/office/drawing/2014/main" id="{BD5D09A4-565A-426E-994D-3802B38506FD}"/>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E2313B9A-57DB-4EEB-B7FF-E3D83300DB09}"/>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a:extLst>
            <a:ext uri="{FF2B5EF4-FFF2-40B4-BE49-F238E27FC236}">
              <a16:creationId xmlns:a16="http://schemas.microsoft.com/office/drawing/2014/main" id="{FF4899A2-F06D-4C03-B982-2A5354995909}"/>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2115DFC3-F195-422C-AF26-30E4D119F9EA}"/>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a:extLst>
            <a:ext uri="{FF2B5EF4-FFF2-40B4-BE49-F238E27FC236}">
              <a16:creationId xmlns:a16="http://schemas.microsoft.com/office/drawing/2014/main" id="{F864C572-E37B-4995-90D0-C382559103F8}"/>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DF58C64F-50CE-4389-B912-1355196F67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B493FC91-4504-4EB4-B28C-5DC2F3CF6B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7A0E60F5-197A-4D1F-9533-4D217C3461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B15070AB-032F-41C0-ABFE-206686A188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CE2B205F-5A24-4009-B376-4A172DBCBD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99968</xdr:rowOff>
    </xdr:from>
    <xdr:to>
      <xdr:col>24</xdr:col>
      <xdr:colOff>114300</xdr:colOff>
      <xdr:row>83</xdr:row>
      <xdr:rowOff>30118</xdr:rowOff>
    </xdr:to>
    <xdr:sp macro="" textlink="">
      <xdr:nvSpPr>
        <xdr:cNvPr id="197" name="楕円 196">
          <a:extLst>
            <a:ext uri="{FF2B5EF4-FFF2-40B4-BE49-F238E27FC236}">
              <a16:creationId xmlns:a16="http://schemas.microsoft.com/office/drawing/2014/main" id="{FA09D2F9-7ADA-42DF-8AC8-7BB647C73E4B}"/>
            </a:ext>
          </a:extLst>
        </xdr:cNvPr>
        <xdr:cNvSpPr/>
      </xdr:nvSpPr>
      <xdr:spPr>
        <a:xfrm>
          <a:off x="4584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78395</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D6472F9B-17DF-47B2-B185-D146D827A73D}"/>
            </a:ext>
          </a:extLst>
        </xdr:cNvPr>
        <xdr:cNvSpPr txBox="1"/>
      </xdr:nvSpPr>
      <xdr:spPr>
        <a:xfrm>
          <a:off x="4673600"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129358</xdr:rowOff>
    </xdr:from>
    <xdr:to>
      <xdr:col>20</xdr:col>
      <xdr:colOff>38100</xdr:colOff>
      <xdr:row>83</xdr:row>
      <xdr:rowOff>59508</xdr:rowOff>
    </xdr:to>
    <xdr:sp macro="" textlink="">
      <xdr:nvSpPr>
        <xdr:cNvPr id="199" name="楕円 198">
          <a:extLst>
            <a:ext uri="{FF2B5EF4-FFF2-40B4-BE49-F238E27FC236}">
              <a16:creationId xmlns:a16="http://schemas.microsoft.com/office/drawing/2014/main" id="{39F5ECEE-51B3-49F4-9AB4-8F12E35E6BF2}"/>
            </a:ext>
          </a:extLst>
        </xdr:cNvPr>
        <xdr:cNvSpPr/>
      </xdr:nvSpPr>
      <xdr:spPr>
        <a:xfrm>
          <a:off x="3746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150768</xdr:rowOff>
    </xdr:from>
    <xdr:to>
      <xdr:col>24</xdr:col>
      <xdr:colOff>63500</xdr:colOff>
      <xdr:row>83</xdr:row>
      <xdr:rowOff>8708</xdr:rowOff>
    </xdr:to>
    <xdr:cxnSp macro="">
      <xdr:nvCxnSpPr>
        <xdr:cNvPr id="200" name="直線コネクタ 199">
          <a:extLst>
            <a:ext uri="{FF2B5EF4-FFF2-40B4-BE49-F238E27FC236}">
              <a16:creationId xmlns:a16="http://schemas.microsoft.com/office/drawing/2014/main" id="{146E4E2C-B04B-415C-9560-F4F5D2430D2E}"/>
            </a:ext>
          </a:extLst>
        </xdr:cNvPr>
        <xdr:cNvCxnSpPr/>
      </xdr:nvCxnSpPr>
      <xdr:spPr>
        <a:xfrm flipV="1">
          <a:off x="3797300" y="1420966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201" name="楕円 200">
          <a:extLst>
            <a:ext uri="{FF2B5EF4-FFF2-40B4-BE49-F238E27FC236}">
              <a16:creationId xmlns:a16="http://schemas.microsoft.com/office/drawing/2014/main" id="{9A8405DA-D859-4EDA-96FD-BF1192EED95D}"/>
            </a:ext>
          </a:extLst>
        </xdr:cNvPr>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xdr:rowOff>
    </xdr:from>
    <xdr:to>
      <xdr:col>19</xdr:col>
      <xdr:colOff>177800</xdr:colOff>
      <xdr:row>83</xdr:row>
      <xdr:rowOff>33201</xdr:rowOff>
    </xdr:to>
    <xdr:cxnSp macro="">
      <xdr:nvCxnSpPr>
        <xdr:cNvPr id="202" name="直線コネクタ 201">
          <a:extLst>
            <a:ext uri="{FF2B5EF4-FFF2-40B4-BE49-F238E27FC236}">
              <a16:creationId xmlns:a16="http://schemas.microsoft.com/office/drawing/2014/main" id="{6CF4A6C4-F855-4459-AA36-3A1FF4748FCE}"/>
            </a:ext>
          </a:extLst>
        </xdr:cNvPr>
        <xdr:cNvCxnSpPr/>
      </xdr:nvCxnSpPr>
      <xdr:spPr>
        <a:xfrm flipV="1">
          <a:off x="2908300" y="142390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75474</xdr:rowOff>
    </xdr:from>
    <xdr:to>
      <xdr:col>10</xdr:col>
      <xdr:colOff>165100</xdr:colOff>
      <xdr:row>83</xdr:row>
      <xdr:rowOff>5624</xdr:rowOff>
    </xdr:to>
    <xdr:sp macro="" textlink="">
      <xdr:nvSpPr>
        <xdr:cNvPr id="203" name="楕円 202">
          <a:extLst>
            <a:ext uri="{FF2B5EF4-FFF2-40B4-BE49-F238E27FC236}">
              <a16:creationId xmlns:a16="http://schemas.microsoft.com/office/drawing/2014/main" id="{0DCAC8A6-0CA4-4519-B493-72B2878AC5AD}"/>
            </a:ext>
          </a:extLst>
        </xdr:cNvPr>
        <xdr:cNvSpPr/>
      </xdr:nvSpPr>
      <xdr:spPr>
        <a:xfrm>
          <a:off x="1968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126274</xdr:rowOff>
    </xdr:from>
    <xdr:to>
      <xdr:col>15</xdr:col>
      <xdr:colOff>50800</xdr:colOff>
      <xdr:row>83</xdr:row>
      <xdr:rowOff>33201</xdr:rowOff>
    </xdr:to>
    <xdr:cxnSp macro="">
      <xdr:nvCxnSpPr>
        <xdr:cNvPr id="204" name="直線コネクタ 203">
          <a:extLst>
            <a:ext uri="{FF2B5EF4-FFF2-40B4-BE49-F238E27FC236}">
              <a16:creationId xmlns:a16="http://schemas.microsoft.com/office/drawing/2014/main" id="{37FCE3EA-7EF8-448A-99F1-964E811329C2}"/>
            </a:ext>
          </a:extLst>
        </xdr:cNvPr>
        <xdr:cNvCxnSpPr/>
      </xdr:nvCxnSpPr>
      <xdr:spPr>
        <a:xfrm>
          <a:off x="2019300" y="141851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205" name="n_1mainValue【福祉施設】&#10;有形固定資産減価償却率">
          <a:extLst>
            <a:ext uri="{FF2B5EF4-FFF2-40B4-BE49-F238E27FC236}">
              <a16:creationId xmlns:a16="http://schemas.microsoft.com/office/drawing/2014/main" id="{269D8056-5C5D-4CFA-9640-D9EBB6F2ED20}"/>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206" name="n_2mainValue【福祉施設】&#10;有形固定資産減価償却率">
          <a:extLst>
            <a:ext uri="{FF2B5EF4-FFF2-40B4-BE49-F238E27FC236}">
              <a16:creationId xmlns:a16="http://schemas.microsoft.com/office/drawing/2014/main" id="{A3057E3F-1E02-48DD-B001-A3C8BB82975F}"/>
            </a:ext>
          </a:extLst>
        </xdr:cNvPr>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168201</xdr:rowOff>
    </xdr:from>
    <xdr:ext cx="405111" cy="259045"/>
    <xdr:sp macro="" textlink="">
      <xdr:nvSpPr>
        <xdr:cNvPr id="207" name="n_3mainValue【福祉施設】&#10;有形固定資産減価償却率">
          <a:extLst>
            <a:ext uri="{FF2B5EF4-FFF2-40B4-BE49-F238E27FC236}">
              <a16:creationId xmlns:a16="http://schemas.microsoft.com/office/drawing/2014/main" id="{DD244FF6-430D-4A35-BB08-DAC62E98EF02}"/>
            </a:ext>
          </a:extLst>
        </xdr:cNvPr>
        <xdr:cNvSpPr txBox="1"/>
      </xdr:nvSpPr>
      <xdr:spPr>
        <a:xfrm>
          <a:off x="1816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733CCD4E-73CE-40AC-9DF1-CF8FF910AE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E067BE8C-A254-4FD7-9143-C57D868173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413AB6BE-19F8-4983-AF78-41A01638D9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3CCA3C6B-84E7-45D6-8EA5-3DB5B79919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369839D9-C521-4C75-AB0A-E6E089CFFD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7902733A-B86E-4EE6-93B1-502645B9C6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E0CBD497-B4E7-4412-B018-C5B5A65D36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3ADCED6C-B1DF-47D1-851D-A8E26013AA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93B75972-FF10-42E4-A4D2-7C6437DE26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3A4D909D-C64A-4A32-AED6-67872935B5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34C31C51-3BE2-46F0-B814-2A39C3DB2E2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56BB0A73-9432-4637-B729-5BB25E096CB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245D283D-3953-418A-AC25-9366ED26F2B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112C3CB7-B7AA-403A-BD92-B601FDED3E8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8BC0B020-9D59-4C7F-8E21-18671B3D2B0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78D0FEF4-5E3E-40C8-BC63-BB81AE15812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A81A768B-8751-43FA-BDFF-AEBB81E09B5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204471A2-E7B8-4A4E-A969-070A942EF91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1DB2EF0C-3972-4E4D-B0D9-B6C15FBECE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45C22D8D-1769-4DDD-9B1B-B966833DB8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134DD0D3-3930-43C0-BF70-7DE0DC25F3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a:extLst>
            <a:ext uri="{FF2B5EF4-FFF2-40B4-BE49-F238E27FC236}">
              <a16:creationId xmlns:a16="http://schemas.microsoft.com/office/drawing/2014/main" id="{EE917678-2ADC-4834-A1E6-24BF27962A52}"/>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a:extLst>
            <a:ext uri="{FF2B5EF4-FFF2-40B4-BE49-F238E27FC236}">
              <a16:creationId xmlns:a16="http://schemas.microsoft.com/office/drawing/2014/main" id="{B2F010DF-E742-4AE3-A655-16BEF6D6D426}"/>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a:extLst>
            <a:ext uri="{FF2B5EF4-FFF2-40B4-BE49-F238E27FC236}">
              <a16:creationId xmlns:a16="http://schemas.microsoft.com/office/drawing/2014/main" id="{F4081F6A-F9DC-4B5F-A7F2-A7C428FDF3E7}"/>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a:extLst>
            <a:ext uri="{FF2B5EF4-FFF2-40B4-BE49-F238E27FC236}">
              <a16:creationId xmlns:a16="http://schemas.microsoft.com/office/drawing/2014/main" id="{37C86AA0-AE23-4524-9459-6D5931FC9653}"/>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a:extLst>
            <a:ext uri="{FF2B5EF4-FFF2-40B4-BE49-F238E27FC236}">
              <a16:creationId xmlns:a16="http://schemas.microsoft.com/office/drawing/2014/main" id="{F599992A-BC99-459A-BA47-6FB5BF2F8CB8}"/>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a:extLst>
            <a:ext uri="{FF2B5EF4-FFF2-40B4-BE49-F238E27FC236}">
              <a16:creationId xmlns:a16="http://schemas.microsoft.com/office/drawing/2014/main" id="{89D19EC3-757F-4A72-BA6F-952781A0352E}"/>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a:extLst>
            <a:ext uri="{FF2B5EF4-FFF2-40B4-BE49-F238E27FC236}">
              <a16:creationId xmlns:a16="http://schemas.microsoft.com/office/drawing/2014/main" id="{ADC51D8C-A496-4C37-92C5-066C860B56B2}"/>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a:extLst>
            <a:ext uri="{FF2B5EF4-FFF2-40B4-BE49-F238E27FC236}">
              <a16:creationId xmlns:a16="http://schemas.microsoft.com/office/drawing/2014/main" id="{AE99A74F-23C4-445B-AF70-B5E1BD1E84D8}"/>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a:extLst>
            <a:ext uri="{FF2B5EF4-FFF2-40B4-BE49-F238E27FC236}">
              <a16:creationId xmlns:a16="http://schemas.microsoft.com/office/drawing/2014/main" id="{75138FC6-1565-42FB-AC43-0273C9628852}"/>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a:extLst>
            <a:ext uri="{FF2B5EF4-FFF2-40B4-BE49-F238E27FC236}">
              <a16:creationId xmlns:a16="http://schemas.microsoft.com/office/drawing/2014/main" id="{E4189861-7938-4765-9B0E-7C40268F820F}"/>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a:extLst>
            <a:ext uri="{FF2B5EF4-FFF2-40B4-BE49-F238E27FC236}">
              <a16:creationId xmlns:a16="http://schemas.microsoft.com/office/drawing/2014/main" id="{67D362AD-96F3-4EF0-AA0D-F18C09F18B03}"/>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a:extLst>
            <a:ext uri="{FF2B5EF4-FFF2-40B4-BE49-F238E27FC236}">
              <a16:creationId xmlns:a16="http://schemas.microsoft.com/office/drawing/2014/main" id="{62CD7CBF-BDD8-44C3-BA8A-8D95AEC61E9D}"/>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a:extLst>
            <a:ext uri="{FF2B5EF4-FFF2-40B4-BE49-F238E27FC236}">
              <a16:creationId xmlns:a16="http://schemas.microsoft.com/office/drawing/2014/main" id="{7907BEA2-D523-4684-8B46-68FA12570FE2}"/>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949490B9-686E-4390-94A3-FECBD1F0DE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17976050-222D-4B0E-A625-53E778B4ED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24ABBA63-F949-43A9-9A88-BD9372A70D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A1988A85-0B60-420C-B801-B39F3024B9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767DAEEE-A483-4951-9E20-A2C3887249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95199</xdr:rowOff>
    </xdr:from>
    <xdr:to>
      <xdr:col>55</xdr:col>
      <xdr:colOff>50800</xdr:colOff>
      <xdr:row>86</xdr:row>
      <xdr:rowOff>25349</xdr:rowOff>
    </xdr:to>
    <xdr:sp macro="" textlink="">
      <xdr:nvSpPr>
        <xdr:cNvPr id="247" name="楕円 246">
          <a:extLst>
            <a:ext uri="{FF2B5EF4-FFF2-40B4-BE49-F238E27FC236}">
              <a16:creationId xmlns:a16="http://schemas.microsoft.com/office/drawing/2014/main" id="{52D9B6AF-C647-40B1-B2DD-999892593F60}"/>
            </a:ext>
          </a:extLst>
        </xdr:cNvPr>
        <xdr:cNvSpPr/>
      </xdr:nvSpPr>
      <xdr:spPr>
        <a:xfrm>
          <a:off x="104267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10126</xdr:rowOff>
    </xdr:from>
    <xdr:ext cx="469744" cy="259045"/>
    <xdr:sp macro="" textlink="">
      <xdr:nvSpPr>
        <xdr:cNvPr id="248" name="【福祉施設】&#10;一人当たり面積該当値テキスト">
          <a:extLst>
            <a:ext uri="{FF2B5EF4-FFF2-40B4-BE49-F238E27FC236}">
              <a16:creationId xmlns:a16="http://schemas.microsoft.com/office/drawing/2014/main" id="{F16D4E03-DA49-4303-AF77-F3B4ADAB6CB8}"/>
            </a:ext>
          </a:extLst>
        </xdr:cNvPr>
        <xdr:cNvSpPr txBox="1"/>
      </xdr:nvSpPr>
      <xdr:spPr>
        <a:xfrm>
          <a:off x="10515600" y="145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96114</xdr:rowOff>
    </xdr:from>
    <xdr:to>
      <xdr:col>50</xdr:col>
      <xdr:colOff>165100</xdr:colOff>
      <xdr:row>86</xdr:row>
      <xdr:rowOff>26264</xdr:rowOff>
    </xdr:to>
    <xdr:sp macro="" textlink="">
      <xdr:nvSpPr>
        <xdr:cNvPr id="249" name="楕円 248">
          <a:extLst>
            <a:ext uri="{FF2B5EF4-FFF2-40B4-BE49-F238E27FC236}">
              <a16:creationId xmlns:a16="http://schemas.microsoft.com/office/drawing/2014/main" id="{83B2A88F-CBE7-4F8F-BF84-D6E4F6E672AB}"/>
            </a:ext>
          </a:extLst>
        </xdr:cNvPr>
        <xdr:cNvSpPr/>
      </xdr:nvSpPr>
      <xdr:spPr>
        <a:xfrm>
          <a:off x="9588500" y="14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145999</xdr:rowOff>
    </xdr:from>
    <xdr:to>
      <xdr:col>55</xdr:col>
      <xdr:colOff>0</xdr:colOff>
      <xdr:row>85</xdr:row>
      <xdr:rowOff>146914</xdr:rowOff>
    </xdr:to>
    <xdr:cxnSp macro="">
      <xdr:nvCxnSpPr>
        <xdr:cNvPr id="250" name="直線コネクタ 249">
          <a:extLst>
            <a:ext uri="{FF2B5EF4-FFF2-40B4-BE49-F238E27FC236}">
              <a16:creationId xmlns:a16="http://schemas.microsoft.com/office/drawing/2014/main" id="{7F9B863A-19F0-445E-96FF-B3F025C146C1}"/>
            </a:ext>
          </a:extLst>
        </xdr:cNvPr>
        <xdr:cNvCxnSpPr/>
      </xdr:nvCxnSpPr>
      <xdr:spPr>
        <a:xfrm flipV="1">
          <a:off x="9639300" y="147192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113488</xdr:rowOff>
    </xdr:from>
    <xdr:to>
      <xdr:col>46</xdr:col>
      <xdr:colOff>38100</xdr:colOff>
      <xdr:row>86</xdr:row>
      <xdr:rowOff>43638</xdr:rowOff>
    </xdr:to>
    <xdr:sp macro="" textlink="">
      <xdr:nvSpPr>
        <xdr:cNvPr id="251" name="楕円 250">
          <a:extLst>
            <a:ext uri="{FF2B5EF4-FFF2-40B4-BE49-F238E27FC236}">
              <a16:creationId xmlns:a16="http://schemas.microsoft.com/office/drawing/2014/main" id="{C89CCD71-8BFB-4B57-8F89-45F02185D683}"/>
            </a:ext>
          </a:extLst>
        </xdr:cNvPr>
        <xdr:cNvSpPr/>
      </xdr:nvSpPr>
      <xdr:spPr>
        <a:xfrm>
          <a:off x="8699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146914</xdr:rowOff>
    </xdr:from>
    <xdr:to>
      <xdr:col>50</xdr:col>
      <xdr:colOff>114300</xdr:colOff>
      <xdr:row>85</xdr:row>
      <xdr:rowOff>164288</xdr:rowOff>
    </xdr:to>
    <xdr:cxnSp macro="">
      <xdr:nvCxnSpPr>
        <xdr:cNvPr id="252" name="直線コネクタ 251">
          <a:extLst>
            <a:ext uri="{FF2B5EF4-FFF2-40B4-BE49-F238E27FC236}">
              <a16:creationId xmlns:a16="http://schemas.microsoft.com/office/drawing/2014/main" id="{1158FA1D-5686-4075-A8C0-3987CDD97129}"/>
            </a:ext>
          </a:extLst>
        </xdr:cNvPr>
        <xdr:cNvCxnSpPr/>
      </xdr:nvCxnSpPr>
      <xdr:spPr>
        <a:xfrm flipV="1">
          <a:off x="8750300" y="147201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90627</xdr:rowOff>
    </xdr:from>
    <xdr:to>
      <xdr:col>41</xdr:col>
      <xdr:colOff>101600</xdr:colOff>
      <xdr:row>86</xdr:row>
      <xdr:rowOff>20777</xdr:rowOff>
    </xdr:to>
    <xdr:sp macro="" textlink="">
      <xdr:nvSpPr>
        <xdr:cNvPr id="253" name="楕円 252">
          <a:extLst>
            <a:ext uri="{FF2B5EF4-FFF2-40B4-BE49-F238E27FC236}">
              <a16:creationId xmlns:a16="http://schemas.microsoft.com/office/drawing/2014/main" id="{8388054F-AC38-4A80-B636-70CFF61D01DF}"/>
            </a:ext>
          </a:extLst>
        </xdr:cNvPr>
        <xdr:cNvSpPr/>
      </xdr:nvSpPr>
      <xdr:spPr>
        <a:xfrm>
          <a:off x="7810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141427</xdr:rowOff>
    </xdr:from>
    <xdr:to>
      <xdr:col>45</xdr:col>
      <xdr:colOff>177800</xdr:colOff>
      <xdr:row>85</xdr:row>
      <xdr:rowOff>164288</xdr:rowOff>
    </xdr:to>
    <xdr:cxnSp macro="">
      <xdr:nvCxnSpPr>
        <xdr:cNvPr id="254" name="直線コネクタ 253">
          <a:extLst>
            <a:ext uri="{FF2B5EF4-FFF2-40B4-BE49-F238E27FC236}">
              <a16:creationId xmlns:a16="http://schemas.microsoft.com/office/drawing/2014/main" id="{31ED8C9C-0268-41F4-9413-9701F9C5F423}"/>
            </a:ext>
          </a:extLst>
        </xdr:cNvPr>
        <xdr:cNvCxnSpPr/>
      </xdr:nvCxnSpPr>
      <xdr:spPr>
        <a:xfrm>
          <a:off x="7861300" y="1471467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17391</xdr:rowOff>
    </xdr:from>
    <xdr:ext cx="469744" cy="259045"/>
    <xdr:sp macro="" textlink="">
      <xdr:nvSpPr>
        <xdr:cNvPr id="255" name="n_1mainValue【福祉施設】&#10;一人当たり面積">
          <a:extLst>
            <a:ext uri="{FF2B5EF4-FFF2-40B4-BE49-F238E27FC236}">
              <a16:creationId xmlns:a16="http://schemas.microsoft.com/office/drawing/2014/main" id="{AD2AEB87-CF58-4E4E-99FF-6963E283AB07}"/>
            </a:ext>
          </a:extLst>
        </xdr:cNvPr>
        <xdr:cNvSpPr txBox="1"/>
      </xdr:nvSpPr>
      <xdr:spPr>
        <a:xfrm>
          <a:off x="9391727" y="147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34765</xdr:rowOff>
    </xdr:from>
    <xdr:ext cx="469744" cy="259045"/>
    <xdr:sp macro="" textlink="">
      <xdr:nvSpPr>
        <xdr:cNvPr id="256" name="n_2mainValue【福祉施設】&#10;一人当たり面積">
          <a:extLst>
            <a:ext uri="{FF2B5EF4-FFF2-40B4-BE49-F238E27FC236}">
              <a16:creationId xmlns:a16="http://schemas.microsoft.com/office/drawing/2014/main" id="{BD8A1096-CD03-414A-80B4-8B4605FC1CB0}"/>
            </a:ext>
          </a:extLst>
        </xdr:cNvPr>
        <xdr:cNvSpPr txBox="1"/>
      </xdr:nvSpPr>
      <xdr:spPr>
        <a:xfrm>
          <a:off x="8515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11904</xdr:rowOff>
    </xdr:from>
    <xdr:ext cx="469744" cy="259045"/>
    <xdr:sp macro="" textlink="">
      <xdr:nvSpPr>
        <xdr:cNvPr id="257" name="n_3mainValue【福祉施設】&#10;一人当たり面積">
          <a:extLst>
            <a:ext uri="{FF2B5EF4-FFF2-40B4-BE49-F238E27FC236}">
              <a16:creationId xmlns:a16="http://schemas.microsoft.com/office/drawing/2014/main" id="{D70DA52F-9173-45ED-ADEA-071A71DE4989}"/>
            </a:ext>
          </a:extLst>
        </xdr:cNvPr>
        <xdr:cNvSpPr txBox="1"/>
      </xdr:nvSpPr>
      <xdr:spPr>
        <a:xfrm>
          <a:off x="7626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A1B25C07-9AE6-451F-9A77-67237E50C5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216A41AB-2074-4E7B-BE01-FCF5CE4F453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ACF734A1-6130-4EFF-B0F5-6F58D01950A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4A23445F-818A-4743-8283-E3BC858DEE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114D2F2E-453D-495F-8595-84DCE94527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5241F814-A1F9-49FA-88C5-868E59D687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965DBD8D-DFA3-4D7F-A476-C40FE5B69E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3777C0A0-950B-4FC1-A5DF-2B26156629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C41DC77C-B279-4FDB-A36D-2A0877D43C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C0BBD4C8-136B-4212-A08C-4DFAC75B13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A04D0BA0-B537-49A5-8DF0-BFB37A62AB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BEAA27ED-B09A-4816-9755-2363B19EBC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1BFED8B2-B690-4B3E-8443-BAE9B6D711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19C9894C-1D3F-4027-9884-D95FA19354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B8ED796D-3F7F-4E8D-A62B-E7B723068A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D9634DE5-C233-4007-BBC4-4C95BFC0E8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2AF12CE9-525C-463A-BF13-5965F9EE95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A914D5F8-C8FB-48BC-8716-1897B1AB01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4426AC4D-F0E0-4AE9-8272-67D18ADE6E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26353F14-CA61-420D-BDFD-89058CD5325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2E82637B-B82C-4CFE-8258-279135661C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00F3E2DA-B94B-417E-A125-779C7CEE06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D04F3B8E-BD3B-4E79-B740-614EC1C1F5B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1257DA82-4BFD-43C0-9C43-1936E11A1F3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a:extLst>
            <a:ext uri="{FF2B5EF4-FFF2-40B4-BE49-F238E27FC236}">
              <a16:creationId xmlns:a16="http://schemas.microsoft.com/office/drawing/2014/main" id="{0910EF1D-5700-41BF-A504-5B7DDC946F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a:extLst>
            <a:ext uri="{FF2B5EF4-FFF2-40B4-BE49-F238E27FC236}">
              <a16:creationId xmlns:a16="http://schemas.microsoft.com/office/drawing/2014/main" id="{D5EDAC4E-2D8E-4752-A4DB-E4CD705848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a:extLst>
            <a:ext uri="{FF2B5EF4-FFF2-40B4-BE49-F238E27FC236}">
              <a16:creationId xmlns:a16="http://schemas.microsoft.com/office/drawing/2014/main" id="{86A2551A-13D9-47CF-9E73-2EC156D52C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a:extLst>
            <a:ext uri="{FF2B5EF4-FFF2-40B4-BE49-F238E27FC236}">
              <a16:creationId xmlns:a16="http://schemas.microsoft.com/office/drawing/2014/main" id="{613DF3BC-0175-4C3D-9B6C-2254AAB0AF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a:extLst>
            <a:ext uri="{FF2B5EF4-FFF2-40B4-BE49-F238E27FC236}">
              <a16:creationId xmlns:a16="http://schemas.microsoft.com/office/drawing/2014/main" id="{A8225A6C-2284-4682-9273-FC4542E46E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a:extLst>
            <a:ext uri="{FF2B5EF4-FFF2-40B4-BE49-F238E27FC236}">
              <a16:creationId xmlns:a16="http://schemas.microsoft.com/office/drawing/2014/main" id="{640CFBFD-4FD7-43B5-A0F8-2390C115B2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a:extLst>
            <a:ext uri="{FF2B5EF4-FFF2-40B4-BE49-F238E27FC236}">
              <a16:creationId xmlns:a16="http://schemas.microsoft.com/office/drawing/2014/main" id="{3EB5EF73-DC27-44ED-AE19-012109AE95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a:extLst>
            <a:ext uri="{FF2B5EF4-FFF2-40B4-BE49-F238E27FC236}">
              <a16:creationId xmlns:a16="http://schemas.microsoft.com/office/drawing/2014/main" id="{C35F0887-B059-4F83-B012-CB002FDB6EA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id="{63890A2D-1745-4C28-8CF5-52DBC76BC4D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id="{5C82D174-EEB1-4D84-9D8C-FDF15A2AC9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id="{4F5EF091-B7D5-461D-BDB1-8CC3812C45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id="{8B6FA56D-D99D-4717-BAE6-1879E6A8E1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id="{E26ED11B-AC6A-4526-9FDE-BC36DB39234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id="{BF20F5B1-62DB-4ECB-AA9B-2E68857FFA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id="{564BF0F8-7A5B-401E-A004-7CBEAE48D4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id="{00B17B5A-B757-489E-995A-34E684BCDAE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8" name="正方形/長方形 297">
          <a:extLst>
            <a:ext uri="{FF2B5EF4-FFF2-40B4-BE49-F238E27FC236}">
              <a16:creationId xmlns:a16="http://schemas.microsoft.com/office/drawing/2014/main" id="{717D7E55-6AE5-4935-919D-B1215D9668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9" name="正方形/長方形 298">
          <a:extLst>
            <a:ext uri="{FF2B5EF4-FFF2-40B4-BE49-F238E27FC236}">
              <a16:creationId xmlns:a16="http://schemas.microsoft.com/office/drawing/2014/main" id="{DABC6D7A-565C-426E-8D9E-6EA8F3577E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0" name="正方形/長方形 299">
          <a:extLst>
            <a:ext uri="{FF2B5EF4-FFF2-40B4-BE49-F238E27FC236}">
              <a16:creationId xmlns:a16="http://schemas.microsoft.com/office/drawing/2014/main" id="{15FF0E8F-4577-4392-90FF-EBEDC2FF8D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1" name="正方形/長方形 300">
          <a:extLst>
            <a:ext uri="{FF2B5EF4-FFF2-40B4-BE49-F238E27FC236}">
              <a16:creationId xmlns:a16="http://schemas.microsoft.com/office/drawing/2014/main" id="{64E8335A-F926-4730-A6B5-7450BF21DF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2" name="正方形/長方形 301">
          <a:extLst>
            <a:ext uri="{FF2B5EF4-FFF2-40B4-BE49-F238E27FC236}">
              <a16:creationId xmlns:a16="http://schemas.microsoft.com/office/drawing/2014/main" id="{FF5F7EDB-4672-4251-BBCF-D9A6E4AB68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3" name="正方形/長方形 302">
          <a:extLst>
            <a:ext uri="{FF2B5EF4-FFF2-40B4-BE49-F238E27FC236}">
              <a16:creationId xmlns:a16="http://schemas.microsoft.com/office/drawing/2014/main" id="{D03D1189-4926-4EF5-83FC-BF70CCA8E0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4" name="正方形/長方形 303">
          <a:extLst>
            <a:ext uri="{FF2B5EF4-FFF2-40B4-BE49-F238E27FC236}">
              <a16:creationId xmlns:a16="http://schemas.microsoft.com/office/drawing/2014/main" id="{E36C60FD-ACE4-42F5-901A-E09E956E4D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5" name="正方形/長方形 304">
          <a:extLst>
            <a:ext uri="{FF2B5EF4-FFF2-40B4-BE49-F238E27FC236}">
              <a16:creationId xmlns:a16="http://schemas.microsoft.com/office/drawing/2014/main" id="{69BFFF69-6333-49C6-99C3-55F72B53CE7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6" name="正方形/長方形 305">
          <a:extLst>
            <a:ext uri="{FF2B5EF4-FFF2-40B4-BE49-F238E27FC236}">
              <a16:creationId xmlns:a16="http://schemas.microsoft.com/office/drawing/2014/main" id="{9D634649-4980-4880-BD79-E441576CBF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7" name="正方形/長方形 306">
          <a:extLst>
            <a:ext uri="{FF2B5EF4-FFF2-40B4-BE49-F238E27FC236}">
              <a16:creationId xmlns:a16="http://schemas.microsoft.com/office/drawing/2014/main" id="{024BFC7D-E95E-4FAC-B09D-E828483D39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8" name="正方形/長方形 307">
          <a:extLst>
            <a:ext uri="{FF2B5EF4-FFF2-40B4-BE49-F238E27FC236}">
              <a16:creationId xmlns:a16="http://schemas.microsoft.com/office/drawing/2014/main" id="{B0DC4CD6-1281-44A3-97A7-F0486E8D21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9" name="正方形/長方形 308">
          <a:extLst>
            <a:ext uri="{FF2B5EF4-FFF2-40B4-BE49-F238E27FC236}">
              <a16:creationId xmlns:a16="http://schemas.microsoft.com/office/drawing/2014/main" id="{E6417CBB-FCE1-49E3-A5DC-E46CF5A0DF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0" name="正方形/長方形 309">
          <a:extLst>
            <a:ext uri="{FF2B5EF4-FFF2-40B4-BE49-F238E27FC236}">
              <a16:creationId xmlns:a16="http://schemas.microsoft.com/office/drawing/2014/main" id="{61F8ADA7-C1B7-443D-A506-C00F191FAE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1" name="正方形/長方形 310">
          <a:extLst>
            <a:ext uri="{FF2B5EF4-FFF2-40B4-BE49-F238E27FC236}">
              <a16:creationId xmlns:a16="http://schemas.microsoft.com/office/drawing/2014/main" id="{A86FF75C-6A63-47EF-9113-67964BB8C9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2" name="正方形/長方形 311">
          <a:extLst>
            <a:ext uri="{FF2B5EF4-FFF2-40B4-BE49-F238E27FC236}">
              <a16:creationId xmlns:a16="http://schemas.microsoft.com/office/drawing/2014/main" id="{AAE5CE78-D4EE-4BE9-87A0-864DA1B72D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3" name="正方形/長方形 312">
          <a:extLst>
            <a:ext uri="{FF2B5EF4-FFF2-40B4-BE49-F238E27FC236}">
              <a16:creationId xmlns:a16="http://schemas.microsoft.com/office/drawing/2014/main" id="{BF4D2A2A-C444-487E-A70C-C422F71031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4" name="テキスト ボックス 313">
          <a:extLst>
            <a:ext uri="{FF2B5EF4-FFF2-40B4-BE49-F238E27FC236}">
              <a16:creationId xmlns:a16="http://schemas.microsoft.com/office/drawing/2014/main" id="{AF1B0DF4-DE25-4ED1-8A3F-B181C26EC2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5" name="直線コネクタ 314">
          <a:extLst>
            <a:ext uri="{FF2B5EF4-FFF2-40B4-BE49-F238E27FC236}">
              <a16:creationId xmlns:a16="http://schemas.microsoft.com/office/drawing/2014/main" id="{0014D9DB-7180-47BD-A4E8-85FD383EDB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6" name="直線コネクタ 315">
          <a:extLst>
            <a:ext uri="{FF2B5EF4-FFF2-40B4-BE49-F238E27FC236}">
              <a16:creationId xmlns:a16="http://schemas.microsoft.com/office/drawing/2014/main" id="{83A82125-F5D7-4ED6-8547-D17D758F4BA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7" name="テキスト ボックス 316">
          <a:extLst>
            <a:ext uri="{FF2B5EF4-FFF2-40B4-BE49-F238E27FC236}">
              <a16:creationId xmlns:a16="http://schemas.microsoft.com/office/drawing/2014/main" id="{0F5848E8-1F21-4B9C-9880-6ABBEBC9A4F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8" name="直線コネクタ 317">
          <a:extLst>
            <a:ext uri="{FF2B5EF4-FFF2-40B4-BE49-F238E27FC236}">
              <a16:creationId xmlns:a16="http://schemas.microsoft.com/office/drawing/2014/main" id="{41E441A8-F258-43F3-ACC6-5146F6753CA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9" name="テキスト ボックス 318">
          <a:extLst>
            <a:ext uri="{FF2B5EF4-FFF2-40B4-BE49-F238E27FC236}">
              <a16:creationId xmlns:a16="http://schemas.microsoft.com/office/drawing/2014/main" id="{C2ACBF71-E05B-4EB0-AFDF-65CB9673DF6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0" name="直線コネクタ 319">
          <a:extLst>
            <a:ext uri="{FF2B5EF4-FFF2-40B4-BE49-F238E27FC236}">
              <a16:creationId xmlns:a16="http://schemas.microsoft.com/office/drawing/2014/main" id="{EBC93BDA-2F11-4034-9BBA-80DE4E7AC74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1" name="テキスト ボックス 320">
          <a:extLst>
            <a:ext uri="{FF2B5EF4-FFF2-40B4-BE49-F238E27FC236}">
              <a16:creationId xmlns:a16="http://schemas.microsoft.com/office/drawing/2014/main" id="{2342B932-40C3-4127-992B-6F1521AB14B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2" name="直線コネクタ 321">
          <a:extLst>
            <a:ext uri="{FF2B5EF4-FFF2-40B4-BE49-F238E27FC236}">
              <a16:creationId xmlns:a16="http://schemas.microsoft.com/office/drawing/2014/main" id="{B07B137B-2823-43DA-963A-EB13DB7B9E4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3" name="テキスト ボックス 322">
          <a:extLst>
            <a:ext uri="{FF2B5EF4-FFF2-40B4-BE49-F238E27FC236}">
              <a16:creationId xmlns:a16="http://schemas.microsoft.com/office/drawing/2014/main" id="{63CD7CB7-020A-49D5-BA28-D6BC373024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4" name="直線コネクタ 323">
          <a:extLst>
            <a:ext uri="{FF2B5EF4-FFF2-40B4-BE49-F238E27FC236}">
              <a16:creationId xmlns:a16="http://schemas.microsoft.com/office/drawing/2014/main" id="{F3FB3A90-848E-487A-BB94-E48110E4229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5" name="テキスト ボックス 324">
          <a:extLst>
            <a:ext uri="{FF2B5EF4-FFF2-40B4-BE49-F238E27FC236}">
              <a16:creationId xmlns:a16="http://schemas.microsoft.com/office/drawing/2014/main" id="{813EE7A6-D1F4-4EB9-8246-5719638A7B1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6" name="直線コネクタ 325">
          <a:extLst>
            <a:ext uri="{FF2B5EF4-FFF2-40B4-BE49-F238E27FC236}">
              <a16:creationId xmlns:a16="http://schemas.microsoft.com/office/drawing/2014/main" id="{E7908E76-B8B3-4704-8BED-B1B3C733C5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7" name="テキスト ボックス 326">
          <a:extLst>
            <a:ext uri="{FF2B5EF4-FFF2-40B4-BE49-F238E27FC236}">
              <a16:creationId xmlns:a16="http://schemas.microsoft.com/office/drawing/2014/main" id="{7B360CEE-6BBC-464D-A3F4-D218C19AF0A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8" name="直線コネクタ 327">
          <a:extLst>
            <a:ext uri="{FF2B5EF4-FFF2-40B4-BE49-F238E27FC236}">
              <a16:creationId xmlns:a16="http://schemas.microsoft.com/office/drawing/2014/main" id="{280E1229-45FA-4AF5-8A3A-172124E163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257F417E-CC17-4EB1-954E-9890A23E9BB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0" name="【消防施設】&#10;有形固定資産減価償却率グラフ枠">
          <a:extLst>
            <a:ext uri="{FF2B5EF4-FFF2-40B4-BE49-F238E27FC236}">
              <a16:creationId xmlns:a16="http://schemas.microsoft.com/office/drawing/2014/main" id="{DB96D02F-B766-4035-B403-085FC38DC4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31" name="直線コネクタ 330">
          <a:extLst>
            <a:ext uri="{FF2B5EF4-FFF2-40B4-BE49-F238E27FC236}">
              <a16:creationId xmlns:a16="http://schemas.microsoft.com/office/drawing/2014/main" id="{76A6A90C-87EA-477D-A82C-543B940C077F}"/>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32" name="【消防施設】&#10;有形固定資産減価償却率最小値テキスト">
          <a:extLst>
            <a:ext uri="{FF2B5EF4-FFF2-40B4-BE49-F238E27FC236}">
              <a16:creationId xmlns:a16="http://schemas.microsoft.com/office/drawing/2014/main" id="{5E41A43A-FA02-45DA-8A1E-DF4EBFE5E373}"/>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33" name="直線コネクタ 332">
          <a:extLst>
            <a:ext uri="{FF2B5EF4-FFF2-40B4-BE49-F238E27FC236}">
              <a16:creationId xmlns:a16="http://schemas.microsoft.com/office/drawing/2014/main" id="{7BB76B5E-6295-4BFD-8191-0547171ECFC9}"/>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4" name="【消防施設】&#10;有形固定資産減価償却率最大値テキスト">
          <a:extLst>
            <a:ext uri="{FF2B5EF4-FFF2-40B4-BE49-F238E27FC236}">
              <a16:creationId xmlns:a16="http://schemas.microsoft.com/office/drawing/2014/main" id="{0C17BEAF-253C-4E61-8DB5-414201B7DC3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5" name="直線コネクタ 334">
          <a:extLst>
            <a:ext uri="{FF2B5EF4-FFF2-40B4-BE49-F238E27FC236}">
              <a16:creationId xmlns:a16="http://schemas.microsoft.com/office/drawing/2014/main" id="{61FBBA84-3310-4075-B098-880E7B21508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36" name="【消防施設】&#10;有形固定資産減価償却率平均値テキスト">
          <a:extLst>
            <a:ext uri="{FF2B5EF4-FFF2-40B4-BE49-F238E27FC236}">
              <a16:creationId xmlns:a16="http://schemas.microsoft.com/office/drawing/2014/main" id="{5E4A9B9A-F858-4780-A205-280809915BA7}"/>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37" name="フローチャート: 判断 336">
          <a:extLst>
            <a:ext uri="{FF2B5EF4-FFF2-40B4-BE49-F238E27FC236}">
              <a16:creationId xmlns:a16="http://schemas.microsoft.com/office/drawing/2014/main" id="{052A05E7-755F-4B30-82DB-7C15D1B854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38" name="フローチャート: 判断 337">
          <a:extLst>
            <a:ext uri="{FF2B5EF4-FFF2-40B4-BE49-F238E27FC236}">
              <a16:creationId xmlns:a16="http://schemas.microsoft.com/office/drawing/2014/main" id="{9DC2B1DF-D5DB-4B4A-B573-133DE8C6E98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339" name="n_1aveValue【消防施設】&#10;有形固定資産減価償却率">
          <a:extLst>
            <a:ext uri="{FF2B5EF4-FFF2-40B4-BE49-F238E27FC236}">
              <a16:creationId xmlns:a16="http://schemas.microsoft.com/office/drawing/2014/main" id="{F41C2D25-B19E-4056-96A4-ECE55176F435}"/>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40" name="フローチャート: 判断 339">
          <a:extLst>
            <a:ext uri="{FF2B5EF4-FFF2-40B4-BE49-F238E27FC236}">
              <a16:creationId xmlns:a16="http://schemas.microsoft.com/office/drawing/2014/main" id="{47F31F72-C9E6-4A5A-9C5A-1C7CB0C44334}"/>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341" name="n_2aveValue【消防施設】&#10;有形固定資産減価償却率">
          <a:extLst>
            <a:ext uri="{FF2B5EF4-FFF2-40B4-BE49-F238E27FC236}">
              <a16:creationId xmlns:a16="http://schemas.microsoft.com/office/drawing/2014/main" id="{64CE0133-0DE1-4D7E-A8BD-777D8129738F}"/>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42" name="フローチャート: 判断 341">
          <a:extLst>
            <a:ext uri="{FF2B5EF4-FFF2-40B4-BE49-F238E27FC236}">
              <a16:creationId xmlns:a16="http://schemas.microsoft.com/office/drawing/2014/main" id="{06AE7EED-B906-43DD-A8D7-9D4324630D39}"/>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343" name="n_3aveValue【消防施設】&#10;有形固定資産減価償却率">
          <a:extLst>
            <a:ext uri="{FF2B5EF4-FFF2-40B4-BE49-F238E27FC236}">
              <a16:creationId xmlns:a16="http://schemas.microsoft.com/office/drawing/2014/main" id="{26F7E69F-7D7C-47B5-9961-5155BD52B2AC}"/>
            </a:ext>
          </a:extLst>
        </xdr:cNvPr>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803A11A-2961-43AD-A115-9E44ACB0916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836ECE2-5A0D-4AED-A167-08125D4538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B34F155-37BF-4681-A1D2-021D6CF7EC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B5F9891-D5D5-45B0-9314-A61568DC170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74C315F-9060-4BB7-BA8A-D5D91C75B1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73842</xdr:rowOff>
    </xdr:from>
    <xdr:to>
      <xdr:col>85</xdr:col>
      <xdr:colOff>177800</xdr:colOff>
      <xdr:row>79</xdr:row>
      <xdr:rowOff>3992</xdr:rowOff>
    </xdr:to>
    <xdr:sp macro="" textlink="">
      <xdr:nvSpPr>
        <xdr:cNvPr id="349" name="楕円 348">
          <a:extLst>
            <a:ext uri="{FF2B5EF4-FFF2-40B4-BE49-F238E27FC236}">
              <a16:creationId xmlns:a16="http://schemas.microsoft.com/office/drawing/2014/main" id="{3536FE35-7517-4157-B109-12C1C8BDE87A}"/>
            </a:ext>
          </a:extLst>
        </xdr:cNvPr>
        <xdr:cNvSpPr/>
      </xdr:nvSpPr>
      <xdr:spPr>
        <a:xfrm>
          <a:off x="162687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96719</xdr:rowOff>
    </xdr:from>
    <xdr:ext cx="405111" cy="259045"/>
    <xdr:sp macro="" textlink="">
      <xdr:nvSpPr>
        <xdr:cNvPr id="350" name="【消防施設】&#10;有形固定資産減価償却率該当値テキスト">
          <a:extLst>
            <a:ext uri="{FF2B5EF4-FFF2-40B4-BE49-F238E27FC236}">
              <a16:creationId xmlns:a16="http://schemas.microsoft.com/office/drawing/2014/main" id="{50BAAAE9-623A-4D4D-B6B1-FFCB9E782096}"/>
            </a:ext>
          </a:extLst>
        </xdr:cNvPr>
        <xdr:cNvSpPr txBox="1"/>
      </xdr:nvSpPr>
      <xdr:spPr>
        <a:xfrm>
          <a:off x="16357600" y="1329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109764</xdr:rowOff>
    </xdr:from>
    <xdr:to>
      <xdr:col>81</xdr:col>
      <xdr:colOff>101600</xdr:colOff>
      <xdr:row>79</xdr:row>
      <xdr:rowOff>39914</xdr:rowOff>
    </xdr:to>
    <xdr:sp macro="" textlink="">
      <xdr:nvSpPr>
        <xdr:cNvPr id="351" name="楕円 350">
          <a:extLst>
            <a:ext uri="{FF2B5EF4-FFF2-40B4-BE49-F238E27FC236}">
              <a16:creationId xmlns:a16="http://schemas.microsoft.com/office/drawing/2014/main" id="{DD7279E0-C66E-4FC1-9460-893626E92328}"/>
            </a:ext>
          </a:extLst>
        </xdr:cNvPr>
        <xdr:cNvSpPr/>
      </xdr:nvSpPr>
      <xdr:spPr>
        <a:xfrm>
          <a:off x="15430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124642</xdr:rowOff>
    </xdr:from>
    <xdr:to>
      <xdr:col>85</xdr:col>
      <xdr:colOff>127000</xdr:colOff>
      <xdr:row>78</xdr:row>
      <xdr:rowOff>160564</xdr:rowOff>
    </xdr:to>
    <xdr:cxnSp macro="">
      <xdr:nvCxnSpPr>
        <xdr:cNvPr id="352" name="直線コネクタ 351">
          <a:extLst>
            <a:ext uri="{FF2B5EF4-FFF2-40B4-BE49-F238E27FC236}">
              <a16:creationId xmlns:a16="http://schemas.microsoft.com/office/drawing/2014/main" id="{0CF64B7F-1747-4C4C-B3DA-4D7D7D638416}"/>
            </a:ext>
          </a:extLst>
        </xdr:cNvPr>
        <xdr:cNvCxnSpPr/>
      </xdr:nvCxnSpPr>
      <xdr:spPr>
        <a:xfrm flipV="1">
          <a:off x="15481300" y="134977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109764</xdr:rowOff>
    </xdr:from>
    <xdr:to>
      <xdr:col>72</xdr:col>
      <xdr:colOff>38100</xdr:colOff>
      <xdr:row>79</xdr:row>
      <xdr:rowOff>39914</xdr:rowOff>
    </xdr:to>
    <xdr:sp macro="" textlink="">
      <xdr:nvSpPr>
        <xdr:cNvPr id="353" name="楕円 352">
          <a:extLst>
            <a:ext uri="{FF2B5EF4-FFF2-40B4-BE49-F238E27FC236}">
              <a16:creationId xmlns:a16="http://schemas.microsoft.com/office/drawing/2014/main" id="{474AEC14-46F3-4658-B4CE-D99C55F899CB}"/>
            </a:ext>
          </a:extLst>
        </xdr:cNvPr>
        <xdr:cNvSpPr/>
      </xdr:nvSpPr>
      <xdr:spPr>
        <a:xfrm>
          <a:off x="13652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56441</xdr:rowOff>
    </xdr:from>
    <xdr:ext cx="405111" cy="259045"/>
    <xdr:sp macro="" textlink="">
      <xdr:nvSpPr>
        <xdr:cNvPr id="354" name="n_1mainValue【消防施設】&#10;有形固定資産減価償却率">
          <a:extLst>
            <a:ext uri="{FF2B5EF4-FFF2-40B4-BE49-F238E27FC236}">
              <a16:creationId xmlns:a16="http://schemas.microsoft.com/office/drawing/2014/main" id="{3B1CBAFE-7685-4CC6-832B-8C4A6C9BA345}"/>
            </a:ext>
          </a:extLst>
        </xdr:cNvPr>
        <xdr:cNvSpPr txBox="1"/>
      </xdr:nvSpPr>
      <xdr:spPr>
        <a:xfrm>
          <a:off x="152660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56441</xdr:rowOff>
    </xdr:from>
    <xdr:ext cx="405111" cy="259045"/>
    <xdr:sp macro="" textlink="">
      <xdr:nvSpPr>
        <xdr:cNvPr id="355" name="n_3mainValue【消防施設】&#10;有形固定資産減価償却率">
          <a:extLst>
            <a:ext uri="{FF2B5EF4-FFF2-40B4-BE49-F238E27FC236}">
              <a16:creationId xmlns:a16="http://schemas.microsoft.com/office/drawing/2014/main" id="{608CBB60-BC0E-4E36-A535-529FB24E506B}"/>
            </a:ext>
          </a:extLst>
        </xdr:cNvPr>
        <xdr:cNvSpPr txBox="1"/>
      </xdr:nvSpPr>
      <xdr:spPr>
        <a:xfrm>
          <a:off x="13500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6" name="正方形/長方形 355">
          <a:extLst>
            <a:ext uri="{FF2B5EF4-FFF2-40B4-BE49-F238E27FC236}">
              <a16:creationId xmlns:a16="http://schemas.microsoft.com/office/drawing/2014/main" id="{02152E12-730B-490F-9E93-F2A18BA6E0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7" name="正方形/長方形 356">
          <a:extLst>
            <a:ext uri="{FF2B5EF4-FFF2-40B4-BE49-F238E27FC236}">
              <a16:creationId xmlns:a16="http://schemas.microsoft.com/office/drawing/2014/main" id="{F03BD946-383B-46D5-8A6F-8D377F928D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8" name="正方形/長方形 357">
          <a:extLst>
            <a:ext uri="{FF2B5EF4-FFF2-40B4-BE49-F238E27FC236}">
              <a16:creationId xmlns:a16="http://schemas.microsoft.com/office/drawing/2014/main" id="{46AC98FF-8094-4C75-A62F-B75EA997B6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9" name="正方形/長方形 358">
          <a:extLst>
            <a:ext uri="{FF2B5EF4-FFF2-40B4-BE49-F238E27FC236}">
              <a16:creationId xmlns:a16="http://schemas.microsoft.com/office/drawing/2014/main" id="{5176341F-808E-45BA-B352-9F3737513C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0" name="正方形/長方形 359">
          <a:extLst>
            <a:ext uri="{FF2B5EF4-FFF2-40B4-BE49-F238E27FC236}">
              <a16:creationId xmlns:a16="http://schemas.microsoft.com/office/drawing/2014/main" id="{5A6D815A-0BD5-4048-8451-EA9085C799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1" name="正方形/長方形 360">
          <a:extLst>
            <a:ext uri="{FF2B5EF4-FFF2-40B4-BE49-F238E27FC236}">
              <a16:creationId xmlns:a16="http://schemas.microsoft.com/office/drawing/2014/main" id="{E24FA6FA-8533-46E1-9F2B-141E63A5AE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2" name="正方形/長方形 361">
          <a:extLst>
            <a:ext uri="{FF2B5EF4-FFF2-40B4-BE49-F238E27FC236}">
              <a16:creationId xmlns:a16="http://schemas.microsoft.com/office/drawing/2014/main" id="{82E5CD6A-9E53-40D1-A3BE-FDDB32E748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3" name="正方形/長方形 362">
          <a:extLst>
            <a:ext uri="{FF2B5EF4-FFF2-40B4-BE49-F238E27FC236}">
              <a16:creationId xmlns:a16="http://schemas.microsoft.com/office/drawing/2014/main" id="{59F4C39D-9628-4940-BF19-E21329FB3D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4" name="テキスト ボックス 363">
          <a:extLst>
            <a:ext uri="{FF2B5EF4-FFF2-40B4-BE49-F238E27FC236}">
              <a16:creationId xmlns:a16="http://schemas.microsoft.com/office/drawing/2014/main" id="{79F56706-F064-46C5-8777-71BD0C8C789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5" name="直線コネクタ 364">
          <a:extLst>
            <a:ext uri="{FF2B5EF4-FFF2-40B4-BE49-F238E27FC236}">
              <a16:creationId xmlns:a16="http://schemas.microsoft.com/office/drawing/2014/main" id="{8F2C3F02-8D03-491C-940A-C504A79A17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66" name="直線コネクタ 365">
          <a:extLst>
            <a:ext uri="{FF2B5EF4-FFF2-40B4-BE49-F238E27FC236}">
              <a16:creationId xmlns:a16="http://schemas.microsoft.com/office/drawing/2014/main" id="{50542951-9035-42A8-AC2B-6F41232EBAF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67" name="テキスト ボックス 366">
          <a:extLst>
            <a:ext uri="{FF2B5EF4-FFF2-40B4-BE49-F238E27FC236}">
              <a16:creationId xmlns:a16="http://schemas.microsoft.com/office/drawing/2014/main" id="{AE6B32E7-416C-4F08-A27E-2086682814C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8" name="直線コネクタ 367">
          <a:extLst>
            <a:ext uri="{FF2B5EF4-FFF2-40B4-BE49-F238E27FC236}">
              <a16:creationId xmlns:a16="http://schemas.microsoft.com/office/drawing/2014/main" id="{CAC7CAF3-A73F-4097-98CC-2AB7AD1302A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9" name="テキスト ボックス 368">
          <a:extLst>
            <a:ext uri="{FF2B5EF4-FFF2-40B4-BE49-F238E27FC236}">
              <a16:creationId xmlns:a16="http://schemas.microsoft.com/office/drawing/2014/main" id="{2DBCED94-5CAA-4C74-853B-50F543AAF2A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0" name="直線コネクタ 369">
          <a:extLst>
            <a:ext uri="{FF2B5EF4-FFF2-40B4-BE49-F238E27FC236}">
              <a16:creationId xmlns:a16="http://schemas.microsoft.com/office/drawing/2014/main" id="{5D47E760-61F3-40B0-B2CF-6D808F3B977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1" name="テキスト ボックス 370">
          <a:extLst>
            <a:ext uri="{FF2B5EF4-FFF2-40B4-BE49-F238E27FC236}">
              <a16:creationId xmlns:a16="http://schemas.microsoft.com/office/drawing/2014/main" id="{DD7ECECE-4AE7-4E27-972D-82E2F780E22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2" name="直線コネクタ 371">
          <a:extLst>
            <a:ext uri="{FF2B5EF4-FFF2-40B4-BE49-F238E27FC236}">
              <a16:creationId xmlns:a16="http://schemas.microsoft.com/office/drawing/2014/main" id="{B2039505-7D42-4473-9D3B-591A79702B6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3" name="テキスト ボックス 372">
          <a:extLst>
            <a:ext uri="{FF2B5EF4-FFF2-40B4-BE49-F238E27FC236}">
              <a16:creationId xmlns:a16="http://schemas.microsoft.com/office/drawing/2014/main" id="{5800EC01-E502-486E-9A44-B0C1635CD76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4" name="直線コネクタ 373">
          <a:extLst>
            <a:ext uri="{FF2B5EF4-FFF2-40B4-BE49-F238E27FC236}">
              <a16:creationId xmlns:a16="http://schemas.microsoft.com/office/drawing/2014/main" id="{C294DEE3-DCD2-4D4B-B996-560E9740438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5" name="テキスト ボックス 374">
          <a:extLst>
            <a:ext uri="{FF2B5EF4-FFF2-40B4-BE49-F238E27FC236}">
              <a16:creationId xmlns:a16="http://schemas.microsoft.com/office/drawing/2014/main" id="{6ADC701C-C678-4E81-9577-BCA5E894BAF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6" name="直線コネクタ 375">
          <a:extLst>
            <a:ext uri="{FF2B5EF4-FFF2-40B4-BE49-F238E27FC236}">
              <a16:creationId xmlns:a16="http://schemas.microsoft.com/office/drawing/2014/main" id="{9F070F53-83FF-497D-8856-A4670A76BE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7" name="テキスト ボックス 376">
          <a:extLst>
            <a:ext uri="{FF2B5EF4-FFF2-40B4-BE49-F238E27FC236}">
              <a16:creationId xmlns:a16="http://schemas.microsoft.com/office/drawing/2014/main" id="{62107729-2837-46EF-BEF0-43C469CC59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8" name="【消防施設】&#10;一人当たり面積グラフ枠">
          <a:extLst>
            <a:ext uri="{FF2B5EF4-FFF2-40B4-BE49-F238E27FC236}">
              <a16:creationId xmlns:a16="http://schemas.microsoft.com/office/drawing/2014/main" id="{E0971431-229C-47E2-9C69-D88B57E1389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79" name="直線コネクタ 378">
          <a:extLst>
            <a:ext uri="{FF2B5EF4-FFF2-40B4-BE49-F238E27FC236}">
              <a16:creationId xmlns:a16="http://schemas.microsoft.com/office/drawing/2014/main" id="{B4BD6802-F31D-4507-86D7-7405DF471AB8}"/>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80" name="【消防施設】&#10;一人当たり面積最小値テキスト">
          <a:extLst>
            <a:ext uri="{FF2B5EF4-FFF2-40B4-BE49-F238E27FC236}">
              <a16:creationId xmlns:a16="http://schemas.microsoft.com/office/drawing/2014/main" id="{875D3D4D-90DD-440E-AD5A-0C4C4A5B6658}"/>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81" name="直線コネクタ 380">
          <a:extLst>
            <a:ext uri="{FF2B5EF4-FFF2-40B4-BE49-F238E27FC236}">
              <a16:creationId xmlns:a16="http://schemas.microsoft.com/office/drawing/2014/main" id="{1C1102FC-91BF-4830-B2DB-44355621C8CD}"/>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82" name="【消防施設】&#10;一人当たり面積最大値テキスト">
          <a:extLst>
            <a:ext uri="{FF2B5EF4-FFF2-40B4-BE49-F238E27FC236}">
              <a16:creationId xmlns:a16="http://schemas.microsoft.com/office/drawing/2014/main" id="{F663D543-BA24-4843-A935-B90C167D0A6B}"/>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83" name="直線コネクタ 382">
          <a:extLst>
            <a:ext uri="{FF2B5EF4-FFF2-40B4-BE49-F238E27FC236}">
              <a16:creationId xmlns:a16="http://schemas.microsoft.com/office/drawing/2014/main" id="{DB656BCC-D427-4C80-9791-5EAFD51C7029}"/>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384" name="【消防施設】&#10;一人当たり面積平均値テキスト">
          <a:extLst>
            <a:ext uri="{FF2B5EF4-FFF2-40B4-BE49-F238E27FC236}">
              <a16:creationId xmlns:a16="http://schemas.microsoft.com/office/drawing/2014/main" id="{7D911693-C7C7-4DA6-9CC1-A67B78A13B98}"/>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85" name="フローチャート: 判断 384">
          <a:extLst>
            <a:ext uri="{FF2B5EF4-FFF2-40B4-BE49-F238E27FC236}">
              <a16:creationId xmlns:a16="http://schemas.microsoft.com/office/drawing/2014/main" id="{1BF27E67-2676-4D9B-AD6C-09C8F4FEDDDF}"/>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86" name="フローチャート: 判断 385">
          <a:extLst>
            <a:ext uri="{FF2B5EF4-FFF2-40B4-BE49-F238E27FC236}">
              <a16:creationId xmlns:a16="http://schemas.microsoft.com/office/drawing/2014/main" id="{ADDC7F2F-8E44-4885-9F62-3E6B7C4B0E57}"/>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387" name="n_1aveValue【消防施設】&#10;一人当たり面積">
          <a:extLst>
            <a:ext uri="{FF2B5EF4-FFF2-40B4-BE49-F238E27FC236}">
              <a16:creationId xmlns:a16="http://schemas.microsoft.com/office/drawing/2014/main" id="{F8C3D70A-66D3-468C-AEE6-46F29CAD9F2F}"/>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388" name="フローチャート: 判断 387">
          <a:extLst>
            <a:ext uri="{FF2B5EF4-FFF2-40B4-BE49-F238E27FC236}">
              <a16:creationId xmlns:a16="http://schemas.microsoft.com/office/drawing/2014/main" id="{D54F4667-4D61-4F42-A6FD-9E4780D5EB85}"/>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389" name="n_2aveValue【消防施設】&#10;一人当たり面積">
          <a:extLst>
            <a:ext uri="{FF2B5EF4-FFF2-40B4-BE49-F238E27FC236}">
              <a16:creationId xmlns:a16="http://schemas.microsoft.com/office/drawing/2014/main" id="{5926202A-8F9A-4369-886A-0ACE27C88493}"/>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390" name="フローチャート: 判断 389">
          <a:extLst>
            <a:ext uri="{FF2B5EF4-FFF2-40B4-BE49-F238E27FC236}">
              <a16:creationId xmlns:a16="http://schemas.microsoft.com/office/drawing/2014/main" id="{2BCFCF11-9EFA-4C8E-AA20-A3A97E8812EC}"/>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131463</xdr:rowOff>
    </xdr:from>
    <xdr:ext cx="469744" cy="259045"/>
    <xdr:sp macro="" textlink="">
      <xdr:nvSpPr>
        <xdr:cNvPr id="391" name="n_3aveValue【消防施設】&#10;一人当たり面積">
          <a:extLst>
            <a:ext uri="{FF2B5EF4-FFF2-40B4-BE49-F238E27FC236}">
              <a16:creationId xmlns:a16="http://schemas.microsoft.com/office/drawing/2014/main" id="{AC33C9AD-8B2A-4CF7-B7A8-4FE9E262DCAE}"/>
            </a:ext>
          </a:extLst>
        </xdr:cNvPr>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2BA139EE-10CB-43EA-B738-A5E37266DF5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5A17434E-4E78-46DF-90A9-CAA1578E52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5FCACC08-37BC-4EBD-8CAC-B4CB196D2D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86A8ABBE-A320-458D-9497-E5AF6790FB0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3FB400BE-8AA6-4BCF-A577-1DE7ED348D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27305</xdr:rowOff>
    </xdr:from>
    <xdr:to>
      <xdr:col>116</xdr:col>
      <xdr:colOff>114300</xdr:colOff>
      <xdr:row>84</xdr:row>
      <xdr:rowOff>128905</xdr:rowOff>
    </xdr:to>
    <xdr:sp macro="" textlink="">
      <xdr:nvSpPr>
        <xdr:cNvPr id="397" name="楕円 396">
          <a:extLst>
            <a:ext uri="{FF2B5EF4-FFF2-40B4-BE49-F238E27FC236}">
              <a16:creationId xmlns:a16="http://schemas.microsoft.com/office/drawing/2014/main" id="{B4513A83-4486-487E-B371-8248571A5997}"/>
            </a:ext>
          </a:extLst>
        </xdr:cNvPr>
        <xdr:cNvSpPr/>
      </xdr:nvSpPr>
      <xdr:spPr>
        <a:xfrm>
          <a:off x="22110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5732</xdr:rowOff>
    </xdr:from>
    <xdr:ext cx="469744" cy="259045"/>
    <xdr:sp macro="" textlink="">
      <xdr:nvSpPr>
        <xdr:cNvPr id="398" name="【消防施設】&#10;一人当たり面積該当値テキスト">
          <a:extLst>
            <a:ext uri="{FF2B5EF4-FFF2-40B4-BE49-F238E27FC236}">
              <a16:creationId xmlns:a16="http://schemas.microsoft.com/office/drawing/2014/main" id="{D0155027-3C6F-4B03-994C-E323C8089006}"/>
            </a:ext>
          </a:extLst>
        </xdr:cNvPr>
        <xdr:cNvSpPr txBox="1"/>
      </xdr:nvSpPr>
      <xdr:spPr>
        <a:xfrm>
          <a:off x="22199600"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399" name="楕円 398">
          <a:extLst>
            <a:ext uri="{FF2B5EF4-FFF2-40B4-BE49-F238E27FC236}">
              <a16:creationId xmlns:a16="http://schemas.microsoft.com/office/drawing/2014/main" id="{44ABB3AE-C27B-4286-B6DE-B5E77AE82B90}"/>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78105</xdr:rowOff>
    </xdr:from>
    <xdr:to>
      <xdr:col>116</xdr:col>
      <xdr:colOff>63500</xdr:colOff>
      <xdr:row>84</xdr:row>
      <xdr:rowOff>83820</xdr:rowOff>
    </xdr:to>
    <xdr:cxnSp macro="">
      <xdr:nvCxnSpPr>
        <xdr:cNvPr id="400" name="直線コネクタ 399">
          <a:extLst>
            <a:ext uri="{FF2B5EF4-FFF2-40B4-BE49-F238E27FC236}">
              <a16:creationId xmlns:a16="http://schemas.microsoft.com/office/drawing/2014/main" id="{1F311B21-70E6-4DB7-B9D7-E815D09AA95F}"/>
            </a:ext>
          </a:extLst>
        </xdr:cNvPr>
        <xdr:cNvCxnSpPr/>
      </xdr:nvCxnSpPr>
      <xdr:spPr>
        <a:xfrm flipV="1">
          <a:off x="21323300" y="1447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23495</xdr:rowOff>
    </xdr:from>
    <xdr:to>
      <xdr:col>102</xdr:col>
      <xdr:colOff>165100</xdr:colOff>
      <xdr:row>84</xdr:row>
      <xdr:rowOff>125095</xdr:rowOff>
    </xdr:to>
    <xdr:sp macro="" textlink="">
      <xdr:nvSpPr>
        <xdr:cNvPr id="401" name="楕円 400">
          <a:extLst>
            <a:ext uri="{FF2B5EF4-FFF2-40B4-BE49-F238E27FC236}">
              <a16:creationId xmlns:a16="http://schemas.microsoft.com/office/drawing/2014/main" id="{A9DEB83E-E404-4B67-8977-5ABFD6F1B865}"/>
            </a:ext>
          </a:extLst>
        </xdr:cNvPr>
        <xdr:cNvSpPr/>
      </xdr:nvSpPr>
      <xdr:spPr>
        <a:xfrm>
          <a:off x="19494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402" name="n_1mainValue【消防施設】&#10;一人当たり面積">
          <a:extLst>
            <a:ext uri="{FF2B5EF4-FFF2-40B4-BE49-F238E27FC236}">
              <a16:creationId xmlns:a16="http://schemas.microsoft.com/office/drawing/2014/main" id="{0CD49BBD-913E-4D34-9FDC-2C1C5DAE21ED}"/>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141622</xdr:rowOff>
    </xdr:from>
    <xdr:ext cx="469744" cy="259045"/>
    <xdr:sp macro="" textlink="">
      <xdr:nvSpPr>
        <xdr:cNvPr id="403" name="n_3mainValue【消防施設】&#10;一人当たり面積">
          <a:extLst>
            <a:ext uri="{FF2B5EF4-FFF2-40B4-BE49-F238E27FC236}">
              <a16:creationId xmlns:a16="http://schemas.microsoft.com/office/drawing/2014/main" id="{17C5F92B-5779-4007-A4E6-454948DE545D}"/>
            </a:ext>
          </a:extLst>
        </xdr:cNvPr>
        <xdr:cNvSpPr txBox="1"/>
      </xdr:nvSpPr>
      <xdr:spPr>
        <a:xfrm>
          <a:off x="19310427" y="142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4" name="正方形/長方形 403">
          <a:extLst>
            <a:ext uri="{FF2B5EF4-FFF2-40B4-BE49-F238E27FC236}">
              <a16:creationId xmlns:a16="http://schemas.microsoft.com/office/drawing/2014/main" id="{1DA91A8C-9ECE-4DF4-A522-00565A57DB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5" name="正方形/長方形 404">
          <a:extLst>
            <a:ext uri="{FF2B5EF4-FFF2-40B4-BE49-F238E27FC236}">
              <a16:creationId xmlns:a16="http://schemas.microsoft.com/office/drawing/2014/main" id="{42B6B093-EAB5-49AD-A1C0-91A2F930A4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6" name="正方形/長方形 405">
          <a:extLst>
            <a:ext uri="{FF2B5EF4-FFF2-40B4-BE49-F238E27FC236}">
              <a16:creationId xmlns:a16="http://schemas.microsoft.com/office/drawing/2014/main" id="{AADC0538-4DDC-4CC7-957C-0374911DB2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7" name="正方形/長方形 406">
          <a:extLst>
            <a:ext uri="{FF2B5EF4-FFF2-40B4-BE49-F238E27FC236}">
              <a16:creationId xmlns:a16="http://schemas.microsoft.com/office/drawing/2014/main" id="{6B5766AF-AEFC-4949-A156-9489B09D45F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8" name="正方形/長方形 407">
          <a:extLst>
            <a:ext uri="{FF2B5EF4-FFF2-40B4-BE49-F238E27FC236}">
              <a16:creationId xmlns:a16="http://schemas.microsoft.com/office/drawing/2014/main" id="{553FAEBE-4DD2-4614-A570-16CC5A51EE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9" name="正方形/長方形 408">
          <a:extLst>
            <a:ext uri="{FF2B5EF4-FFF2-40B4-BE49-F238E27FC236}">
              <a16:creationId xmlns:a16="http://schemas.microsoft.com/office/drawing/2014/main" id="{D8BD4F24-8716-4E05-8D94-441E2F0FD7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0" name="正方形/長方形 409">
          <a:extLst>
            <a:ext uri="{FF2B5EF4-FFF2-40B4-BE49-F238E27FC236}">
              <a16:creationId xmlns:a16="http://schemas.microsoft.com/office/drawing/2014/main" id="{0D4B709C-A292-462F-BBDE-6FCFFB8546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1" name="正方形/長方形 410">
          <a:extLst>
            <a:ext uri="{FF2B5EF4-FFF2-40B4-BE49-F238E27FC236}">
              <a16:creationId xmlns:a16="http://schemas.microsoft.com/office/drawing/2014/main" id="{73562492-4C12-401C-92CE-2C8A104AE5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2" name="テキスト ボックス 411">
          <a:extLst>
            <a:ext uri="{FF2B5EF4-FFF2-40B4-BE49-F238E27FC236}">
              <a16:creationId xmlns:a16="http://schemas.microsoft.com/office/drawing/2014/main" id="{A725C1D1-330A-40C4-A17A-A1AF528900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3" name="直線コネクタ 412">
          <a:extLst>
            <a:ext uri="{FF2B5EF4-FFF2-40B4-BE49-F238E27FC236}">
              <a16:creationId xmlns:a16="http://schemas.microsoft.com/office/drawing/2014/main" id="{24C6767D-152A-4FA4-9C97-F10817446C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14" name="直線コネクタ 413">
          <a:extLst>
            <a:ext uri="{FF2B5EF4-FFF2-40B4-BE49-F238E27FC236}">
              <a16:creationId xmlns:a16="http://schemas.microsoft.com/office/drawing/2014/main" id="{F3C66F2C-560B-41E8-B4A5-58018E8690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15" name="テキスト ボックス 414">
          <a:extLst>
            <a:ext uri="{FF2B5EF4-FFF2-40B4-BE49-F238E27FC236}">
              <a16:creationId xmlns:a16="http://schemas.microsoft.com/office/drawing/2014/main" id="{F3174045-DA0B-4251-A421-9B35AC9729EE}"/>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6" name="直線コネクタ 415">
          <a:extLst>
            <a:ext uri="{FF2B5EF4-FFF2-40B4-BE49-F238E27FC236}">
              <a16:creationId xmlns:a16="http://schemas.microsoft.com/office/drawing/2014/main" id="{EAF30A55-3F08-4D5C-9C87-DDDEE48763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7" name="テキスト ボックス 416">
          <a:extLst>
            <a:ext uri="{FF2B5EF4-FFF2-40B4-BE49-F238E27FC236}">
              <a16:creationId xmlns:a16="http://schemas.microsoft.com/office/drawing/2014/main" id="{B7C17BA8-0374-44A7-8F69-AFEA4507CB8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8" name="直線コネクタ 417">
          <a:extLst>
            <a:ext uri="{FF2B5EF4-FFF2-40B4-BE49-F238E27FC236}">
              <a16:creationId xmlns:a16="http://schemas.microsoft.com/office/drawing/2014/main" id="{F1EB6C65-CB63-4A44-A928-C447E1F1BBC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9" name="テキスト ボックス 418">
          <a:extLst>
            <a:ext uri="{FF2B5EF4-FFF2-40B4-BE49-F238E27FC236}">
              <a16:creationId xmlns:a16="http://schemas.microsoft.com/office/drawing/2014/main" id="{49ACCCC6-48C9-4B07-BF05-D8C25CDE713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0" name="直線コネクタ 419">
          <a:extLst>
            <a:ext uri="{FF2B5EF4-FFF2-40B4-BE49-F238E27FC236}">
              <a16:creationId xmlns:a16="http://schemas.microsoft.com/office/drawing/2014/main" id="{17094DC9-D1EE-4330-B895-9374BCB906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1" name="テキスト ボックス 420">
          <a:extLst>
            <a:ext uri="{FF2B5EF4-FFF2-40B4-BE49-F238E27FC236}">
              <a16:creationId xmlns:a16="http://schemas.microsoft.com/office/drawing/2014/main" id="{91FA2551-507F-42CC-9A34-47F8C823B9A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2" name="直線コネクタ 421">
          <a:extLst>
            <a:ext uri="{FF2B5EF4-FFF2-40B4-BE49-F238E27FC236}">
              <a16:creationId xmlns:a16="http://schemas.microsoft.com/office/drawing/2014/main" id="{54B6D534-51E3-4A1D-962C-A15F18E91D4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23" name="テキスト ボックス 422">
          <a:extLst>
            <a:ext uri="{FF2B5EF4-FFF2-40B4-BE49-F238E27FC236}">
              <a16:creationId xmlns:a16="http://schemas.microsoft.com/office/drawing/2014/main" id="{2C383398-F75C-4F26-B3AD-684AA7A4E5D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4" name="直線コネクタ 423">
          <a:extLst>
            <a:ext uri="{FF2B5EF4-FFF2-40B4-BE49-F238E27FC236}">
              <a16:creationId xmlns:a16="http://schemas.microsoft.com/office/drawing/2014/main" id="{C283C08B-0B1C-457D-A798-ED81C8A7B1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5" name="テキスト ボックス 424">
          <a:extLst>
            <a:ext uri="{FF2B5EF4-FFF2-40B4-BE49-F238E27FC236}">
              <a16:creationId xmlns:a16="http://schemas.microsoft.com/office/drawing/2014/main" id="{D6FBED3E-E86B-4B1D-982A-FC8E52F6963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6" name="【庁舎】&#10;有形固定資産減価償却率グラフ枠">
          <a:extLst>
            <a:ext uri="{FF2B5EF4-FFF2-40B4-BE49-F238E27FC236}">
              <a16:creationId xmlns:a16="http://schemas.microsoft.com/office/drawing/2014/main" id="{E4AD6387-C5C0-428E-B219-7CD23C0E7A4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27" name="直線コネクタ 426">
          <a:extLst>
            <a:ext uri="{FF2B5EF4-FFF2-40B4-BE49-F238E27FC236}">
              <a16:creationId xmlns:a16="http://schemas.microsoft.com/office/drawing/2014/main" id="{876B11C7-4894-4815-8CAC-91982673CE89}"/>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28" name="【庁舎】&#10;有形固定資産減価償却率最小値テキスト">
          <a:extLst>
            <a:ext uri="{FF2B5EF4-FFF2-40B4-BE49-F238E27FC236}">
              <a16:creationId xmlns:a16="http://schemas.microsoft.com/office/drawing/2014/main" id="{DF669659-DEB9-4B61-9D73-C827655DB401}"/>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9" name="直線コネクタ 428">
          <a:extLst>
            <a:ext uri="{FF2B5EF4-FFF2-40B4-BE49-F238E27FC236}">
              <a16:creationId xmlns:a16="http://schemas.microsoft.com/office/drawing/2014/main" id="{515AD8F8-79B7-459C-ABF4-8EA0517DFE2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30" name="【庁舎】&#10;有形固定資産減価償却率最大値テキスト">
          <a:extLst>
            <a:ext uri="{FF2B5EF4-FFF2-40B4-BE49-F238E27FC236}">
              <a16:creationId xmlns:a16="http://schemas.microsoft.com/office/drawing/2014/main" id="{3A8B4421-7FCE-4F27-B669-7C2D5EC6691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31" name="直線コネクタ 430">
          <a:extLst>
            <a:ext uri="{FF2B5EF4-FFF2-40B4-BE49-F238E27FC236}">
              <a16:creationId xmlns:a16="http://schemas.microsoft.com/office/drawing/2014/main" id="{2F236B69-83EB-4FFB-A38A-DADE08BC9F66}"/>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32" name="【庁舎】&#10;有形固定資産減価償却率平均値テキスト">
          <a:extLst>
            <a:ext uri="{FF2B5EF4-FFF2-40B4-BE49-F238E27FC236}">
              <a16:creationId xmlns:a16="http://schemas.microsoft.com/office/drawing/2014/main" id="{3542A3C9-09C5-47FB-B2C4-CABC7169F96B}"/>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33" name="フローチャート: 判断 432">
          <a:extLst>
            <a:ext uri="{FF2B5EF4-FFF2-40B4-BE49-F238E27FC236}">
              <a16:creationId xmlns:a16="http://schemas.microsoft.com/office/drawing/2014/main" id="{AEFFACDD-B072-4E34-92F3-2294E29FCB0E}"/>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34" name="フローチャート: 判断 433">
          <a:extLst>
            <a:ext uri="{FF2B5EF4-FFF2-40B4-BE49-F238E27FC236}">
              <a16:creationId xmlns:a16="http://schemas.microsoft.com/office/drawing/2014/main" id="{2603C02F-D510-4333-B302-BCF6EDE1984A}"/>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35" name="n_1aveValue【庁舎】&#10;有形固定資産減価償却率">
          <a:extLst>
            <a:ext uri="{FF2B5EF4-FFF2-40B4-BE49-F238E27FC236}">
              <a16:creationId xmlns:a16="http://schemas.microsoft.com/office/drawing/2014/main" id="{B72E8E0B-C5C0-40A9-BC2C-5F83AC97039D}"/>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36" name="フローチャート: 判断 435">
          <a:extLst>
            <a:ext uri="{FF2B5EF4-FFF2-40B4-BE49-F238E27FC236}">
              <a16:creationId xmlns:a16="http://schemas.microsoft.com/office/drawing/2014/main" id="{44D57252-1819-48E1-9DD3-16ED7A4192DB}"/>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37" name="n_2aveValue【庁舎】&#10;有形固定資産減価償却率">
          <a:extLst>
            <a:ext uri="{FF2B5EF4-FFF2-40B4-BE49-F238E27FC236}">
              <a16:creationId xmlns:a16="http://schemas.microsoft.com/office/drawing/2014/main" id="{5FAA04E3-6958-4AE3-A323-7EB27F483AAB}"/>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38" name="フローチャート: 判断 437">
          <a:extLst>
            <a:ext uri="{FF2B5EF4-FFF2-40B4-BE49-F238E27FC236}">
              <a16:creationId xmlns:a16="http://schemas.microsoft.com/office/drawing/2014/main" id="{1B3F6E13-2145-4BF7-A536-CA61F19F93A9}"/>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439" name="n_3aveValue【庁舎】&#10;有形固定資産減価償却率">
          <a:extLst>
            <a:ext uri="{FF2B5EF4-FFF2-40B4-BE49-F238E27FC236}">
              <a16:creationId xmlns:a16="http://schemas.microsoft.com/office/drawing/2014/main" id="{37097323-AB18-44EE-8749-5BD9DFBE5741}"/>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1655B6B5-4FB7-4B3A-B73E-ED7AEEE3CF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56B51C14-2D17-4E2F-A51F-334A5F4897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D325F6-7C4B-4E50-8550-562DE79067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7359066-1929-4195-A44C-F62288DC63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372024AA-D083-41BF-9A54-0C2EFD7580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88900</xdr:rowOff>
    </xdr:from>
    <xdr:to>
      <xdr:col>85</xdr:col>
      <xdr:colOff>177800</xdr:colOff>
      <xdr:row>103</xdr:row>
      <xdr:rowOff>19050</xdr:rowOff>
    </xdr:to>
    <xdr:sp macro="" textlink="">
      <xdr:nvSpPr>
        <xdr:cNvPr id="445" name="楕円 444">
          <a:extLst>
            <a:ext uri="{FF2B5EF4-FFF2-40B4-BE49-F238E27FC236}">
              <a16:creationId xmlns:a16="http://schemas.microsoft.com/office/drawing/2014/main" id="{9884B197-6A4C-46BA-9317-11C30C92138E}"/>
            </a:ext>
          </a:extLst>
        </xdr:cNvPr>
        <xdr:cNvSpPr/>
      </xdr:nvSpPr>
      <xdr:spPr>
        <a:xfrm>
          <a:off x="162687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111777</xdr:rowOff>
    </xdr:from>
    <xdr:ext cx="405111" cy="259045"/>
    <xdr:sp macro="" textlink="">
      <xdr:nvSpPr>
        <xdr:cNvPr id="446" name="【庁舎】&#10;有形固定資産減価償却率該当値テキスト">
          <a:extLst>
            <a:ext uri="{FF2B5EF4-FFF2-40B4-BE49-F238E27FC236}">
              <a16:creationId xmlns:a16="http://schemas.microsoft.com/office/drawing/2014/main" id="{EDD74F8E-8B91-495A-A174-A94F8A4EFC8D}"/>
            </a:ext>
          </a:extLst>
        </xdr:cNvPr>
        <xdr:cNvSpPr txBox="1"/>
      </xdr:nvSpPr>
      <xdr:spPr>
        <a:xfrm>
          <a:off x="16357600"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114300</xdr:rowOff>
    </xdr:from>
    <xdr:to>
      <xdr:col>81</xdr:col>
      <xdr:colOff>101600</xdr:colOff>
      <xdr:row>103</xdr:row>
      <xdr:rowOff>44450</xdr:rowOff>
    </xdr:to>
    <xdr:sp macro="" textlink="">
      <xdr:nvSpPr>
        <xdr:cNvPr id="447" name="楕円 446">
          <a:extLst>
            <a:ext uri="{FF2B5EF4-FFF2-40B4-BE49-F238E27FC236}">
              <a16:creationId xmlns:a16="http://schemas.microsoft.com/office/drawing/2014/main" id="{587A02B9-2E26-457E-93F8-C4A6AFCE35E3}"/>
            </a:ext>
          </a:extLst>
        </xdr:cNvPr>
        <xdr:cNvSpPr/>
      </xdr:nvSpPr>
      <xdr:spPr>
        <a:xfrm>
          <a:off x="15430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139700</xdr:rowOff>
    </xdr:from>
    <xdr:to>
      <xdr:col>85</xdr:col>
      <xdr:colOff>127000</xdr:colOff>
      <xdr:row>102</xdr:row>
      <xdr:rowOff>165100</xdr:rowOff>
    </xdr:to>
    <xdr:cxnSp macro="">
      <xdr:nvCxnSpPr>
        <xdr:cNvPr id="448" name="直線コネクタ 447">
          <a:extLst>
            <a:ext uri="{FF2B5EF4-FFF2-40B4-BE49-F238E27FC236}">
              <a16:creationId xmlns:a16="http://schemas.microsoft.com/office/drawing/2014/main" id="{DBCC45C7-BD5D-40B9-932A-F6214EBE64FC}"/>
            </a:ext>
          </a:extLst>
        </xdr:cNvPr>
        <xdr:cNvCxnSpPr/>
      </xdr:nvCxnSpPr>
      <xdr:spPr>
        <a:xfrm flipV="1">
          <a:off x="15481300" y="17627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138430</xdr:rowOff>
    </xdr:from>
    <xdr:to>
      <xdr:col>76</xdr:col>
      <xdr:colOff>165100</xdr:colOff>
      <xdr:row>103</xdr:row>
      <xdr:rowOff>68580</xdr:rowOff>
    </xdr:to>
    <xdr:sp macro="" textlink="">
      <xdr:nvSpPr>
        <xdr:cNvPr id="449" name="楕円 448">
          <a:extLst>
            <a:ext uri="{FF2B5EF4-FFF2-40B4-BE49-F238E27FC236}">
              <a16:creationId xmlns:a16="http://schemas.microsoft.com/office/drawing/2014/main" id="{D7F49FC9-4658-4607-96FD-AF0532FC61D4}"/>
            </a:ext>
          </a:extLst>
        </xdr:cNvPr>
        <xdr:cNvSpPr/>
      </xdr:nvSpPr>
      <xdr:spPr>
        <a:xfrm>
          <a:off x="14541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165100</xdr:rowOff>
    </xdr:from>
    <xdr:to>
      <xdr:col>81</xdr:col>
      <xdr:colOff>50800</xdr:colOff>
      <xdr:row>103</xdr:row>
      <xdr:rowOff>17780</xdr:rowOff>
    </xdr:to>
    <xdr:cxnSp macro="">
      <xdr:nvCxnSpPr>
        <xdr:cNvPr id="450" name="直線コネクタ 449">
          <a:extLst>
            <a:ext uri="{FF2B5EF4-FFF2-40B4-BE49-F238E27FC236}">
              <a16:creationId xmlns:a16="http://schemas.microsoft.com/office/drawing/2014/main" id="{F227E18F-B1E1-4756-BF0D-AB485B0AA7E9}"/>
            </a:ext>
          </a:extLst>
        </xdr:cNvPr>
        <xdr:cNvCxnSpPr/>
      </xdr:nvCxnSpPr>
      <xdr:spPr>
        <a:xfrm flipV="1">
          <a:off x="14592300" y="17653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38100</xdr:rowOff>
    </xdr:from>
    <xdr:to>
      <xdr:col>72</xdr:col>
      <xdr:colOff>38100</xdr:colOff>
      <xdr:row>103</xdr:row>
      <xdr:rowOff>139700</xdr:rowOff>
    </xdr:to>
    <xdr:sp macro="" textlink="">
      <xdr:nvSpPr>
        <xdr:cNvPr id="451" name="楕円 450">
          <a:extLst>
            <a:ext uri="{FF2B5EF4-FFF2-40B4-BE49-F238E27FC236}">
              <a16:creationId xmlns:a16="http://schemas.microsoft.com/office/drawing/2014/main" id="{D2B0F400-6E3C-4F7B-BC32-D733B3EB77A5}"/>
            </a:ext>
          </a:extLst>
        </xdr:cNvPr>
        <xdr:cNvSpPr/>
      </xdr:nvSpPr>
      <xdr:spPr>
        <a:xfrm>
          <a:off x="13652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17780</xdr:rowOff>
    </xdr:from>
    <xdr:to>
      <xdr:col>76</xdr:col>
      <xdr:colOff>114300</xdr:colOff>
      <xdr:row>103</xdr:row>
      <xdr:rowOff>88900</xdr:rowOff>
    </xdr:to>
    <xdr:cxnSp macro="">
      <xdr:nvCxnSpPr>
        <xdr:cNvPr id="452" name="直線コネクタ 451">
          <a:extLst>
            <a:ext uri="{FF2B5EF4-FFF2-40B4-BE49-F238E27FC236}">
              <a16:creationId xmlns:a16="http://schemas.microsoft.com/office/drawing/2014/main" id="{FC84E81C-E466-4DDC-B6E0-53A2B019C747}"/>
            </a:ext>
          </a:extLst>
        </xdr:cNvPr>
        <xdr:cNvCxnSpPr/>
      </xdr:nvCxnSpPr>
      <xdr:spPr>
        <a:xfrm flipV="1">
          <a:off x="13703300" y="1767713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60977</xdr:rowOff>
    </xdr:from>
    <xdr:ext cx="405111" cy="259045"/>
    <xdr:sp macro="" textlink="">
      <xdr:nvSpPr>
        <xdr:cNvPr id="453" name="n_1mainValue【庁舎】&#10;有形固定資産減価償却率">
          <a:extLst>
            <a:ext uri="{FF2B5EF4-FFF2-40B4-BE49-F238E27FC236}">
              <a16:creationId xmlns:a16="http://schemas.microsoft.com/office/drawing/2014/main" id="{CF35EFBC-4F7D-4C07-B0E8-3506B78BB51D}"/>
            </a:ext>
          </a:extLst>
        </xdr:cNvPr>
        <xdr:cNvSpPr txBox="1"/>
      </xdr:nvSpPr>
      <xdr:spPr>
        <a:xfrm>
          <a:off x="15266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85107</xdr:rowOff>
    </xdr:from>
    <xdr:ext cx="405111" cy="259045"/>
    <xdr:sp macro="" textlink="">
      <xdr:nvSpPr>
        <xdr:cNvPr id="454" name="n_2mainValue【庁舎】&#10;有形固定資産減価償却率">
          <a:extLst>
            <a:ext uri="{FF2B5EF4-FFF2-40B4-BE49-F238E27FC236}">
              <a16:creationId xmlns:a16="http://schemas.microsoft.com/office/drawing/2014/main" id="{BD3BA3A2-7418-4A7B-8E79-AC71F5ED3A70}"/>
            </a:ext>
          </a:extLst>
        </xdr:cNvPr>
        <xdr:cNvSpPr txBox="1"/>
      </xdr:nvSpPr>
      <xdr:spPr>
        <a:xfrm>
          <a:off x="14389744"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156227</xdr:rowOff>
    </xdr:from>
    <xdr:ext cx="405111" cy="259045"/>
    <xdr:sp macro="" textlink="">
      <xdr:nvSpPr>
        <xdr:cNvPr id="455" name="n_3mainValue【庁舎】&#10;有形固定資産減価償却率">
          <a:extLst>
            <a:ext uri="{FF2B5EF4-FFF2-40B4-BE49-F238E27FC236}">
              <a16:creationId xmlns:a16="http://schemas.microsoft.com/office/drawing/2014/main" id="{D586923C-8525-4135-B998-D46B98CB34E6}"/>
            </a:ext>
          </a:extLst>
        </xdr:cNvPr>
        <xdr:cNvSpPr txBox="1"/>
      </xdr:nvSpPr>
      <xdr:spPr>
        <a:xfrm>
          <a:off x="13500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a:extLst>
            <a:ext uri="{FF2B5EF4-FFF2-40B4-BE49-F238E27FC236}">
              <a16:creationId xmlns:a16="http://schemas.microsoft.com/office/drawing/2014/main" id="{FE924D75-D685-4CD6-989A-0F6BBEB049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a:extLst>
            <a:ext uri="{FF2B5EF4-FFF2-40B4-BE49-F238E27FC236}">
              <a16:creationId xmlns:a16="http://schemas.microsoft.com/office/drawing/2014/main" id="{F120AB5F-39C5-4246-94CD-5D14162669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a:extLst>
            <a:ext uri="{FF2B5EF4-FFF2-40B4-BE49-F238E27FC236}">
              <a16:creationId xmlns:a16="http://schemas.microsoft.com/office/drawing/2014/main" id="{04A0C7AA-279F-4D7B-A36F-03BD406CFA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a:extLst>
            <a:ext uri="{FF2B5EF4-FFF2-40B4-BE49-F238E27FC236}">
              <a16:creationId xmlns:a16="http://schemas.microsoft.com/office/drawing/2014/main" id="{1C5DFFDF-F699-46B2-A520-BBC4F481AC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a:extLst>
            <a:ext uri="{FF2B5EF4-FFF2-40B4-BE49-F238E27FC236}">
              <a16:creationId xmlns:a16="http://schemas.microsoft.com/office/drawing/2014/main" id="{A82368AB-C06B-4F56-96EA-0426FE1FB36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a:extLst>
            <a:ext uri="{FF2B5EF4-FFF2-40B4-BE49-F238E27FC236}">
              <a16:creationId xmlns:a16="http://schemas.microsoft.com/office/drawing/2014/main" id="{3FC31F35-1CC1-4345-B936-75FFD1ED7E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a:extLst>
            <a:ext uri="{FF2B5EF4-FFF2-40B4-BE49-F238E27FC236}">
              <a16:creationId xmlns:a16="http://schemas.microsoft.com/office/drawing/2014/main" id="{37F520EF-AB5A-4137-97F4-49A474898D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a:extLst>
            <a:ext uri="{FF2B5EF4-FFF2-40B4-BE49-F238E27FC236}">
              <a16:creationId xmlns:a16="http://schemas.microsoft.com/office/drawing/2014/main" id="{AC3C1E1C-6540-4F2A-A0C6-719C28C21D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a:extLst>
            <a:ext uri="{FF2B5EF4-FFF2-40B4-BE49-F238E27FC236}">
              <a16:creationId xmlns:a16="http://schemas.microsoft.com/office/drawing/2014/main" id="{8D4D3D11-4807-4377-B832-3EF755CB1A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a:extLst>
            <a:ext uri="{FF2B5EF4-FFF2-40B4-BE49-F238E27FC236}">
              <a16:creationId xmlns:a16="http://schemas.microsoft.com/office/drawing/2014/main" id="{1934511B-A024-437A-9C07-6DCF160987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6" name="直線コネクタ 465">
          <a:extLst>
            <a:ext uri="{FF2B5EF4-FFF2-40B4-BE49-F238E27FC236}">
              <a16:creationId xmlns:a16="http://schemas.microsoft.com/office/drawing/2014/main" id="{9F70CEF4-183D-4067-85BC-B6401B1DAAC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7" name="テキスト ボックス 466">
          <a:extLst>
            <a:ext uri="{FF2B5EF4-FFF2-40B4-BE49-F238E27FC236}">
              <a16:creationId xmlns:a16="http://schemas.microsoft.com/office/drawing/2014/main" id="{56E8B719-6B96-44DA-9AD3-3C8F8222C2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8" name="直線コネクタ 467">
          <a:extLst>
            <a:ext uri="{FF2B5EF4-FFF2-40B4-BE49-F238E27FC236}">
              <a16:creationId xmlns:a16="http://schemas.microsoft.com/office/drawing/2014/main" id="{36F5D466-5AA1-4FDA-83C8-A89EE69EF84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9" name="テキスト ボックス 468">
          <a:extLst>
            <a:ext uri="{FF2B5EF4-FFF2-40B4-BE49-F238E27FC236}">
              <a16:creationId xmlns:a16="http://schemas.microsoft.com/office/drawing/2014/main" id="{4D79370E-60B1-4514-90D1-A2C172611D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0" name="直線コネクタ 469">
          <a:extLst>
            <a:ext uri="{FF2B5EF4-FFF2-40B4-BE49-F238E27FC236}">
              <a16:creationId xmlns:a16="http://schemas.microsoft.com/office/drawing/2014/main" id="{F1863D7D-44BF-4866-A832-B007A13068B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1" name="テキスト ボックス 470">
          <a:extLst>
            <a:ext uri="{FF2B5EF4-FFF2-40B4-BE49-F238E27FC236}">
              <a16:creationId xmlns:a16="http://schemas.microsoft.com/office/drawing/2014/main" id="{B945184C-B6FE-4740-B281-971E9E21375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2" name="直線コネクタ 471">
          <a:extLst>
            <a:ext uri="{FF2B5EF4-FFF2-40B4-BE49-F238E27FC236}">
              <a16:creationId xmlns:a16="http://schemas.microsoft.com/office/drawing/2014/main" id="{5DFD1C52-5660-45FA-96D5-80CC625711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3" name="テキスト ボックス 472">
          <a:extLst>
            <a:ext uri="{FF2B5EF4-FFF2-40B4-BE49-F238E27FC236}">
              <a16:creationId xmlns:a16="http://schemas.microsoft.com/office/drawing/2014/main" id="{F7A6B1FF-C4B2-439E-8B78-5D592355800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4" name="直線コネクタ 473">
          <a:extLst>
            <a:ext uri="{FF2B5EF4-FFF2-40B4-BE49-F238E27FC236}">
              <a16:creationId xmlns:a16="http://schemas.microsoft.com/office/drawing/2014/main" id="{CAE86C89-D567-4264-8DD0-2E0C2417D10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5" name="テキスト ボックス 474">
          <a:extLst>
            <a:ext uri="{FF2B5EF4-FFF2-40B4-BE49-F238E27FC236}">
              <a16:creationId xmlns:a16="http://schemas.microsoft.com/office/drawing/2014/main" id="{80233E7A-EE6F-46EA-A84F-71993E89CF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6" name="直線コネクタ 475">
          <a:extLst>
            <a:ext uri="{FF2B5EF4-FFF2-40B4-BE49-F238E27FC236}">
              <a16:creationId xmlns:a16="http://schemas.microsoft.com/office/drawing/2014/main" id="{EDFA9CE6-7964-4198-B00B-E021C2A206A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77" name="テキスト ボックス 476">
          <a:extLst>
            <a:ext uri="{FF2B5EF4-FFF2-40B4-BE49-F238E27FC236}">
              <a16:creationId xmlns:a16="http://schemas.microsoft.com/office/drawing/2014/main" id="{4A4D4B94-8A71-45DC-8421-4DA86630C545}"/>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14EABB7B-B178-479D-837D-F8EC3FF1E6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9" name="テキスト ボックス 478">
          <a:extLst>
            <a:ext uri="{FF2B5EF4-FFF2-40B4-BE49-F238E27FC236}">
              <a16:creationId xmlns:a16="http://schemas.microsoft.com/office/drawing/2014/main" id="{C37F868C-C8B9-41F7-9E0B-94996DB9742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A250CC3C-A69F-4D85-A342-1BBB717DAB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81" name="直線コネクタ 480">
          <a:extLst>
            <a:ext uri="{FF2B5EF4-FFF2-40B4-BE49-F238E27FC236}">
              <a16:creationId xmlns:a16="http://schemas.microsoft.com/office/drawing/2014/main" id="{DE730C93-8C61-4E63-8442-2932F7FD6519}"/>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82" name="【庁舎】&#10;一人当たり面積最小値テキスト">
          <a:extLst>
            <a:ext uri="{FF2B5EF4-FFF2-40B4-BE49-F238E27FC236}">
              <a16:creationId xmlns:a16="http://schemas.microsoft.com/office/drawing/2014/main" id="{73D50528-40D5-4F05-8C77-D7DDD6D33D76}"/>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83" name="直線コネクタ 482">
          <a:extLst>
            <a:ext uri="{FF2B5EF4-FFF2-40B4-BE49-F238E27FC236}">
              <a16:creationId xmlns:a16="http://schemas.microsoft.com/office/drawing/2014/main" id="{F4962067-A145-4702-A261-4E555C911A3E}"/>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84" name="【庁舎】&#10;一人当たり面積最大値テキスト">
          <a:extLst>
            <a:ext uri="{FF2B5EF4-FFF2-40B4-BE49-F238E27FC236}">
              <a16:creationId xmlns:a16="http://schemas.microsoft.com/office/drawing/2014/main" id="{49B2136E-B56B-4BF9-B967-AE1B7FCD4C4D}"/>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85" name="直線コネクタ 484">
          <a:extLst>
            <a:ext uri="{FF2B5EF4-FFF2-40B4-BE49-F238E27FC236}">
              <a16:creationId xmlns:a16="http://schemas.microsoft.com/office/drawing/2014/main" id="{29D4E2AB-44AE-4B82-8844-CF388E0A42F8}"/>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86" name="【庁舎】&#10;一人当たり面積平均値テキスト">
          <a:extLst>
            <a:ext uri="{FF2B5EF4-FFF2-40B4-BE49-F238E27FC236}">
              <a16:creationId xmlns:a16="http://schemas.microsoft.com/office/drawing/2014/main" id="{6E774AFF-5ED6-4EF8-934F-EA616A2A1430}"/>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87" name="フローチャート: 判断 486">
          <a:extLst>
            <a:ext uri="{FF2B5EF4-FFF2-40B4-BE49-F238E27FC236}">
              <a16:creationId xmlns:a16="http://schemas.microsoft.com/office/drawing/2014/main" id="{994D6AD5-EE25-4B37-92A4-5ECDF2B4F03F}"/>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88" name="フローチャート: 判断 487">
          <a:extLst>
            <a:ext uri="{FF2B5EF4-FFF2-40B4-BE49-F238E27FC236}">
              <a16:creationId xmlns:a16="http://schemas.microsoft.com/office/drawing/2014/main" id="{5DBC4D8F-5B0F-4CF6-AD15-EF1FF7FD6F03}"/>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89" name="n_1aveValue【庁舎】&#10;一人当たり面積">
          <a:extLst>
            <a:ext uri="{FF2B5EF4-FFF2-40B4-BE49-F238E27FC236}">
              <a16:creationId xmlns:a16="http://schemas.microsoft.com/office/drawing/2014/main" id="{87777720-34A0-457B-A7FB-CCB05EEDB037}"/>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90" name="フローチャート: 判断 489">
          <a:extLst>
            <a:ext uri="{FF2B5EF4-FFF2-40B4-BE49-F238E27FC236}">
              <a16:creationId xmlns:a16="http://schemas.microsoft.com/office/drawing/2014/main" id="{2AFBF19E-4655-49DB-B1E2-DB1EF9BFE6BA}"/>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491" name="n_2aveValue【庁舎】&#10;一人当たり面積">
          <a:extLst>
            <a:ext uri="{FF2B5EF4-FFF2-40B4-BE49-F238E27FC236}">
              <a16:creationId xmlns:a16="http://schemas.microsoft.com/office/drawing/2014/main" id="{B32DDB53-5FF6-476C-BF81-86207BD2278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492" name="フローチャート: 判断 491">
          <a:extLst>
            <a:ext uri="{FF2B5EF4-FFF2-40B4-BE49-F238E27FC236}">
              <a16:creationId xmlns:a16="http://schemas.microsoft.com/office/drawing/2014/main" id="{71C24B95-B55E-4626-9DFA-B0145012DEAA}"/>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493" name="n_3aveValue【庁舎】&#10;一人当たり面積">
          <a:extLst>
            <a:ext uri="{FF2B5EF4-FFF2-40B4-BE49-F238E27FC236}">
              <a16:creationId xmlns:a16="http://schemas.microsoft.com/office/drawing/2014/main" id="{6C142E12-1B3D-42F0-9CC6-6174633AF7ED}"/>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605979B0-CE72-4E14-9F0C-AD00A303FEB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5047E866-E096-4288-927D-38AE8B5EA8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D9DFAF7E-0B99-40CA-AFAB-AD996752D2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FE4D3E34-2ECC-4881-B602-0B7E6F0C7C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756406E-510A-410F-BE26-43C3C7C9E2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109003</xdr:rowOff>
    </xdr:from>
    <xdr:to>
      <xdr:col>116</xdr:col>
      <xdr:colOff>114300</xdr:colOff>
      <xdr:row>109</xdr:row>
      <xdr:rowOff>39153</xdr:rowOff>
    </xdr:to>
    <xdr:sp macro="" textlink="">
      <xdr:nvSpPr>
        <xdr:cNvPr id="499" name="楕円 498">
          <a:extLst>
            <a:ext uri="{FF2B5EF4-FFF2-40B4-BE49-F238E27FC236}">
              <a16:creationId xmlns:a16="http://schemas.microsoft.com/office/drawing/2014/main" id="{4E1A8935-2CF6-4C1A-8874-A7177F302D54}"/>
            </a:ext>
          </a:extLst>
        </xdr:cNvPr>
        <xdr:cNvSpPr/>
      </xdr:nvSpPr>
      <xdr:spPr>
        <a:xfrm>
          <a:off x="22110700" y="18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23930</xdr:rowOff>
    </xdr:from>
    <xdr:ext cx="469744" cy="259045"/>
    <xdr:sp macro="" textlink="">
      <xdr:nvSpPr>
        <xdr:cNvPr id="500" name="【庁舎】&#10;一人当たり面積該当値テキスト">
          <a:extLst>
            <a:ext uri="{FF2B5EF4-FFF2-40B4-BE49-F238E27FC236}">
              <a16:creationId xmlns:a16="http://schemas.microsoft.com/office/drawing/2014/main" id="{12D8C497-72CB-4E28-ABEF-375FE24789F6}"/>
            </a:ext>
          </a:extLst>
        </xdr:cNvPr>
        <xdr:cNvSpPr txBox="1"/>
      </xdr:nvSpPr>
      <xdr:spPr>
        <a:xfrm>
          <a:off x="22199600" y="1854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109655</xdr:rowOff>
    </xdr:from>
    <xdr:to>
      <xdr:col>112</xdr:col>
      <xdr:colOff>38100</xdr:colOff>
      <xdr:row>109</xdr:row>
      <xdr:rowOff>39805</xdr:rowOff>
    </xdr:to>
    <xdr:sp macro="" textlink="">
      <xdr:nvSpPr>
        <xdr:cNvPr id="501" name="楕円 500">
          <a:extLst>
            <a:ext uri="{FF2B5EF4-FFF2-40B4-BE49-F238E27FC236}">
              <a16:creationId xmlns:a16="http://schemas.microsoft.com/office/drawing/2014/main" id="{A6EB64D7-6BA9-46C3-B24A-492FFD3C1DA8}"/>
            </a:ext>
          </a:extLst>
        </xdr:cNvPr>
        <xdr:cNvSpPr/>
      </xdr:nvSpPr>
      <xdr:spPr>
        <a:xfrm>
          <a:off x="21272500" y="186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159803</xdr:rowOff>
    </xdr:from>
    <xdr:to>
      <xdr:col>116</xdr:col>
      <xdr:colOff>63500</xdr:colOff>
      <xdr:row>108</xdr:row>
      <xdr:rowOff>160455</xdr:rowOff>
    </xdr:to>
    <xdr:cxnSp macro="">
      <xdr:nvCxnSpPr>
        <xdr:cNvPr id="502" name="直線コネクタ 501">
          <a:extLst>
            <a:ext uri="{FF2B5EF4-FFF2-40B4-BE49-F238E27FC236}">
              <a16:creationId xmlns:a16="http://schemas.microsoft.com/office/drawing/2014/main" id="{109FDDE1-C594-41CF-A6F2-582A2268EF15}"/>
            </a:ext>
          </a:extLst>
        </xdr:cNvPr>
        <xdr:cNvCxnSpPr/>
      </xdr:nvCxnSpPr>
      <xdr:spPr>
        <a:xfrm flipV="1">
          <a:off x="21323300" y="18676403"/>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111778</xdr:rowOff>
    </xdr:from>
    <xdr:to>
      <xdr:col>107</xdr:col>
      <xdr:colOff>101600</xdr:colOff>
      <xdr:row>109</xdr:row>
      <xdr:rowOff>41928</xdr:rowOff>
    </xdr:to>
    <xdr:sp macro="" textlink="">
      <xdr:nvSpPr>
        <xdr:cNvPr id="503" name="楕円 502">
          <a:extLst>
            <a:ext uri="{FF2B5EF4-FFF2-40B4-BE49-F238E27FC236}">
              <a16:creationId xmlns:a16="http://schemas.microsoft.com/office/drawing/2014/main" id="{3DA9817F-781A-4B93-A090-C68F42FB56B5}"/>
            </a:ext>
          </a:extLst>
        </xdr:cNvPr>
        <xdr:cNvSpPr/>
      </xdr:nvSpPr>
      <xdr:spPr>
        <a:xfrm>
          <a:off x="20383500" y="18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160455</xdr:rowOff>
    </xdr:from>
    <xdr:to>
      <xdr:col>111</xdr:col>
      <xdr:colOff>177800</xdr:colOff>
      <xdr:row>108</xdr:row>
      <xdr:rowOff>162578</xdr:rowOff>
    </xdr:to>
    <xdr:cxnSp macro="">
      <xdr:nvCxnSpPr>
        <xdr:cNvPr id="504" name="直線コネクタ 503">
          <a:extLst>
            <a:ext uri="{FF2B5EF4-FFF2-40B4-BE49-F238E27FC236}">
              <a16:creationId xmlns:a16="http://schemas.microsoft.com/office/drawing/2014/main" id="{239F9DA4-ADAB-4EA8-A442-DA62A4C87B25}"/>
            </a:ext>
          </a:extLst>
        </xdr:cNvPr>
        <xdr:cNvCxnSpPr/>
      </xdr:nvCxnSpPr>
      <xdr:spPr>
        <a:xfrm flipV="1">
          <a:off x="20434300" y="1867705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110635</xdr:rowOff>
    </xdr:from>
    <xdr:to>
      <xdr:col>102</xdr:col>
      <xdr:colOff>165100</xdr:colOff>
      <xdr:row>109</xdr:row>
      <xdr:rowOff>40785</xdr:rowOff>
    </xdr:to>
    <xdr:sp macro="" textlink="">
      <xdr:nvSpPr>
        <xdr:cNvPr id="505" name="楕円 504">
          <a:extLst>
            <a:ext uri="{FF2B5EF4-FFF2-40B4-BE49-F238E27FC236}">
              <a16:creationId xmlns:a16="http://schemas.microsoft.com/office/drawing/2014/main" id="{A6E696C3-FA86-40AE-991E-985500F5175C}"/>
            </a:ext>
          </a:extLst>
        </xdr:cNvPr>
        <xdr:cNvSpPr/>
      </xdr:nvSpPr>
      <xdr:spPr>
        <a:xfrm>
          <a:off x="19494500" y="18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161435</xdr:rowOff>
    </xdr:from>
    <xdr:to>
      <xdr:col>107</xdr:col>
      <xdr:colOff>50800</xdr:colOff>
      <xdr:row>108</xdr:row>
      <xdr:rowOff>162578</xdr:rowOff>
    </xdr:to>
    <xdr:cxnSp macro="">
      <xdr:nvCxnSpPr>
        <xdr:cNvPr id="506" name="直線コネクタ 505">
          <a:extLst>
            <a:ext uri="{FF2B5EF4-FFF2-40B4-BE49-F238E27FC236}">
              <a16:creationId xmlns:a16="http://schemas.microsoft.com/office/drawing/2014/main" id="{F83E91D2-3FF5-4386-8525-5310F8378992}"/>
            </a:ext>
          </a:extLst>
        </xdr:cNvPr>
        <xdr:cNvCxnSpPr/>
      </xdr:nvCxnSpPr>
      <xdr:spPr>
        <a:xfrm>
          <a:off x="19545300" y="186780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30932</xdr:rowOff>
    </xdr:from>
    <xdr:ext cx="469744" cy="259045"/>
    <xdr:sp macro="" textlink="">
      <xdr:nvSpPr>
        <xdr:cNvPr id="507" name="n_1mainValue【庁舎】&#10;一人当たり面積">
          <a:extLst>
            <a:ext uri="{FF2B5EF4-FFF2-40B4-BE49-F238E27FC236}">
              <a16:creationId xmlns:a16="http://schemas.microsoft.com/office/drawing/2014/main" id="{608CA32A-564F-4CC9-9B51-67988CDCBE31}"/>
            </a:ext>
          </a:extLst>
        </xdr:cNvPr>
        <xdr:cNvSpPr txBox="1"/>
      </xdr:nvSpPr>
      <xdr:spPr>
        <a:xfrm>
          <a:off x="21075727" y="1871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33055</xdr:rowOff>
    </xdr:from>
    <xdr:ext cx="469744" cy="259045"/>
    <xdr:sp macro="" textlink="">
      <xdr:nvSpPr>
        <xdr:cNvPr id="508" name="n_2mainValue【庁舎】&#10;一人当たり面積">
          <a:extLst>
            <a:ext uri="{FF2B5EF4-FFF2-40B4-BE49-F238E27FC236}">
              <a16:creationId xmlns:a16="http://schemas.microsoft.com/office/drawing/2014/main" id="{90B176D9-925F-4F06-9503-950A51E34905}"/>
            </a:ext>
          </a:extLst>
        </xdr:cNvPr>
        <xdr:cNvSpPr txBox="1"/>
      </xdr:nvSpPr>
      <xdr:spPr>
        <a:xfrm>
          <a:off x="20199427" y="18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31912</xdr:rowOff>
    </xdr:from>
    <xdr:ext cx="469744" cy="259045"/>
    <xdr:sp macro="" textlink="">
      <xdr:nvSpPr>
        <xdr:cNvPr id="509" name="n_3mainValue【庁舎】&#10;一人当たり面積">
          <a:extLst>
            <a:ext uri="{FF2B5EF4-FFF2-40B4-BE49-F238E27FC236}">
              <a16:creationId xmlns:a16="http://schemas.microsoft.com/office/drawing/2014/main" id="{AE422A50-E892-4CF1-8ECF-0C8631CFF4C2}"/>
            </a:ext>
          </a:extLst>
        </xdr:cNvPr>
        <xdr:cNvSpPr txBox="1"/>
      </xdr:nvSpPr>
      <xdr:spPr>
        <a:xfrm>
          <a:off x="19310427" y="187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a:extLst>
            <a:ext uri="{FF2B5EF4-FFF2-40B4-BE49-F238E27FC236}">
              <a16:creationId xmlns:a16="http://schemas.microsoft.com/office/drawing/2014/main" id="{321AA867-6542-44B9-A90E-EC34B0DE85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a:extLst>
            <a:ext uri="{FF2B5EF4-FFF2-40B4-BE49-F238E27FC236}">
              <a16:creationId xmlns:a16="http://schemas.microsoft.com/office/drawing/2014/main" id="{47DFECCC-15AF-412A-A55A-061831FCB2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a:extLst>
            <a:ext uri="{FF2B5EF4-FFF2-40B4-BE49-F238E27FC236}">
              <a16:creationId xmlns:a16="http://schemas.microsoft.com/office/drawing/2014/main" id="{F326871F-07B4-4117-BCD2-B42C4D131C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減価償却率について、</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86.7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％を超えており</a:t>
          </a:r>
          <a:r>
            <a:rPr kumimoji="1" lang="ja-JP" altLang="ja-JP" sz="1100">
              <a:solidFill>
                <a:schemeClr val="dk1"/>
              </a:solidFill>
              <a:effectLst/>
              <a:latin typeface="+mn-lt"/>
              <a:ea typeface="+mn-ea"/>
              <a:cs typeface="+mn-cs"/>
            </a:rPr>
            <a:t>償却が進んでいる</a:t>
          </a:r>
          <a:r>
            <a:rPr kumimoji="1" lang="ja-JP" altLang="en-US" sz="1100">
              <a:solidFill>
                <a:schemeClr val="dk1"/>
              </a:solidFill>
              <a:effectLst/>
              <a:latin typeface="+mn-lt"/>
              <a:ea typeface="+mn-ea"/>
              <a:cs typeface="+mn-cs"/>
            </a:rPr>
            <a:t>。庁舎については計画的に対応を検討する必要がある</a:t>
          </a:r>
          <a:r>
            <a:rPr kumimoji="1" lang="ja-JP" altLang="ja-JP" sz="1100">
              <a:solidFill>
                <a:schemeClr val="dk1"/>
              </a:solidFill>
              <a:effectLst/>
              <a:latin typeface="+mn-lt"/>
              <a:ea typeface="+mn-ea"/>
              <a:cs typeface="+mn-cs"/>
            </a:rPr>
            <a:t>。その他施設についても高い比率となっており償却が進んでいる</a:t>
          </a:r>
          <a:r>
            <a:rPr kumimoji="1" lang="ja-JP" altLang="en-US" sz="1100">
              <a:solidFill>
                <a:schemeClr val="dk1"/>
              </a:solidFill>
              <a:effectLst/>
              <a:latin typeface="+mn-lt"/>
              <a:ea typeface="+mn-ea"/>
              <a:cs typeface="+mn-cs"/>
            </a:rPr>
            <a:t>事から個別管理計画を策定し</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を進めていく</a:t>
          </a:r>
          <a:r>
            <a:rPr kumimoji="1" lang="ja-JP" altLang="ja-JP" sz="1100">
              <a:solidFill>
                <a:schemeClr val="dk1"/>
              </a:solidFill>
              <a:effectLst/>
              <a:latin typeface="+mn-lt"/>
              <a:ea typeface="+mn-ea"/>
              <a:cs typeface="+mn-cs"/>
            </a:rPr>
            <a:t>必要</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一人当たり面積については、類似団体内平均値と比較すると低い値になっている。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基準財政需要額が減少し各種交付金等収入が増加したため、前年度より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ポイント上昇した。類似団体平均値を上回っているが、税収等は減少傾向にある。基幹産業である農業収入により税収への影響があるため、安定的な税収の確保が出来るよう努める。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また、各事業の見直し等により歳出削減を行い財政基盤の強化に努める。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76200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711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となっているが、今後、義務的経費である公債費の増加が見込まれ財政の硬直化が進む可能性があるため、今後、村税収入等の確保強化を行い、人件費の抑制・地方債の新規発行の制限・指定管理制度・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サイクルに基づく事務事業評価の実施など行財政改革への取組を通じて義務的経費の削減に努める。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123952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059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123952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563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126746</xdr:rowOff>
    </xdr:from>
    <xdr:to>
      <xdr:col>15</xdr:col>
      <xdr:colOff>82550</xdr:colOff>
      <xdr:row>62</xdr:row>
      <xdr:rowOff>126492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13746"/>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126746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882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75946</xdr:rowOff>
    </xdr:from>
    <xdr:to>
      <xdr:col>11</xdr:col>
      <xdr:colOff>82550</xdr:colOff>
      <xdr:row>61</xdr:row>
      <xdr:rowOff>6096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人件費は退職者と新規採用職員との差額により平成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ポイント減少している。また物件費においてもスキー場運営委託料、基幹系システムのクラウド化等の委託料減少により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今後も、義務的経費を抑えつつも、多様化する行政サービスに対応できるよう効率的な財政運営に努める。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149560</xdr:rowOff>
    </xdr:from>
    <xdr:to>
      <xdr:col>23</xdr:col>
      <xdr:colOff>133350</xdr:colOff>
      <xdr:row>83</xdr:row>
      <xdr:rowOff>39870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08460"/>
          <a:ext cx="8382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39870</xdr:rowOff>
    </xdr:from>
    <xdr:to>
      <xdr:col>19</xdr:col>
      <xdr:colOff>133350</xdr:colOff>
      <xdr:row>83</xdr:row>
      <xdr:rowOff>41588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70220"/>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136313</xdr:rowOff>
    </xdr:from>
    <xdr:to>
      <xdr:col>15</xdr:col>
      <xdr:colOff>82550</xdr:colOff>
      <xdr:row>83</xdr:row>
      <xdr:rowOff>41588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95213"/>
          <a:ext cx="889000" cy="7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125864</xdr:rowOff>
    </xdr:from>
    <xdr:to>
      <xdr:col>11</xdr:col>
      <xdr:colOff>31750</xdr:colOff>
      <xdr:row>82</xdr:row>
      <xdr:rowOff>136313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84764"/>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98760</xdr:rowOff>
    </xdr:from>
    <xdr:to>
      <xdr:col>23</xdr:col>
      <xdr:colOff>184150</xdr:colOff>
      <xdr:row>83</xdr:row>
      <xdr:rowOff>28910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115287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160520</xdr:rowOff>
    </xdr:from>
    <xdr:to>
      <xdr:col>19</xdr:col>
      <xdr:colOff>184150</xdr:colOff>
      <xdr:row>83</xdr:row>
      <xdr:rowOff>90670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100847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8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162238</xdr:rowOff>
    </xdr:from>
    <xdr:to>
      <xdr:col>15</xdr:col>
      <xdr:colOff>133350</xdr:colOff>
      <xdr:row>83</xdr:row>
      <xdr:rowOff>92388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102565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9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85513</xdr:rowOff>
    </xdr:from>
    <xdr:to>
      <xdr:col>11</xdr:col>
      <xdr:colOff>82550</xdr:colOff>
      <xdr:row>83</xdr:row>
      <xdr:rowOff>15663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25840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1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75064</xdr:rowOff>
    </xdr:from>
    <xdr:to>
      <xdr:col>7</xdr:col>
      <xdr:colOff>31750</xdr:colOff>
      <xdr:row>83</xdr:row>
      <xdr:rowOff>5214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161441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2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職員構造は依然として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代の職員比率が高く、類似団体平均値と比較して若干上回っている。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今後も定年退職者に対する新規採用職員のバランスを考慮し、業務の効率化を進めると共に人事院勧告等を勘案し給与水準の適正な運営に努める。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69427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060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93557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060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86</xdr:row>
      <xdr:rowOff>149861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382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149861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18627</xdr:rowOff>
    </xdr:from>
    <xdr:to>
      <xdr:col>81</xdr:col>
      <xdr:colOff>95250</xdr:colOff>
      <xdr:row>86</xdr:row>
      <xdr:rowOff>120227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162154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42757</xdr:rowOff>
    </xdr:from>
    <xdr:to>
      <xdr:col>73</xdr:col>
      <xdr:colOff>44450</xdr:colOff>
      <xdr:row>86</xdr:row>
      <xdr:rowOff>144357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129134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年度においては職員数を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名削減し、定員の削減を行った。平成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年度には幼稚園が統合し</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園となり、保育園も東部子ども園として同一施設内に設置するなどを行った。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今後も効率的な行財政運営を行い、適切な職員の管理に努める。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83312</xdr:rowOff>
    </xdr:from>
    <xdr:to>
      <xdr:col>81</xdr:col>
      <xdr:colOff>44450</xdr:colOff>
      <xdr:row>60</xdr:row>
      <xdr:rowOff>94343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70312"/>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83312</xdr:rowOff>
    </xdr:from>
    <xdr:to>
      <xdr:col>77</xdr:col>
      <xdr:colOff>44450</xdr:colOff>
      <xdr:row>60</xdr:row>
      <xdr:rowOff>117784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37031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115715</xdr:rowOff>
    </xdr:from>
    <xdr:to>
      <xdr:col>72</xdr:col>
      <xdr:colOff>203200</xdr:colOff>
      <xdr:row>60</xdr:row>
      <xdr:rowOff>117784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0271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112957</xdr:rowOff>
    </xdr:from>
    <xdr:to>
      <xdr:col>68</xdr:col>
      <xdr:colOff>152400</xdr:colOff>
      <xdr:row>60</xdr:row>
      <xdr:rowOff>115715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99957"/>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32512</xdr:rowOff>
    </xdr:from>
    <xdr:to>
      <xdr:col>77</xdr:col>
      <xdr:colOff>95250</xdr:colOff>
      <xdr:row>60</xdr:row>
      <xdr:rowOff>134112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144289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66984</xdr:rowOff>
    </xdr:from>
    <xdr:to>
      <xdr:col>73</xdr:col>
      <xdr:colOff>44450</xdr:colOff>
      <xdr:row>60</xdr:row>
      <xdr:rowOff>168584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7311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2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64915</xdr:rowOff>
    </xdr:from>
    <xdr:to>
      <xdr:col>68</xdr:col>
      <xdr:colOff>203200</xdr:colOff>
      <xdr:row>60</xdr:row>
      <xdr:rowOff>166515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62157</xdr:rowOff>
    </xdr:from>
    <xdr:to>
      <xdr:col>64</xdr:col>
      <xdr:colOff>152400</xdr:colOff>
      <xdr:row>60</xdr:row>
      <xdr:rowOff>163757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148534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3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事業計画の整理縮小を図るなど起債依存型の事業実施を見直し、新規発行の抑制に努めてきた。平成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年度決算からは類似団体平均値を下回っていたが、平成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西部小学校校舎及び東部こども園に対する起債の償還が増加の要因となっている。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今後、施設の老朽化等により、起債額が増加する可能性があるが、比率改善のための適切な起債発行に努める。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109982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119634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163068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490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52595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年度は昨年度に引き続き、類似団体平均値と同じく将来負担比率は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55016</xdr:rowOff>
    </xdr:from>
    <xdr:to>
      <xdr:col>68</xdr:col>
      <xdr:colOff>152400</xdr:colOff>
      <xdr:row>16</xdr:row>
      <xdr:rowOff>93980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3512800" y="2626766"/>
          <a:ext cx="889000" cy="2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93235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4216</xdr:rowOff>
    </xdr:from>
    <xdr:to>
      <xdr:col>68</xdr:col>
      <xdr:colOff>203200</xdr:colOff>
      <xdr:row>15</xdr:row>
      <xdr:rowOff>105816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5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90593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6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43180</xdr:rowOff>
    </xdr:from>
    <xdr:to>
      <xdr:col>64</xdr:col>
      <xdr:colOff>152400</xdr:colOff>
      <xdr:row>16</xdr:row>
      <xdr:rowOff>144780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154957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5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人件費に係る類似団体平均値比較では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職員数の大幅な増減はないため、ほほ横ばいで推移している事から、今後も職員数等の適正管理に努める。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103141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年度と比較すると、スキー場管理委託費の減少等により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今後も事務の効率化を進め健全な財政運営に努める。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88138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38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976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154432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696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年度に対しては、ほぼ横ばいとなっているが、今後の高齢化率を勘案すれば数値が伸びる可能性があるため、介護予防等の徹底に努める。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年度との比較では、ほぼ横ばいで推移しているが特別会計に対する繰出金が増加している。その他に係る経常収支比率は他会計に対する繰出金が大きな割合となっている。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社会情勢を見据えた施設の老朽化に対する整備の精査等をすると共に社会保障費の増加を考慮し健全な財政運営に努める。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49276</xdr:rowOff>
    </xdr:from>
    <xdr:to>
      <xdr:col>82</xdr:col>
      <xdr:colOff>107950</xdr:colOff>
      <xdr:row>58</xdr:row>
      <xdr:rowOff>58420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993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49276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970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58</xdr:row>
      <xdr:rowOff>26416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920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57</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920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補助費等における類似団体平均値比較では、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年度との比較でも一部事務組合等への負担金が増えたことにより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ゴミ処理、病院等の一部事務組合への負担金が大きなウエイトを占めるため、今後はより効率的な一部事務組合の経営を目指す。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170434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147574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106426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ポイント低くなっている。平成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が、これは西部小学校等の償還が開始されたことが要因である。新規の地方債発行の抑制などを行うことにより、公債費の比率を抑えてきたが、今後、老朽化施設の更新等に対する地方債の発行により増加する可能性があるため大幅に増加する事の無いよう適切な起債発行を行うよう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20320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89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134620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2989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134620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978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119380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62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ポイント減少しているが、類似団体平均値比較では、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年度の減少は物件費及び人件費の減少が主な要因となった。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業務の効率化・適正化により、引き続き健全な財政運営に努める。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77</xdr:row>
      <xdr:rowOff>73116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094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73116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572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79647</xdr:rowOff>
    </xdr:from>
    <xdr:to>
      <xdr:col>73</xdr:col>
      <xdr:colOff>180975</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3839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7801</xdr:rowOff>
    </xdr:from>
    <xdr:to>
      <xdr:col>69</xdr:col>
      <xdr:colOff>92075</xdr:colOff>
      <xdr:row>75</xdr:row>
      <xdr:rowOff>79647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665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100528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22316</xdr:rowOff>
    </xdr:from>
    <xdr:to>
      <xdr:col>78</xdr:col>
      <xdr:colOff>120650</xdr:colOff>
      <xdr:row>77</xdr:row>
      <xdr:rowOff>123916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108693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10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28847</xdr:rowOff>
    </xdr:from>
    <xdr:to>
      <xdr:col>69</xdr:col>
      <xdr:colOff>142875</xdr:colOff>
      <xdr:row>75</xdr:row>
      <xdr:rowOff>130447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115225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128451</xdr:rowOff>
    </xdr:from>
    <xdr:to>
      <xdr:col>65</xdr:col>
      <xdr:colOff>53975</xdr:colOff>
      <xdr:row>75</xdr:row>
      <xdr:rowOff>58601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68778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13708</xdr:rowOff>
    </xdr:from>
    <xdr:to>
      <xdr:col>29</xdr:col>
      <xdr:colOff>127000</xdr:colOff>
      <xdr:row>18</xdr:row>
      <xdr:rowOff>25355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47433"/>
          <a:ext cx="647700" cy="1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11496</xdr:rowOff>
    </xdr:from>
    <xdr:to>
      <xdr:col>26</xdr:col>
      <xdr:colOff>50800</xdr:colOff>
      <xdr:row>18</xdr:row>
      <xdr:rowOff>25355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45221"/>
          <a:ext cx="698500" cy="1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11496</xdr:rowOff>
    </xdr:from>
    <xdr:to>
      <xdr:col>22</xdr:col>
      <xdr:colOff>114300</xdr:colOff>
      <xdr:row>18</xdr:row>
      <xdr:rowOff>25446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45221"/>
          <a:ext cx="698500" cy="1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25446</xdr:rowOff>
    </xdr:from>
    <xdr:to>
      <xdr:col>18</xdr:col>
      <xdr:colOff>177800</xdr:colOff>
      <xdr:row>18</xdr:row>
      <xdr:rowOff>43672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59171"/>
          <a:ext cx="698500" cy="1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134358</xdr:rowOff>
    </xdr:from>
    <xdr:to>
      <xdr:col>29</xdr:col>
      <xdr:colOff>177800</xdr:colOff>
      <xdr:row>18</xdr:row>
      <xdr:rowOff>64508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106435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6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146005</xdr:rowOff>
    </xdr:from>
    <xdr:to>
      <xdr:col>26</xdr:col>
      <xdr:colOff>101600</xdr:colOff>
      <xdr:row>18</xdr:row>
      <xdr:rowOff>76155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60932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132146</xdr:rowOff>
    </xdr:from>
    <xdr:to>
      <xdr:col>22</xdr:col>
      <xdr:colOff>165100</xdr:colOff>
      <xdr:row>18</xdr:row>
      <xdr:rowOff>62296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9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47073</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8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146096</xdr:rowOff>
    </xdr:from>
    <xdr:to>
      <xdr:col>19</xdr:col>
      <xdr:colOff>38100</xdr:colOff>
      <xdr:row>18</xdr:row>
      <xdr:rowOff>76246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0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61024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164322</xdr:rowOff>
    </xdr:from>
    <xdr:to>
      <xdr:col>15</xdr:col>
      <xdr:colOff>101600</xdr:colOff>
      <xdr:row>18</xdr:row>
      <xdr:rowOff>94472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104649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8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313647</xdr:rowOff>
    </xdr:from>
    <xdr:to>
      <xdr:col>29</xdr:col>
      <xdr:colOff>127000</xdr:colOff>
      <xdr:row>34</xdr:row>
      <xdr:rowOff>342287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81097"/>
          <a:ext cx="647700" cy="2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342287</xdr:rowOff>
    </xdr:from>
    <xdr:to>
      <xdr:col>26</xdr:col>
      <xdr:colOff>50800</xdr:colOff>
      <xdr:row>35</xdr:row>
      <xdr:rowOff>16553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09737"/>
          <a:ext cx="698500" cy="1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14670</xdr:rowOff>
    </xdr:from>
    <xdr:to>
      <xdr:col>22</xdr:col>
      <xdr:colOff>114300</xdr:colOff>
      <xdr:row>35</xdr:row>
      <xdr:rowOff>16553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25020"/>
          <a:ext cx="698500" cy="1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14670</xdr:rowOff>
    </xdr:from>
    <xdr:to>
      <xdr:col>18</xdr:col>
      <xdr:colOff>177800</xdr:colOff>
      <xdr:row>35</xdr:row>
      <xdr:rowOff>41928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25020"/>
          <a:ext cx="698500" cy="2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262847</xdr:rowOff>
    </xdr:from>
    <xdr:to>
      <xdr:col>29</xdr:col>
      <xdr:colOff>177800</xdr:colOff>
      <xdr:row>35</xdr:row>
      <xdr:rowOff>21547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30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234924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291487</xdr:rowOff>
    </xdr:from>
    <xdr:to>
      <xdr:col>26</xdr:col>
      <xdr:colOff>101600</xdr:colOff>
      <xdr:row>35</xdr:row>
      <xdr:rowOff>50187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5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34964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4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308653</xdr:rowOff>
    </xdr:from>
    <xdr:to>
      <xdr:col>22</xdr:col>
      <xdr:colOff>165100</xdr:colOff>
      <xdr:row>35</xdr:row>
      <xdr:rowOff>67353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7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52130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306770</xdr:rowOff>
    </xdr:from>
    <xdr:to>
      <xdr:col>19</xdr:col>
      <xdr:colOff>38100</xdr:colOff>
      <xdr:row>35</xdr:row>
      <xdr:rowOff>65470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7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50247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334028</xdr:rowOff>
    </xdr:from>
    <xdr:to>
      <xdr:col>15</xdr:col>
      <xdr:colOff>101600</xdr:colOff>
      <xdr:row>35</xdr:row>
      <xdr:rowOff>92728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77505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8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127348</xdr:rowOff>
    </xdr:from>
    <xdr:to>
      <xdr:col>24</xdr:col>
      <xdr:colOff>63500</xdr:colOff>
      <xdr:row>37</xdr:row>
      <xdr:rowOff>8964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9548"/>
          <a:ext cx="8382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107117</xdr:rowOff>
    </xdr:from>
    <xdr:to>
      <xdr:col>19</xdr:col>
      <xdr:colOff>177800</xdr:colOff>
      <xdr:row>36</xdr:row>
      <xdr:rowOff>127348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79317"/>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107117</xdr:rowOff>
    </xdr:from>
    <xdr:to>
      <xdr:col>15</xdr:col>
      <xdr:colOff>50800</xdr:colOff>
      <xdr:row>36</xdr:row>
      <xdr:rowOff>115225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9317"/>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115225</xdr:rowOff>
    </xdr:from>
    <xdr:to>
      <xdr:col>10</xdr:col>
      <xdr:colOff>114300</xdr:colOff>
      <xdr:row>36</xdr:row>
      <xdr:rowOff>137894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7425"/>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129614</xdr:rowOff>
    </xdr:from>
    <xdr:to>
      <xdr:col>24</xdr:col>
      <xdr:colOff>114300</xdr:colOff>
      <xdr:row>37</xdr:row>
      <xdr:rowOff>59764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108041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76548</xdr:rowOff>
    </xdr:from>
    <xdr:to>
      <xdr:col>20</xdr:col>
      <xdr:colOff>38100</xdr:colOff>
      <xdr:row>37</xdr:row>
      <xdr:rowOff>6698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169275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56317</xdr:rowOff>
    </xdr:from>
    <xdr:to>
      <xdr:col>15</xdr:col>
      <xdr:colOff>101600</xdr:colOff>
      <xdr:row>36</xdr:row>
      <xdr:rowOff>157917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149044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64425</xdr:rowOff>
    </xdr:from>
    <xdr:to>
      <xdr:col>10</xdr:col>
      <xdr:colOff>165100</xdr:colOff>
      <xdr:row>36</xdr:row>
      <xdr:rowOff>166025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157152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87094</xdr:rowOff>
    </xdr:from>
    <xdr:to>
      <xdr:col>6</xdr:col>
      <xdr:colOff>38100</xdr:colOff>
      <xdr:row>37</xdr:row>
      <xdr:rowOff>17244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33771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3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757</xdr:rowOff>
    </xdr:from>
    <xdr:to>
      <xdr:col>24</xdr:col>
      <xdr:colOff>63500</xdr:colOff>
      <xdr:row>56</xdr:row>
      <xdr:rowOff>59699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01957"/>
          <a:ext cx="8382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757</xdr:rowOff>
    </xdr:from>
    <xdr:to>
      <xdr:col>19</xdr:col>
      <xdr:colOff>177800</xdr:colOff>
      <xdr:row>56</xdr:row>
      <xdr:rowOff>25299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01957"/>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25299</xdr:rowOff>
    </xdr:from>
    <xdr:to>
      <xdr:col>15</xdr:col>
      <xdr:colOff>50800</xdr:colOff>
      <xdr:row>56</xdr:row>
      <xdr:rowOff>91973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26499"/>
          <a:ext cx="8890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91973</xdr:rowOff>
    </xdr:from>
    <xdr:to>
      <xdr:col>10</xdr:col>
      <xdr:colOff>114300</xdr:colOff>
      <xdr:row>56</xdr:row>
      <xdr:rowOff>111701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93173"/>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128311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8899</xdr:rowOff>
    </xdr:from>
    <xdr:to>
      <xdr:col>24</xdr:col>
      <xdr:colOff>114300</xdr:colOff>
      <xdr:row>56</xdr:row>
      <xdr:rowOff>110499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158776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121407</xdr:rowOff>
    </xdr:from>
    <xdr:to>
      <xdr:col>20</xdr:col>
      <xdr:colOff>38100</xdr:colOff>
      <xdr:row>56</xdr:row>
      <xdr:rowOff>51557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42684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145949</xdr:rowOff>
    </xdr:from>
    <xdr:to>
      <xdr:col>15</xdr:col>
      <xdr:colOff>101600</xdr:colOff>
      <xdr:row>56</xdr:row>
      <xdr:rowOff>76099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67226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6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41173</xdr:rowOff>
    </xdr:from>
    <xdr:to>
      <xdr:col>10</xdr:col>
      <xdr:colOff>165100</xdr:colOff>
      <xdr:row>56</xdr:row>
      <xdr:rowOff>142773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60901</xdr:rowOff>
    </xdr:from>
    <xdr:to>
      <xdr:col>6</xdr:col>
      <xdr:colOff>38100</xdr:colOff>
      <xdr:row>56</xdr:row>
      <xdr:rowOff>162501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153628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5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134854</xdr:rowOff>
    </xdr:from>
    <xdr:to>
      <xdr:col>24</xdr:col>
      <xdr:colOff>63500</xdr:colOff>
      <xdr:row>76</xdr:row>
      <xdr:rowOff>156068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165054"/>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73223</xdr:rowOff>
    </xdr:from>
    <xdr:to>
      <xdr:col>19</xdr:col>
      <xdr:colOff>177800</xdr:colOff>
      <xdr:row>76</xdr:row>
      <xdr:rowOff>134854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03423"/>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73223</xdr:rowOff>
    </xdr:from>
    <xdr:to>
      <xdr:col>15</xdr:col>
      <xdr:colOff>50800</xdr:colOff>
      <xdr:row>77</xdr:row>
      <xdr:rowOff>5328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103423"/>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96061</xdr:rowOff>
    </xdr:from>
    <xdr:to>
      <xdr:col>10</xdr:col>
      <xdr:colOff>114300</xdr:colOff>
      <xdr:row>77</xdr:row>
      <xdr:rowOff>5328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26261"/>
          <a:ext cx="889000" cy="8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99559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105268</xdr:rowOff>
    </xdr:from>
    <xdr:to>
      <xdr:col>24</xdr:col>
      <xdr:colOff>114300</xdr:colOff>
      <xdr:row>77</xdr:row>
      <xdr:rowOff>35418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83695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84054</xdr:rowOff>
    </xdr:from>
    <xdr:to>
      <xdr:col>20</xdr:col>
      <xdr:colOff>38100</xdr:colOff>
      <xdr:row>77</xdr:row>
      <xdr:rowOff>14204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5331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22423</xdr:rowOff>
    </xdr:from>
    <xdr:to>
      <xdr:col>15</xdr:col>
      <xdr:colOff>101600</xdr:colOff>
      <xdr:row>76</xdr:row>
      <xdr:rowOff>124023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140550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125978</xdr:rowOff>
    </xdr:from>
    <xdr:to>
      <xdr:col>10</xdr:col>
      <xdr:colOff>165100</xdr:colOff>
      <xdr:row>77</xdr:row>
      <xdr:rowOff>56128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47255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2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45261</xdr:rowOff>
    </xdr:from>
    <xdr:to>
      <xdr:col>6</xdr:col>
      <xdr:colOff>38100</xdr:colOff>
      <xdr:row>76</xdr:row>
      <xdr:rowOff>146861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0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163387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8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22983</xdr:rowOff>
    </xdr:from>
    <xdr:to>
      <xdr:col>24</xdr:col>
      <xdr:colOff>63500</xdr:colOff>
      <xdr:row>99</xdr:row>
      <xdr:rowOff>32781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9653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14362</xdr:rowOff>
    </xdr:from>
    <xdr:to>
      <xdr:col>19</xdr:col>
      <xdr:colOff>177800</xdr:colOff>
      <xdr:row>99</xdr:row>
      <xdr:rowOff>22983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87912"/>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14362</xdr:rowOff>
    </xdr:from>
    <xdr:to>
      <xdr:col>15</xdr:col>
      <xdr:colOff>50800</xdr:colOff>
      <xdr:row>99</xdr:row>
      <xdr:rowOff>78908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87912"/>
          <a:ext cx="889000" cy="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78908</xdr:rowOff>
    </xdr:from>
    <xdr:to>
      <xdr:col>10</xdr:col>
      <xdr:colOff>114300</xdr:colOff>
      <xdr:row>99</xdr:row>
      <xdr:rowOff>101361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52458"/>
          <a:ext cx="8890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153431</xdr:rowOff>
    </xdr:from>
    <xdr:to>
      <xdr:col>24</xdr:col>
      <xdr:colOff>114300</xdr:colOff>
      <xdr:row>99</xdr:row>
      <xdr:rowOff>83581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68358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143633</xdr:rowOff>
    </xdr:from>
    <xdr:to>
      <xdr:col>20</xdr:col>
      <xdr:colOff>38100</xdr:colOff>
      <xdr:row>99</xdr:row>
      <xdr:rowOff>73783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64910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135012</xdr:rowOff>
    </xdr:from>
    <xdr:to>
      <xdr:col>15</xdr:col>
      <xdr:colOff>101600</xdr:colOff>
      <xdr:row>99</xdr:row>
      <xdr:rowOff>65162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56289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28108</xdr:rowOff>
    </xdr:from>
    <xdr:to>
      <xdr:col>10</xdr:col>
      <xdr:colOff>165100</xdr:colOff>
      <xdr:row>99</xdr:row>
      <xdr:rowOff>129708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70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120835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50561</xdr:rowOff>
    </xdr:from>
    <xdr:to>
      <xdr:col>6</xdr:col>
      <xdr:colOff>38100</xdr:colOff>
      <xdr:row>99</xdr:row>
      <xdr:rowOff>152161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143288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14637</xdr:rowOff>
    </xdr:from>
    <xdr:to>
      <xdr:col>55</xdr:col>
      <xdr:colOff>0</xdr:colOff>
      <xdr:row>36</xdr:row>
      <xdr:rowOff>47469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86837"/>
          <a:ext cx="8382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14637</xdr:rowOff>
    </xdr:from>
    <xdr:to>
      <xdr:col>50</xdr:col>
      <xdr:colOff>114300</xdr:colOff>
      <xdr:row>36</xdr:row>
      <xdr:rowOff>76227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86837"/>
          <a:ext cx="889000" cy="6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1210</xdr:rowOff>
    </xdr:from>
    <xdr:to>
      <xdr:col>45</xdr:col>
      <xdr:colOff>177800</xdr:colOff>
      <xdr:row>36</xdr:row>
      <xdr:rowOff>76227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173410"/>
          <a:ext cx="889000" cy="7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1210</xdr:rowOff>
    </xdr:from>
    <xdr:to>
      <xdr:col>41</xdr:col>
      <xdr:colOff>50800</xdr:colOff>
      <xdr:row>36</xdr:row>
      <xdr:rowOff>18830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73410"/>
          <a:ext cx="8890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168119</xdr:rowOff>
    </xdr:from>
    <xdr:to>
      <xdr:col>55</xdr:col>
      <xdr:colOff>50800</xdr:colOff>
      <xdr:row>36</xdr:row>
      <xdr:rowOff>98269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146546</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4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135287</xdr:rowOff>
    </xdr:from>
    <xdr:to>
      <xdr:col>50</xdr:col>
      <xdr:colOff>165100</xdr:colOff>
      <xdr:row>36</xdr:row>
      <xdr:rowOff>65437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2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25427</xdr:rowOff>
    </xdr:from>
    <xdr:to>
      <xdr:col>46</xdr:col>
      <xdr:colOff>38100</xdr:colOff>
      <xdr:row>36</xdr:row>
      <xdr:rowOff>127027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118154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2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121860</xdr:rowOff>
    </xdr:from>
    <xdr:to>
      <xdr:col>41</xdr:col>
      <xdr:colOff>101600</xdr:colOff>
      <xdr:row>36</xdr:row>
      <xdr:rowOff>52010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43137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2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139480</xdr:rowOff>
    </xdr:from>
    <xdr:to>
      <xdr:col>36</xdr:col>
      <xdr:colOff>165100</xdr:colOff>
      <xdr:row>36</xdr:row>
      <xdr:rowOff>69630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86157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74175</xdr:rowOff>
    </xdr:from>
    <xdr:to>
      <xdr:col>55</xdr:col>
      <xdr:colOff>0</xdr:colOff>
      <xdr:row>55</xdr:row>
      <xdr:rowOff>37157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161025"/>
          <a:ext cx="838200" cy="30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37157</xdr:rowOff>
    </xdr:from>
    <xdr:to>
      <xdr:col>50</xdr:col>
      <xdr:colOff>114300</xdr:colOff>
      <xdr:row>57</xdr:row>
      <xdr:rowOff>10050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66907"/>
          <a:ext cx="889000" cy="3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10050</xdr:rowOff>
    </xdr:from>
    <xdr:to>
      <xdr:col>45</xdr:col>
      <xdr:colOff>177800</xdr:colOff>
      <xdr:row>57</xdr:row>
      <xdr:rowOff>40191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82700"/>
          <a:ext cx="889000" cy="3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116253</xdr:rowOff>
    </xdr:from>
    <xdr:to>
      <xdr:col>41</xdr:col>
      <xdr:colOff>50800</xdr:colOff>
      <xdr:row>57</xdr:row>
      <xdr:rowOff>40191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46003"/>
          <a:ext cx="889000" cy="2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23375</xdr:rowOff>
    </xdr:from>
    <xdr:to>
      <xdr:col>55</xdr:col>
      <xdr:colOff>50800</xdr:colOff>
      <xdr:row>53</xdr:row>
      <xdr:rowOff>124975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1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46252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9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157807</xdr:rowOff>
    </xdr:from>
    <xdr:to>
      <xdr:col>50</xdr:col>
      <xdr:colOff>165100</xdr:colOff>
      <xdr:row>55</xdr:row>
      <xdr:rowOff>87957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79084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0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130700</xdr:rowOff>
    </xdr:from>
    <xdr:to>
      <xdr:col>46</xdr:col>
      <xdr:colOff>38100</xdr:colOff>
      <xdr:row>57</xdr:row>
      <xdr:rowOff>60850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51977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160841</xdr:rowOff>
    </xdr:from>
    <xdr:to>
      <xdr:col>41</xdr:col>
      <xdr:colOff>101600</xdr:colOff>
      <xdr:row>57</xdr:row>
      <xdr:rowOff>90991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82118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8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65453</xdr:rowOff>
    </xdr:from>
    <xdr:to>
      <xdr:col>36</xdr:col>
      <xdr:colOff>165100</xdr:colOff>
      <xdr:row>55</xdr:row>
      <xdr:rowOff>167053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12130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91255</xdr:rowOff>
    </xdr:from>
    <xdr:to>
      <xdr:col>55</xdr:col>
      <xdr:colOff>0</xdr:colOff>
      <xdr:row>78</xdr:row>
      <xdr:rowOff>37914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92905"/>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165404</xdr:rowOff>
    </xdr:from>
    <xdr:to>
      <xdr:col>50</xdr:col>
      <xdr:colOff>114300</xdr:colOff>
      <xdr:row>78</xdr:row>
      <xdr:rowOff>37914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67054"/>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11007</xdr:rowOff>
    </xdr:from>
    <xdr:to>
      <xdr:col>45</xdr:col>
      <xdr:colOff>177800</xdr:colOff>
      <xdr:row>77</xdr:row>
      <xdr:rowOff>165404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1265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74622</xdr:rowOff>
    </xdr:from>
    <xdr:to>
      <xdr:col>41</xdr:col>
      <xdr:colOff>50800</xdr:colOff>
      <xdr:row>77</xdr:row>
      <xdr:rowOff>11007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933372"/>
          <a:ext cx="889000" cy="2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61365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40455</xdr:rowOff>
    </xdr:from>
    <xdr:to>
      <xdr:col>55</xdr:col>
      <xdr:colOff>50800</xdr:colOff>
      <xdr:row>77</xdr:row>
      <xdr:rowOff>142055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63332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158564</xdr:rowOff>
    </xdr:from>
    <xdr:to>
      <xdr:col>50</xdr:col>
      <xdr:colOff>165100</xdr:colOff>
      <xdr:row>78</xdr:row>
      <xdr:rowOff>88714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79841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114604</xdr:rowOff>
    </xdr:from>
    <xdr:to>
      <xdr:col>46</xdr:col>
      <xdr:colOff>38100</xdr:colOff>
      <xdr:row>78</xdr:row>
      <xdr:rowOff>44754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35881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131657</xdr:rowOff>
    </xdr:from>
    <xdr:to>
      <xdr:col>41</xdr:col>
      <xdr:colOff>101600</xdr:colOff>
      <xdr:row>77</xdr:row>
      <xdr:rowOff>61807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52934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23822</xdr:rowOff>
    </xdr:from>
    <xdr:to>
      <xdr:col>36</xdr:col>
      <xdr:colOff>165100</xdr:colOff>
      <xdr:row>75</xdr:row>
      <xdr:rowOff>125422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8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141949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6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127101</xdr:rowOff>
    </xdr:from>
    <xdr:to>
      <xdr:col>55</xdr:col>
      <xdr:colOff>0</xdr:colOff>
      <xdr:row>96</xdr:row>
      <xdr:rowOff>26657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243401"/>
          <a:ext cx="838200" cy="2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26657</xdr:rowOff>
    </xdr:from>
    <xdr:to>
      <xdr:col>50</xdr:col>
      <xdr:colOff>114300</xdr:colOff>
      <xdr:row>98</xdr:row>
      <xdr:rowOff>10244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485857"/>
          <a:ext cx="889000" cy="3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10244</xdr:rowOff>
    </xdr:from>
    <xdr:to>
      <xdr:col>45</xdr:col>
      <xdr:colOff>177800</xdr:colOff>
      <xdr:row>98</xdr:row>
      <xdr:rowOff>158922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12344"/>
          <a:ext cx="889000" cy="14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117100</xdr:rowOff>
    </xdr:from>
    <xdr:to>
      <xdr:col>41</xdr:col>
      <xdr:colOff>50800</xdr:colOff>
      <xdr:row>98</xdr:row>
      <xdr:rowOff>158922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19200"/>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76301</xdr:rowOff>
    </xdr:from>
    <xdr:to>
      <xdr:col>55</xdr:col>
      <xdr:colOff>50800</xdr:colOff>
      <xdr:row>95</xdr:row>
      <xdr:rowOff>6451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1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99178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04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147307</xdr:rowOff>
    </xdr:from>
    <xdr:to>
      <xdr:col>50</xdr:col>
      <xdr:colOff>165100</xdr:colOff>
      <xdr:row>96</xdr:row>
      <xdr:rowOff>77457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93984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2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130894</xdr:rowOff>
    </xdr:from>
    <xdr:to>
      <xdr:col>46</xdr:col>
      <xdr:colOff>38100</xdr:colOff>
      <xdr:row>98</xdr:row>
      <xdr:rowOff>61044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52171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108122</xdr:rowOff>
    </xdr:from>
    <xdr:to>
      <xdr:col>41</xdr:col>
      <xdr:colOff>101600</xdr:colOff>
      <xdr:row>99</xdr:row>
      <xdr:rowOff>38272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29399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66300</xdr:rowOff>
    </xdr:from>
    <xdr:to>
      <xdr:col>36</xdr:col>
      <xdr:colOff>165100</xdr:colOff>
      <xdr:row>98</xdr:row>
      <xdr:rowOff>167900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159027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122951</xdr:rowOff>
    </xdr:from>
    <xdr:to>
      <xdr:col>85</xdr:col>
      <xdr:colOff>127000</xdr:colOff>
      <xdr:row>38</xdr:row>
      <xdr:rowOff>125440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8051"/>
          <a:ext cx="8382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125440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0540"/>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123099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8199"/>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72151</xdr:rowOff>
    </xdr:from>
    <xdr:to>
      <xdr:col>85</xdr:col>
      <xdr:colOff>177800</xdr:colOff>
      <xdr:row>39</xdr:row>
      <xdr:rowOff>2301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74640</xdr:rowOff>
    </xdr:from>
    <xdr:to>
      <xdr:col>81</xdr:col>
      <xdr:colOff>101600</xdr:colOff>
      <xdr:row>39</xdr:row>
      <xdr:rowOff>4790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167367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72299</xdr:rowOff>
    </xdr:from>
    <xdr:to>
      <xdr:col>67</xdr:col>
      <xdr:colOff>101600</xdr:colOff>
      <xdr:row>39</xdr:row>
      <xdr:rowOff>2449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165026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5837</xdr:rowOff>
    </xdr:from>
    <xdr:to>
      <xdr:col>85</xdr:col>
      <xdr:colOff>127000</xdr:colOff>
      <xdr:row>77</xdr:row>
      <xdr:rowOff>40447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7487"/>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35057</xdr:rowOff>
    </xdr:from>
    <xdr:to>
      <xdr:col>81</xdr:col>
      <xdr:colOff>50800</xdr:colOff>
      <xdr:row>77</xdr:row>
      <xdr:rowOff>40447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3670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35057</xdr:rowOff>
    </xdr:from>
    <xdr:to>
      <xdr:col>76</xdr:col>
      <xdr:colOff>114300</xdr:colOff>
      <xdr:row>77</xdr:row>
      <xdr:rowOff>39239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36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39239</xdr:rowOff>
    </xdr:from>
    <xdr:to>
      <xdr:col>71</xdr:col>
      <xdr:colOff>177800</xdr:colOff>
      <xdr:row>77</xdr:row>
      <xdr:rowOff>48662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40889"/>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126487</xdr:rowOff>
    </xdr:from>
    <xdr:to>
      <xdr:col>85</xdr:col>
      <xdr:colOff>177800</xdr:colOff>
      <xdr:row>77</xdr:row>
      <xdr:rowOff>56637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104914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161097</xdr:rowOff>
    </xdr:from>
    <xdr:to>
      <xdr:col>81</xdr:col>
      <xdr:colOff>101600</xdr:colOff>
      <xdr:row>77</xdr:row>
      <xdr:rowOff>91247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82374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155707</xdr:rowOff>
    </xdr:from>
    <xdr:to>
      <xdr:col>76</xdr:col>
      <xdr:colOff>165100</xdr:colOff>
      <xdr:row>77</xdr:row>
      <xdr:rowOff>85857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76984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159889</xdr:rowOff>
    </xdr:from>
    <xdr:to>
      <xdr:col>72</xdr:col>
      <xdr:colOff>38100</xdr:colOff>
      <xdr:row>77</xdr:row>
      <xdr:rowOff>90039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81166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169312</xdr:rowOff>
    </xdr:from>
    <xdr:to>
      <xdr:col>67</xdr:col>
      <xdr:colOff>101600</xdr:colOff>
      <xdr:row>77</xdr:row>
      <xdr:rowOff>99462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90589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167529</xdr:rowOff>
    </xdr:from>
    <xdr:to>
      <xdr:col>85</xdr:col>
      <xdr:colOff>127000</xdr:colOff>
      <xdr:row>98</xdr:row>
      <xdr:rowOff>30471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455279"/>
          <a:ext cx="838200" cy="3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167529</xdr:rowOff>
    </xdr:from>
    <xdr:to>
      <xdr:col>81</xdr:col>
      <xdr:colOff>50800</xdr:colOff>
      <xdr:row>96</xdr:row>
      <xdr:rowOff>95777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455279"/>
          <a:ext cx="889000" cy="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95777</xdr:rowOff>
    </xdr:from>
    <xdr:to>
      <xdr:col>76</xdr:col>
      <xdr:colOff>114300</xdr:colOff>
      <xdr:row>97</xdr:row>
      <xdr:rowOff>29195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54977"/>
          <a:ext cx="889000" cy="10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26580</xdr:rowOff>
    </xdr:from>
    <xdr:to>
      <xdr:col>71</xdr:col>
      <xdr:colOff>177800</xdr:colOff>
      <xdr:row>97</xdr:row>
      <xdr:rowOff>29195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57230"/>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151121</xdr:rowOff>
    </xdr:from>
    <xdr:to>
      <xdr:col>85</xdr:col>
      <xdr:colOff>177800</xdr:colOff>
      <xdr:row>98</xdr:row>
      <xdr:rowOff>81271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66048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9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116729</xdr:rowOff>
    </xdr:from>
    <xdr:to>
      <xdr:col>81</xdr:col>
      <xdr:colOff>101600</xdr:colOff>
      <xdr:row>96</xdr:row>
      <xdr:rowOff>46879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63406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1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44977</xdr:rowOff>
    </xdr:from>
    <xdr:to>
      <xdr:col>76</xdr:col>
      <xdr:colOff>165100</xdr:colOff>
      <xdr:row>96</xdr:row>
      <xdr:rowOff>146577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163104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149845</xdr:rowOff>
    </xdr:from>
    <xdr:to>
      <xdr:col>72</xdr:col>
      <xdr:colOff>38100</xdr:colOff>
      <xdr:row>97</xdr:row>
      <xdr:rowOff>79995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96522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8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147230</xdr:rowOff>
    </xdr:from>
    <xdr:to>
      <xdr:col>67</xdr:col>
      <xdr:colOff>101600</xdr:colOff>
      <xdr:row>97</xdr:row>
      <xdr:rowOff>77380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93907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3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92565</xdr:rowOff>
    </xdr:from>
    <xdr:to>
      <xdr:col>116</xdr:col>
      <xdr:colOff>63500</xdr:colOff>
      <xdr:row>59</xdr:row>
      <xdr:rowOff>93860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08115"/>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93860</xdr:rowOff>
    </xdr:from>
    <xdr:to>
      <xdr:col>111</xdr:col>
      <xdr:colOff>177800</xdr:colOff>
      <xdr:row>59</xdr:row>
      <xdr:rowOff>94644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209410"/>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94644</xdr:rowOff>
    </xdr:from>
    <xdr:to>
      <xdr:col>107</xdr:col>
      <xdr:colOff>50800</xdr:colOff>
      <xdr:row>59</xdr:row>
      <xdr:rowOff>95917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1019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95330</xdr:rowOff>
    </xdr:from>
    <xdr:to>
      <xdr:col>102</xdr:col>
      <xdr:colOff>114300</xdr:colOff>
      <xdr:row>59</xdr:row>
      <xdr:rowOff>95917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0880"/>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41765</xdr:rowOff>
    </xdr:from>
    <xdr:to>
      <xdr:col>116</xdr:col>
      <xdr:colOff>114300</xdr:colOff>
      <xdr:row>59</xdr:row>
      <xdr:rowOff>143365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128142</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43060</xdr:rowOff>
    </xdr:from>
    <xdr:to>
      <xdr:col>112</xdr:col>
      <xdr:colOff>38100</xdr:colOff>
      <xdr:row>59</xdr:row>
      <xdr:rowOff>144660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135787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43844</xdr:rowOff>
    </xdr:from>
    <xdr:to>
      <xdr:col>107</xdr:col>
      <xdr:colOff>101600</xdr:colOff>
      <xdr:row>59</xdr:row>
      <xdr:rowOff>145444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136571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5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45117</xdr:rowOff>
    </xdr:from>
    <xdr:to>
      <xdr:col>102</xdr:col>
      <xdr:colOff>165100</xdr:colOff>
      <xdr:row>59</xdr:row>
      <xdr:rowOff>146717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137844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5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44530</xdr:rowOff>
    </xdr:from>
    <xdr:to>
      <xdr:col>98</xdr:col>
      <xdr:colOff>38100</xdr:colOff>
      <xdr:row>59</xdr:row>
      <xdr:rowOff>146130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137257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52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170304</xdr:rowOff>
    </xdr:from>
    <xdr:to>
      <xdr:col>116</xdr:col>
      <xdr:colOff>63500</xdr:colOff>
      <xdr:row>75</xdr:row>
      <xdr:rowOff>16885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57604"/>
          <a:ext cx="8382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16885</xdr:rowOff>
    </xdr:from>
    <xdr:to>
      <xdr:col>111</xdr:col>
      <xdr:colOff>177800</xdr:colOff>
      <xdr:row>75</xdr:row>
      <xdr:rowOff>63815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75635"/>
          <a:ext cx="889000" cy="4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56614</xdr:rowOff>
    </xdr:from>
    <xdr:to>
      <xdr:col>107</xdr:col>
      <xdr:colOff>50800</xdr:colOff>
      <xdr:row>75</xdr:row>
      <xdr:rowOff>63815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1536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56614</xdr:rowOff>
    </xdr:from>
    <xdr:to>
      <xdr:col>102</xdr:col>
      <xdr:colOff>114300</xdr:colOff>
      <xdr:row>75</xdr:row>
      <xdr:rowOff>79673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15364"/>
          <a:ext cx="889000" cy="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119504</xdr:rowOff>
    </xdr:from>
    <xdr:to>
      <xdr:col>116</xdr:col>
      <xdr:colOff>114300</xdr:colOff>
      <xdr:row>75</xdr:row>
      <xdr:rowOff>49654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142381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137535</xdr:rowOff>
    </xdr:from>
    <xdr:to>
      <xdr:col>112</xdr:col>
      <xdr:colOff>38100</xdr:colOff>
      <xdr:row>75</xdr:row>
      <xdr:rowOff>67685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84212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13015</xdr:rowOff>
    </xdr:from>
    <xdr:to>
      <xdr:col>107</xdr:col>
      <xdr:colOff>101600</xdr:colOff>
      <xdr:row>75</xdr:row>
      <xdr:rowOff>114615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131142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5814</xdr:rowOff>
    </xdr:from>
    <xdr:to>
      <xdr:col>102</xdr:col>
      <xdr:colOff>165100</xdr:colOff>
      <xdr:row>75</xdr:row>
      <xdr:rowOff>107414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123941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28873</xdr:rowOff>
    </xdr:from>
    <xdr:to>
      <xdr:col>98</xdr:col>
      <xdr:colOff>38100</xdr:colOff>
      <xdr:row>75</xdr:row>
      <xdr:rowOff>130473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147000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歳出決算総額は住民一人当たり７９３，２２２円となっている。類似団体平均値と比較すると繰出金及び普通建設事業費以外の項目では下回っている。普通建設事業費については、西部小学校体育館・プールの建設、防災行政無線の更新、大前橋架け替え工事等の大規模の工事があった事により増加した。繰出金については、簡易水道事業会計への繰出が増加したことによるものである。その他大きく変動している項目は積立金になるが、これについては、目的基金への積立額が減少したこと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全体として、住民１人あたりのコストは類似団体平均値と比較した場合、低コストによる財政運営を行えている。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普通建設事業費については、今後も施設の老朽化による改修及び建て替え等が予想される事から、緊急性や必要性を考慮し計画的に行うと共に、住民サービスの向上が図れるよう努める。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9,569
9,438
337.58
8,195,807
7,590,344
368,692
4,315,635
6,010,423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116840</xdr:rowOff>
    </xdr:from>
    <xdr:to>
      <xdr:col>24</xdr:col>
      <xdr:colOff>63500</xdr:colOff>
      <xdr:row>37</xdr:row>
      <xdr:rowOff>145288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60490"/>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98425</xdr:rowOff>
    </xdr:from>
    <xdr:to>
      <xdr:col>19</xdr:col>
      <xdr:colOff>177800</xdr:colOff>
      <xdr:row>37</xdr:row>
      <xdr:rowOff>116840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4207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148717</xdr:rowOff>
    </xdr:from>
    <xdr:to>
      <xdr:col>15</xdr:col>
      <xdr:colOff>50800</xdr:colOff>
      <xdr:row>37</xdr:row>
      <xdr:rowOff>98425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091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148717</xdr:rowOff>
    </xdr:from>
    <xdr:to>
      <xdr:col>10</xdr:col>
      <xdr:colOff>114300</xdr:colOff>
      <xdr:row>38</xdr:row>
      <xdr:rowOff>23368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0917"/>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94488</xdr:rowOff>
    </xdr:from>
    <xdr:to>
      <xdr:col>24</xdr:col>
      <xdr:colOff>114300</xdr:colOff>
      <xdr:row>38</xdr:row>
      <xdr:rowOff>24638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72915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158767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47625</xdr:rowOff>
    </xdr:from>
    <xdr:to>
      <xdr:col>15</xdr:col>
      <xdr:colOff>101600</xdr:colOff>
      <xdr:row>37</xdr:row>
      <xdr:rowOff>149225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140352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97917</xdr:rowOff>
    </xdr:from>
    <xdr:to>
      <xdr:col>10</xdr:col>
      <xdr:colOff>165100</xdr:colOff>
      <xdr:row>37</xdr:row>
      <xdr:rowOff>28067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19194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144018</xdr:rowOff>
    </xdr:from>
    <xdr:to>
      <xdr:col>6</xdr:col>
      <xdr:colOff>38100</xdr:colOff>
      <xdr:row>38</xdr:row>
      <xdr:rowOff>74168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65295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53453</xdr:rowOff>
    </xdr:from>
    <xdr:to>
      <xdr:col>24</xdr:col>
      <xdr:colOff>63500</xdr:colOff>
      <xdr:row>57</xdr:row>
      <xdr:rowOff>134824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54653"/>
          <a:ext cx="838200" cy="25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53453</xdr:rowOff>
    </xdr:from>
    <xdr:to>
      <xdr:col>19</xdr:col>
      <xdr:colOff>177800</xdr:colOff>
      <xdr:row>56</xdr:row>
      <xdr:rowOff>77795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54653"/>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77795</xdr:rowOff>
    </xdr:from>
    <xdr:to>
      <xdr:col>15</xdr:col>
      <xdr:colOff>50800</xdr:colOff>
      <xdr:row>57</xdr:row>
      <xdr:rowOff>18176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78995"/>
          <a:ext cx="8890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18176</xdr:rowOff>
    </xdr:from>
    <xdr:to>
      <xdr:col>10</xdr:col>
      <xdr:colOff>114300</xdr:colOff>
      <xdr:row>57</xdr:row>
      <xdr:rowOff>29042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90826"/>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120597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84024</xdr:rowOff>
    </xdr:from>
    <xdr:to>
      <xdr:col>24</xdr:col>
      <xdr:colOff>114300</xdr:colOff>
      <xdr:row>58</xdr:row>
      <xdr:rowOff>14174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170401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2653</xdr:rowOff>
    </xdr:from>
    <xdr:to>
      <xdr:col>20</xdr:col>
      <xdr:colOff>38100</xdr:colOff>
      <xdr:row>56</xdr:row>
      <xdr:rowOff>104253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95380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9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26995</xdr:rowOff>
    </xdr:from>
    <xdr:to>
      <xdr:col>15</xdr:col>
      <xdr:colOff>101600</xdr:colOff>
      <xdr:row>56</xdr:row>
      <xdr:rowOff>128595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119722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138826</xdr:rowOff>
    </xdr:from>
    <xdr:to>
      <xdr:col>10</xdr:col>
      <xdr:colOff>165100</xdr:colOff>
      <xdr:row>57</xdr:row>
      <xdr:rowOff>68976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60103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3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149692</xdr:rowOff>
    </xdr:from>
    <xdr:to>
      <xdr:col>6</xdr:col>
      <xdr:colOff>38100</xdr:colOff>
      <xdr:row>57</xdr:row>
      <xdr:rowOff>79842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96369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2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75664</xdr:rowOff>
    </xdr:from>
    <xdr:to>
      <xdr:col>24</xdr:col>
      <xdr:colOff>63500</xdr:colOff>
      <xdr:row>77</xdr:row>
      <xdr:rowOff>85105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77314"/>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85105</xdr:rowOff>
    </xdr:from>
    <xdr:to>
      <xdr:col>19</xdr:col>
      <xdr:colOff>177800</xdr:colOff>
      <xdr:row>77</xdr:row>
      <xdr:rowOff>110806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6755"/>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110806</xdr:rowOff>
    </xdr:from>
    <xdr:to>
      <xdr:col>15</xdr:col>
      <xdr:colOff>50800</xdr:colOff>
      <xdr:row>77</xdr:row>
      <xdr:rowOff>162303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2456"/>
          <a:ext cx="889000" cy="5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158531</xdr:rowOff>
    </xdr:from>
    <xdr:to>
      <xdr:col>10</xdr:col>
      <xdr:colOff>114300</xdr:colOff>
      <xdr:row>77</xdr:row>
      <xdr:rowOff>162303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6018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95293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24864</xdr:rowOff>
    </xdr:from>
    <xdr:to>
      <xdr:col>24</xdr:col>
      <xdr:colOff>114300</xdr:colOff>
      <xdr:row>77</xdr:row>
      <xdr:rowOff>126464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111241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34305</xdr:rowOff>
    </xdr:from>
    <xdr:to>
      <xdr:col>20</xdr:col>
      <xdr:colOff>38100</xdr:colOff>
      <xdr:row>77</xdr:row>
      <xdr:rowOff>135905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127032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2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60006</xdr:rowOff>
    </xdr:from>
    <xdr:to>
      <xdr:col>15</xdr:col>
      <xdr:colOff>101600</xdr:colOff>
      <xdr:row>77</xdr:row>
      <xdr:rowOff>161606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152733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111503</xdr:rowOff>
    </xdr:from>
    <xdr:to>
      <xdr:col>10</xdr:col>
      <xdr:colOff>165100</xdr:colOff>
      <xdr:row>78</xdr:row>
      <xdr:rowOff>41653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32780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107731</xdr:rowOff>
    </xdr:from>
    <xdr:to>
      <xdr:col>6</xdr:col>
      <xdr:colOff>38100</xdr:colOff>
      <xdr:row>78</xdr:row>
      <xdr:rowOff>37881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29008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0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153668</xdr:rowOff>
    </xdr:from>
    <xdr:to>
      <xdr:col>24</xdr:col>
      <xdr:colOff>63500</xdr:colOff>
      <xdr:row>97</xdr:row>
      <xdr:rowOff>5207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2868"/>
          <a:ext cx="8382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5207</xdr:rowOff>
    </xdr:from>
    <xdr:to>
      <xdr:col>19</xdr:col>
      <xdr:colOff>177800</xdr:colOff>
      <xdr:row>97</xdr:row>
      <xdr:rowOff>25186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35857"/>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25186</xdr:rowOff>
    </xdr:from>
    <xdr:to>
      <xdr:col>15</xdr:col>
      <xdr:colOff>50800</xdr:colOff>
      <xdr:row>97</xdr:row>
      <xdr:rowOff>34392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5836"/>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32829</xdr:rowOff>
    </xdr:from>
    <xdr:to>
      <xdr:col>10</xdr:col>
      <xdr:colOff>114300</xdr:colOff>
      <xdr:row>97</xdr:row>
      <xdr:rowOff>34392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6347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164120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102868</xdr:rowOff>
    </xdr:from>
    <xdr:to>
      <xdr:col>24</xdr:col>
      <xdr:colOff>114300</xdr:colOff>
      <xdr:row>97</xdr:row>
      <xdr:rowOff>33018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81295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125857</xdr:rowOff>
    </xdr:from>
    <xdr:to>
      <xdr:col>20</xdr:col>
      <xdr:colOff>38100</xdr:colOff>
      <xdr:row>97</xdr:row>
      <xdr:rowOff>56007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47134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145836</xdr:rowOff>
    </xdr:from>
    <xdr:to>
      <xdr:col>15</xdr:col>
      <xdr:colOff>101600</xdr:colOff>
      <xdr:row>97</xdr:row>
      <xdr:rowOff>75986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67113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155042</xdr:rowOff>
    </xdr:from>
    <xdr:to>
      <xdr:col>10</xdr:col>
      <xdr:colOff>165100</xdr:colOff>
      <xdr:row>97</xdr:row>
      <xdr:rowOff>85192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76319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153479</xdr:rowOff>
    </xdr:from>
    <xdr:to>
      <xdr:col>6</xdr:col>
      <xdr:colOff>38100</xdr:colOff>
      <xdr:row>97</xdr:row>
      <xdr:rowOff>83629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74756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102438</xdr:rowOff>
    </xdr:from>
    <xdr:to>
      <xdr:col>55</xdr:col>
      <xdr:colOff>0</xdr:colOff>
      <xdr:row>38</xdr:row>
      <xdr:rowOff>102895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175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102895</xdr:rowOff>
    </xdr:from>
    <xdr:to>
      <xdr:col>50</xdr:col>
      <xdr:colOff>114300</xdr:colOff>
      <xdr:row>38</xdr:row>
      <xdr:rowOff>104267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1799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104267</xdr:rowOff>
    </xdr:from>
    <xdr:to>
      <xdr:col>45</xdr:col>
      <xdr:colOff>177800</xdr:colOff>
      <xdr:row>38</xdr:row>
      <xdr:rowOff>105181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193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99009</xdr:rowOff>
    </xdr:from>
    <xdr:to>
      <xdr:col>41</xdr:col>
      <xdr:colOff>50800</xdr:colOff>
      <xdr:row>38</xdr:row>
      <xdr:rowOff>105181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1410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51638</xdr:rowOff>
    </xdr:from>
    <xdr:to>
      <xdr:col>55</xdr:col>
      <xdr:colOff>50800</xdr:colOff>
      <xdr:row>38</xdr:row>
      <xdr:rowOff>153238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138015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52095</xdr:rowOff>
    </xdr:from>
    <xdr:to>
      <xdr:col>50</xdr:col>
      <xdr:colOff>165100</xdr:colOff>
      <xdr:row>38</xdr:row>
      <xdr:rowOff>153695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144822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53467</xdr:rowOff>
    </xdr:from>
    <xdr:to>
      <xdr:col>46</xdr:col>
      <xdr:colOff>38100</xdr:colOff>
      <xdr:row>38</xdr:row>
      <xdr:rowOff>155067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146194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54381</xdr:rowOff>
    </xdr:from>
    <xdr:to>
      <xdr:col>41</xdr:col>
      <xdr:colOff>101600</xdr:colOff>
      <xdr:row>38</xdr:row>
      <xdr:rowOff>155981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147108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48209</xdr:rowOff>
    </xdr:from>
    <xdr:to>
      <xdr:col>36</xdr:col>
      <xdr:colOff>165100</xdr:colOff>
      <xdr:row>38</xdr:row>
      <xdr:rowOff>149809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140936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5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9985</xdr:rowOff>
    </xdr:from>
    <xdr:to>
      <xdr:col>55</xdr:col>
      <xdr:colOff>0</xdr:colOff>
      <xdr:row>57</xdr:row>
      <xdr:rowOff>60437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82635"/>
          <a:ext cx="8382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9985</xdr:rowOff>
    </xdr:from>
    <xdr:to>
      <xdr:col>50</xdr:col>
      <xdr:colOff>114300</xdr:colOff>
      <xdr:row>57</xdr:row>
      <xdr:rowOff>111495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82635"/>
          <a:ext cx="889000" cy="1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111495</xdr:rowOff>
    </xdr:from>
    <xdr:to>
      <xdr:col>45</xdr:col>
      <xdr:colOff>177800</xdr:colOff>
      <xdr:row>57</xdr:row>
      <xdr:rowOff>120002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84145"/>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120002</xdr:rowOff>
    </xdr:from>
    <xdr:to>
      <xdr:col>41</xdr:col>
      <xdr:colOff>50800</xdr:colOff>
      <xdr:row>57</xdr:row>
      <xdr:rowOff>150589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92652"/>
          <a:ext cx="8890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9637</xdr:rowOff>
    </xdr:from>
    <xdr:to>
      <xdr:col>55</xdr:col>
      <xdr:colOff>50800</xdr:colOff>
      <xdr:row>57</xdr:row>
      <xdr:rowOff>111237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159514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130635</xdr:rowOff>
    </xdr:from>
    <xdr:to>
      <xdr:col>50</xdr:col>
      <xdr:colOff>165100</xdr:colOff>
      <xdr:row>57</xdr:row>
      <xdr:rowOff>60785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51912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2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60695</xdr:rowOff>
    </xdr:from>
    <xdr:to>
      <xdr:col>46</xdr:col>
      <xdr:colOff>38100</xdr:colOff>
      <xdr:row>57</xdr:row>
      <xdr:rowOff>162295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153422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2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69202</xdr:rowOff>
    </xdr:from>
    <xdr:to>
      <xdr:col>41</xdr:col>
      <xdr:colOff>101600</xdr:colOff>
      <xdr:row>57</xdr:row>
      <xdr:rowOff>170802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161929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99789</xdr:rowOff>
    </xdr:from>
    <xdr:to>
      <xdr:col>36</xdr:col>
      <xdr:colOff>165100</xdr:colOff>
      <xdr:row>58</xdr:row>
      <xdr:rowOff>29939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21066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6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66663</xdr:rowOff>
    </xdr:from>
    <xdr:to>
      <xdr:col>55</xdr:col>
      <xdr:colOff>0</xdr:colOff>
      <xdr:row>77</xdr:row>
      <xdr:rowOff>118859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68313"/>
          <a:ext cx="8382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66663</xdr:rowOff>
    </xdr:from>
    <xdr:to>
      <xdr:col>50</xdr:col>
      <xdr:colOff>114300</xdr:colOff>
      <xdr:row>77</xdr:row>
      <xdr:rowOff>137516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68313"/>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16587</xdr:rowOff>
    </xdr:from>
    <xdr:to>
      <xdr:col>45</xdr:col>
      <xdr:colOff>177800</xdr:colOff>
      <xdr:row>77</xdr:row>
      <xdr:rowOff>137516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046787"/>
          <a:ext cx="889000" cy="29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145097</xdr:rowOff>
    </xdr:from>
    <xdr:to>
      <xdr:col>41</xdr:col>
      <xdr:colOff>50800</xdr:colOff>
      <xdr:row>76</xdr:row>
      <xdr:rowOff>16587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003847"/>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68059</xdr:rowOff>
    </xdr:from>
    <xdr:to>
      <xdr:col>55</xdr:col>
      <xdr:colOff>50800</xdr:colOff>
      <xdr:row>77</xdr:row>
      <xdr:rowOff>169659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46486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15863</xdr:rowOff>
    </xdr:from>
    <xdr:to>
      <xdr:col>50</xdr:col>
      <xdr:colOff>165100</xdr:colOff>
      <xdr:row>77</xdr:row>
      <xdr:rowOff>117463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108590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86716</xdr:rowOff>
    </xdr:from>
    <xdr:to>
      <xdr:col>46</xdr:col>
      <xdr:colOff>38100</xdr:colOff>
      <xdr:row>78</xdr:row>
      <xdr:rowOff>16866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137237</xdr:rowOff>
    </xdr:from>
    <xdr:to>
      <xdr:col>41</xdr:col>
      <xdr:colOff>101600</xdr:colOff>
      <xdr:row>76</xdr:row>
      <xdr:rowOff>67387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9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83914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7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94297</xdr:rowOff>
    </xdr:from>
    <xdr:to>
      <xdr:col>36</xdr:col>
      <xdr:colOff>165100</xdr:colOff>
      <xdr:row>76</xdr:row>
      <xdr:rowOff>24448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953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40974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7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69531</xdr:rowOff>
    </xdr:from>
    <xdr:to>
      <xdr:col>55</xdr:col>
      <xdr:colOff>0</xdr:colOff>
      <xdr:row>94</xdr:row>
      <xdr:rowOff>106238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185831"/>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106238</xdr:rowOff>
    </xdr:from>
    <xdr:to>
      <xdr:col>50</xdr:col>
      <xdr:colOff>114300</xdr:colOff>
      <xdr:row>95</xdr:row>
      <xdr:rowOff>76772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22538"/>
          <a:ext cx="889000" cy="14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76772</xdr:rowOff>
    </xdr:from>
    <xdr:to>
      <xdr:col>45</xdr:col>
      <xdr:colOff>177800</xdr:colOff>
      <xdr:row>95</xdr:row>
      <xdr:rowOff>106662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364522"/>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82459</xdr:rowOff>
    </xdr:from>
    <xdr:to>
      <xdr:col>41</xdr:col>
      <xdr:colOff>50800</xdr:colOff>
      <xdr:row>95</xdr:row>
      <xdr:rowOff>106662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370209"/>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130855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18731</xdr:rowOff>
    </xdr:from>
    <xdr:to>
      <xdr:col>55</xdr:col>
      <xdr:colOff>50800</xdr:colOff>
      <xdr:row>94</xdr:row>
      <xdr:rowOff>120331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41608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98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55438</xdr:rowOff>
    </xdr:from>
    <xdr:to>
      <xdr:col>50</xdr:col>
      <xdr:colOff>165100</xdr:colOff>
      <xdr:row>94</xdr:row>
      <xdr:rowOff>157038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7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2115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94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25972</xdr:rowOff>
    </xdr:from>
    <xdr:to>
      <xdr:col>46</xdr:col>
      <xdr:colOff>38100</xdr:colOff>
      <xdr:row>95</xdr:row>
      <xdr:rowOff>127572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118699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55862</xdr:rowOff>
    </xdr:from>
    <xdr:to>
      <xdr:col>41</xdr:col>
      <xdr:colOff>101600</xdr:colOff>
      <xdr:row>95</xdr:row>
      <xdr:rowOff>157462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148589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31659</xdr:rowOff>
    </xdr:from>
    <xdr:to>
      <xdr:col>36</xdr:col>
      <xdr:colOff>165100</xdr:colOff>
      <xdr:row>95</xdr:row>
      <xdr:rowOff>133259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149786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132336</xdr:rowOff>
    </xdr:from>
    <xdr:to>
      <xdr:col>85</xdr:col>
      <xdr:colOff>127000</xdr:colOff>
      <xdr:row>38</xdr:row>
      <xdr:rowOff>170790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133086"/>
          <a:ext cx="838200" cy="55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170790</xdr:rowOff>
    </xdr:from>
    <xdr:to>
      <xdr:col>81</xdr:col>
      <xdr:colOff>50800</xdr:colOff>
      <xdr:row>39</xdr:row>
      <xdr:rowOff>27000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8589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159948</xdr:rowOff>
    </xdr:from>
    <xdr:to>
      <xdr:col>76</xdr:col>
      <xdr:colOff>114300</xdr:colOff>
      <xdr:row>39</xdr:row>
      <xdr:rowOff>27000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675048"/>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159948</xdr:rowOff>
    </xdr:from>
    <xdr:to>
      <xdr:col>71</xdr:col>
      <xdr:colOff>177800</xdr:colOff>
      <xdr:row>39</xdr:row>
      <xdr:rowOff>66335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75048"/>
          <a:ext cx="889000" cy="7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81536</xdr:rowOff>
    </xdr:from>
    <xdr:to>
      <xdr:col>85</xdr:col>
      <xdr:colOff>177800</xdr:colOff>
      <xdr:row>36</xdr:row>
      <xdr:rowOff>11686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08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104413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119990</xdr:rowOff>
    </xdr:from>
    <xdr:to>
      <xdr:col>81</xdr:col>
      <xdr:colOff>101600</xdr:colOff>
      <xdr:row>39</xdr:row>
      <xdr:rowOff>50140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41267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147650</xdr:rowOff>
    </xdr:from>
    <xdr:to>
      <xdr:col>76</xdr:col>
      <xdr:colOff>165100</xdr:colOff>
      <xdr:row>39</xdr:row>
      <xdr:rowOff>77800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68927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109148</xdr:rowOff>
    </xdr:from>
    <xdr:to>
      <xdr:col>72</xdr:col>
      <xdr:colOff>38100</xdr:colOff>
      <xdr:row>39</xdr:row>
      <xdr:rowOff>39298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30425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15535</xdr:rowOff>
    </xdr:from>
    <xdr:to>
      <xdr:col>67</xdr:col>
      <xdr:colOff>101600</xdr:colOff>
      <xdr:row>39</xdr:row>
      <xdr:rowOff>117135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7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108262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9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107284</xdr:rowOff>
    </xdr:from>
    <xdr:to>
      <xdr:col>85</xdr:col>
      <xdr:colOff>127000</xdr:colOff>
      <xdr:row>56</xdr:row>
      <xdr:rowOff>16808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537034"/>
          <a:ext cx="838200" cy="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16808</xdr:rowOff>
    </xdr:from>
    <xdr:to>
      <xdr:col>81</xdr:col>
      <xdr:colOff>50800</xdr:colOff>
      <xdr:row>57</xdr:row>
      <xdr:rowOff>33782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18008"/>
          <a:ext cx="889000" cy="18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33782</xdr:rowOff>
    </xdr:from>
    <xdr:to>
      <xdr:col>76</xdr:col>
      <xdr:colOff>114300</xdr:colOff>
      <xdr:row>57</xdr:row>
      <xdr:rowOff>80782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06432"/>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162392</xdr:rowOff>
    </xdr:from>
    <xdr:to>
      <xdr:col>71</xdr:col>
      <xdr:colOff>177800</xdr:colOff>
      <xdr:row>57</xdr:row>
      <xdr:rowOff>80782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592142"/>
          <a:ext cx="889000" cy="2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56484</xdr:rowOff>
    </xdr:from>
    <xdr:to>
      <xdr:col>85</xdr:col>
      <xdr:colOff>177800</xdr:colOff>
      <xdr:row>55</xdr:row>
      <xdr:rowOff>158084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79361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3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137458</xdr:rowOff>
    </xdr:from>
    <xdr:to>
      <xdr:col>81</xdr:col>
      <xdr:colOff>101600</xdr:colOff>
      <xdr:row>56</xdr:row>
      <xdr:rowOff>67608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84135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4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154432</xdr:rowOff>
    </xdr:from>
    <xdr:to>
      <xdr:col>76</xdr:col>
      <xdr:colOff>165100</xdr:colOff>
      <xdr:row>57</xdr:row>
      <xdr:rowOff>84582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75709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29982</xdr:rowOff>
    </xdr:from>
    <xdr:to>
      <xdr:col>72</xdr:col>
      <xdr:colOff>38100</xdr:colOff>
      <xdr:row>57</xdr:row>
      <xdr:rowOff>131582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122709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111592</xdr:rowOff>
    </xdr:from>
    <xdr:to>
      <xdr:col>67</xdr:col>
      <xdr:colOff>101600</xdr:colOff>
      <xdr:row>56</xdr:row>
      <xdr:rowOff>41742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58269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1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122951</xdr:rowOff>
    </xdr:from>
    <xdr:to>
      <xdr:col>85</xdr:col>
      <xdr:colOff>127000</xdr:colOff>
      <xdr:row>78</xdr:row>
      <xdr:rowOff>125440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6051"/>
          <a:ext cx="8382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125440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8540"/>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123099</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6199"/>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72151</xdr:rowOff>
    </xdr:from>
    <xdr:to>
      <xdr:col>85</xdr:col>
      <xdr:colOff>177800</xdr:colOff>
      <xdr:row>79</xdr:row>
      <xdr:rowOff>2301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74640</xdr:rowOff>
    </xdr:from>
    <xdr:to>
      <xdr:col>81</xdr:col>
      <xdr:colOff>101600</xdr:colOff>
      <xdr:row>79</xdr:row>
      <xdr:rowOff>4790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167367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72299</xdr:rowOff>
    </xdr:from>
    <xdr:to>
      <xdr:col>67</xdr:col>
      <xdr:colOff>101600</xdr:colOff>
      <xdr:row>79</xdr:row>
      <xdr:rowOff>2449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165026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5837</xdr:rowOff>
    </xdr:from>
    <xdr:to>
      <xdr:col>85</xdr:col>
      <xdr:colOff>127000</xdr:colOff>
      <xdr:row>97</xdr:row>
      <xdr:rowOff>40447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636487"/>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35057</xdr:rowOff>
    </xdr:from>
    <xdr:to>
      <xdr:col>81</xdr:col>
      <xdr:colOff>50800</xdr:colOff>
      <xdr:row>97</xdr:row>
      <xdr:rowOff>40447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66570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35057</xdr:rowOff>
    </xdr:from>
    <xdr:to>
      <xdr:col>76</xdr:col>
      <xdr:colOff>114300</xdr:colOff>
      <xdr:row>97</xdr:row>
      <xdr:rowOff>39239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665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39239</xdr:rowOff>
    </xdr:from>
    <xdr:to>
      <xdr:col>71</xdr:col>
      <xdr:colOff>177800</xdr:colOff>
      <xdr:row>97</xdr:row>
      <xdr:rowOff>48662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669889"/>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118422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126487</xdr:rowOff>
    </xdr:from>
    <xdr:to>
      <xdr:col>85</xdr:col>
      <xdr:colOff>177800</xdr:colOff>
      <xdr:row>97</xdr:row>
      <xdr:rowOff>56637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104914</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161097</xdr:rowOff>
    </xdr:from>
    <xdr:to>
      <xdr:col>81</xdr:col>
      <xdr:colOff>101600</xdr:colOff>
      <xdr:row>97</xdr:row>
      <xdr:rowOff>91247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6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82374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155707</xdr:rowOff>
    </xdr:from>
    <xdr:to>
      <xdr:col>76</xdr:col>
      <xdr:colOff>165100</xdr:colOff>
      <xdr:row>97</xdr:row>
      <xdr:rowOff>85857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76984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159889</xdr:rowOff>
    </xdr:from>
    <xdr:to>
      <xdr:col>72</xdr:col>
      <xdr:colOff>38100</xdr:colOff>
      <xdr:row>97</xdr:row>
      <xdr:rowOff>90039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81166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169312</xdr:rowOff>
    </xdr:from>
    <xdr:to>
      <xdr:col>67</xdr:col>
      <xdr:colOff>101600</xdr:colOff>
      <xdr:row>97</xdr:row>
      <xdr:rowOff>99462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90589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年度における目的別歳出額を類似団体平均値と比較すると、消防費、土木費、教育費において上回っている、消防費については、防災行政無線デジタル化により増加している。教育費について平成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年度から継続で西部小学校の体育館・プールの建設を行っていることから類似団体平均値を上回っている。土木費についても平成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大前橋架け替え工事によるものが大きく影響している。それ以外の項目は類似団体平均値を下回っている。総務費が前年度より７７，４１７円減少しているが、主に基金への積立額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年度は、大規模工事等により実質単年度収支は赤字となったが、財政調整基金の取崩により実質収支は黒字となっている。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近年、財政調整基金からの取崩しが増加し標準財政規模に対する財政調整基金割合が減少しているため、安定的な財源の確保と歳出抑制を行い、財政調整基金の減少を抑えるよう努めていく。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すべての会計において赤字額はなく、資金不足は生じていない、また、連結赤字比率も該当がない。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年度の合計黒字額は平成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年度より若干増加した。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一般会計の歳入において、地方税、交付税等の減少が大きかったが、歳出おいて、中山間地域所得向上支援事業、嬬恋スキー場管理運営事業費等が減少したため、全体として実質収支額が増加となった。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今後の社会保障費の増加、インフラ整備における公共投資の必要性を勘案しながら黒字を維持するため、様々な事業展開と事業の効率化、省力化に努め健全財政を維持できるよう努める。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8195807</v>
      </c>
      <c r="BO4" s="461"/>
      <c r="BP4" s="461"/>
      <c r="BQ4" s="461"/>
      <c r="BR4" s="461"/>
      <c r="BS4" s="461"/>
      <c r="BT4" s="461"/>
      <c r="BU4" s="462"/>
      <c r="BV4" s="460">
        <v>8404743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8.5</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7590344</v>
      </c>
      <c r="BO5" s="466"/>
      <c r="BP5" s="466"/>
      <c r="BQ5" s="466"/>
      <c r="BR5" s="466"/>
      <c r="BS5" s="466"/>
      <c r="BT5" s="466"/>
      <c r="BU5" s="467"/>
      <c r="BV5" s="465">
        <v>7889533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87.3</v>
      </c>
      <c r="CU5" s="436"/>
      <c r="CV5" s="436"/>
      <c r="CW5" s="436"/>
      <c r="CX5" s="436"/>
      <c r="CY5" s="436"/>
      <c r="CZ5" s="436"/>
      <c r="DA5" s="437"/>
      <c r="DB5" s="435">
        <v>87.7</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605463</v>
      </c>
      <c r="BO6" s="466"/>
      <c r="BP6" s="466"/>
      <c r="BQ6" s="466"/>
      <c r="BR6" s="466"/>
      <c r="BS6" s="466"/>
      <c r="BT6" s="466"/>
      <c r="BU6" s="467"/>
      <c r="BV6" s="465">
        <v>515210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91.5</v>
      </c>
      <c r="CU6" s="616"/>
      <c r="CV6" s="616"/>
      <c r="CW6" s="616"/>
      <c r="CX6" s="616"/>
      <c r="CY6" s="616"/>
      <c r="CZ6" s="616"/>
      <c r="DA6" s="617"/>
      <c r="DB6" s="615">
        <v>92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236771</v>
      </c>
      <c r="BO7" s="466"/>
      <c r="BP7" s="466"/>
      <c r="BQ7" s="466"/>
      <c r="BR7" s="466"/>
      <c r="BS7" s="466"/>
      <c r="BT7" s="466"/>
      <c r="BU7" s="467"/>
      <c r="BV7" s="465">
        <v>220243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4315635</v>
      </c>
      <c r="CU7" s="466"/>
      <c r="CV7" s="466"/>
      <c r="CW7" s="466"/>
      <c r="CX7" s="466"/>
      <c r="CY7" s="466"/>
      <c r="CZ7" s="466"/>
      <c r="DA7" s="467"/>
      <c r="DB7" s="465">
        <v>4349012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368692</v>
      </c>
      <c r="BO8" s="466"/>
      <c r="BP8" s="466"/>
      <c r="BQ8" s="466"/>
      <c r="BR8" s="466"/>
      <c r="BS8" s="466"/>
      <c r="BT8" s="466"/>
      <c r="BU8" s="467"/>
      <c r="BV8" s="465">
        <v>294967</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9780</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104</v>
      </c>
      <c r="AV9" s="523"/>
      <c r="AW9" s="523"/>
      <c r="AX9" s="523"/>
      <c r="AY9" s="445" t="s">
        <v>114</v>
      </c>
      <c r="AZ9" s="446"/>
      <c r="BA9" s="446"/>
      <c r="BB9" s="446"/>
      <c r="BC9" s="446"/>
      <c r="BD9" s="446"/>
      <c r="BE9" s="446"/>
      <c r="BF9" s="446"/>
      <c r="BG9" s="446"/>
      <c r="BH9" s="446"/>
      <c r="BI9" s="446"/>
      <c r="BJ9" s="446"/>
      <c r="BK9" s="446"/>
      <c r="BL9" s="446"/>
      <c r="BM9" s="447"/>
      <c r="BN9" s="465">
        <v>73725</v>
      </c>
      <c r="BO9" s="466"/>
      <c r="BP9" s="466"/>
      <c r="BQ9" s="466"/>
      <c r="BR9" s="466"/>
      <c r="BS9" s="466"/>
      <c r="BT9" s="466"/>
      <c r="BU9" s="467"/>
      <c r="BV9" s="465">
        <v>-231548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11.3</v>
      </c>
      <c r="CU9" s="436"/>
      <c r="CV9" s="436"/>
      <c r="CW9" s="436"/>
      <c r="CX9" s="436"/>
      <c r="CY9" s="436"/>
      <c r="CZ9" s="436"/>
      <c r="DA9" s="437"/>
      <c r="DB9" s="435">
        <v>8.6999999999999993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10183</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148732</v>
      </c>
      <c r="BO10" s="466"/>
      <c r="BP10" s="466"/>
      <c r="BQ10" s="466"/>
      <c r="BR10" s="466"/>
      <c r="BS10" s="466"/>
      <c r="BT10" s="466"/>
      <c r="BU10" s="467"/>
      <c r="BV10" s="465">
        <v>290794</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9569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500000</v>
      </c>
      <c r="BO12" s="466"/>
      <c r="BP12" s="466"/>
      <c r="BQ12" s="466"/>
      <c r="BR12" s="466"/>
      <c r="BS12" s="466"/>
      <c r="BT12" s="466"/>
      <c r="BU12" s="467"/>
      <c r="BV12" s="465">
        <v>1084278</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9438</v>
      </c>
      <c r="S13" s="569"/>
      <c r="T13" s="569"/>
      <c r="U13" s="569"/>
      <c r="V13" s="570"/>
      <c r="W13" s="556" t="s">
        <v>138</v>
      </c>
      <c r="X13" s="478"/>
      <c r="Y13" s="478"/>
      <c r="Z13" s="478"/>
      <c r="AA13" s="478"/>
      <c r="AB13" s="479"/>
      <c r="AC13" s="441">
        <v>1880</v>
      </c>
      <c r="AD13" s="442"/>
      <c r="AE13" s="442"/>
      <c r="AF13" s="442"/>
      <c r="AG13" s="443"/>
      <c r="AH13" s="441">
        <v>1823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-277543</v>
      </c>
      <c r="BO13" s="466"/>
      <c r="BP13" s="466"/>
      <c r="BQ13" s="466"/>
      <c r="BR13" s="466"/>
      <c r="BS13" s="466"/>
      <c r="BT13" s="466"/>
      <c r="BU13" s="467"/>
      <c r="BV13" s="465">
        <v>-1025032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8.1999999999999993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9700</v>
      </c>
      <c r="S14" s="569"/>
      <c r="T14" s="569"/>
      <c r="U14" s="569"/>
      <c r="V14" s="570"/>
      <c r="W14" s="571"/>
      <c r="X14" s="481"/>
      <c r="Y14" s="481"/>
      <c r="Z14" s="481"/>
      <c r="AA14" s="481"/>
      <c r="AB14" s="482"/>
      <c r="AC14" s="561">
        <v>33.1</v>
      </c>
      <c r="AD14" s="562"/>
      <c r="AE14" s="562"/>
      <c r="AF14" s="562"/>
      <c r="AG14" s="563"/>
      <c r="AH14" s="561">
        <v>32.5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9571</v>
      </c>
      <c r="S15" s="569"/>
      <c r="T15" s="569"/>
      <c r="U15" s="569"/>
      <c r="V15" s="570"/>
      <c r="W15" s="556" t="s">
        <v>146</v>
      </c>
      <c r="X15" s="478"/>
      <c r="Y15" s="478"/>
      <c r="Z15" s="478"/>
      <c r="AA15" s="478"/>
      <c r="AB15" s="479"/>
      <c r="AC15" s="441">
        <v>578</v>
      </c>
      <c r="AD15" s="442"/>
      <c r="AE15" s="442"/>
      <c r="AF15" s="442"/>
      <c r="AG15" s="443"/>
      <c r="AH15" s="441">
        <v>580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1690500</v>
      </c>
      <c r="BO15" s="461"/>
      <c r="BP15" s="461"/>
      <c r="BQ15" s="461"/>
      <c r="BR15" s="461"/>
      <c r="BS15" s="461"/>
      <c r="BT15" s="461"/>
      <c r="BU15" s="462"/>
      <c r="BV15" s="460">
        <v>1648516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10.199999999999999</v>
      </c>
      <c r="AD16" s="562"/>
      <c r="AE16" s="562"/>
      <c r="AF16" s="562"/>
      <c r="AG16" s="563"/>
      <c r="AH16" s="561">
        <v>10.3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3657431</v>
      </c>
      <c r="BO16" s="466"/>
      <c r="BP16" s="466"/>
      <c r="BQ16" s="466"/>
      <c r="BR16" s="466"/>
      <c r="BS16" s="466"/>
      <c r="BT16" s="466"/>
      <c r="BU16" s="467"/>
      <c r="BV16" s="465">
        <v>3658109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3227</v>
      </c>
      <c r="AD17" s="442"/>
      <c r="AE17" s="442"/>
      <c r="AF17" s="442"/>
      <c r="AG17" s="443"/>
      <c r="AH17" s="441">
        <v>3210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2147725</v>
      </c>
      <c r="BO17" s="466"/>
      <c r="BP17" s="466"/>
      <c r="BQ17" s="466"/>
      <c r="BR17" s="466"/>
      <c r="BS17" s="466"/>
      <c r="BT17" s="466"/>
      <c r="BU17" s="467"/>
      <c r="BV17" s="465">
        <v>2129622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337.58</v>
      </c>
      <c r="M18" s="530"/>
      <c r="N18" s="530"/>
      <c r="O18" s="530"/>
      <c r="P18" s="530"/>
      <c r="Q18" s="530"/>
      <c r="R18" s="531"/>
      <c r="S18" s="531"/>
      <c r="T18" s="531"/>
      <c r="U18" s="531"/>
      <c r="V18" s="532"/>
      <c r="W18" s="546"/>
      <c r="X18" s="547"/>
      <c r="Y18" s="547"/>
      <c r="Z18" s="547"/>
      <c r="AA18" s="547"/>
      <c r="AB18" s="557"/>
      <c r="AC18" s="429">
        <v>56.8</v>
      </c>
      <c r="AD18" s="430"/>
      <c r="AE18" s="430"/>
      <c r="AF18" s="430"/>
      <c r="AG18" s="533"/>
      <c r="AH18" s="429">
        <v>57.2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3919106</v>
      </c>
      <c r="BO18" s="466"/>
      <c r="BP18" s="466"/>
      <c r="BQ18" s="466"/>
      <c r="BR18" s="466"/>
      <c r="BS18" s="466"/>
      <c r="BT18" s="466"/>
      <c r="BU18" s="467"/>
      <c r="BV18" s="465">
        <v>4009857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29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5641639</v>
      </c>
      <c r="BO19" s="466"/>
      <c r="BP19" s="466"/>
      <c r="BQ19" s="466"/>
      <c r="BR19" s="466"/>
      <c r="BS19" s="466"/>
      <c r="BT19" s="466"/>
      <c r="BU19" s="467"/>
      <c r="BV19" s="465">
        <v>6584955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3664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6010423</v>
      </c>
      <c r="BO23" s="466"/>
      <c r="BP23" s="466"/>
      <c r="BQ23" s="466"/>
      <c r="BR23" s="466"/>
      <c r="BS23" s="466"/>
      <c r="BT23" s="466"/>
      <c r="BU23" s="467"/>
      <c r="BV23" s="465">
        <v>5455786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7100</v>
      </c>
      <c r="R24" s="442"/>
      <c r="S24" s="442"/>
      <c r="T24" s="442"/>
      <c r="U24" s="442"/>
      <c r="V24" s="443"/>
      <c r="W24" s="507"/>
      <c r="X24" s="498"/>
      <c r="Y24" s="499"/>
      <c r="Z24" s="438" t="s">
        <v>169</v>
      </c>
      <c r="AA24" s="439"/>
      <c r="AB24" s="439"/>
      <c r="AC24" s="439"/>
      <c r="AD24" s="439"/>
      <c r="AE24" s="439"/>
      <c r="AF24" s="439"/>
      <c r="AG24" s="440"/>
      <c r="AH24" s="441">
        <v>96</v>
      </c>
      <c r="AI24" s="442"/>
      <c r="AJ24" s="442"/>
      <c r="AK24" s="442"/>
      <c r="AL24" s="443"/>
      <c r="AM24" s="441">
        <v>301728</v>
      </c>
      <c r="AN24" s="442"/>
      <c r="AO24" s="442"/>
      <c r="AP24" s="442"/>
      <c r="AQ24" s="442"/>
      <c r="AR24" s="443"/>
      <c r="AS24" s="441">
        <v>3143</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5960103</v>
      </c>
      <c r="BO24" s="466"/>
      <c r="BP24" s="466"/>
      <c r="BQ24" s="466"/>
      <c r="BR24" s="466"/>
      <c r="BS24" s="466"/>
      <c r="BT24" s="466"/>
      <c r="BU24" s="467"/>
      <c r="BV24" s="465">
        <v>5392886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5820</v>
      </c>
      <c r="R25" s="442"/>
      <c r="S25" s="442"/>
      <c r="T25" s="442"/>
      <c r="U25" s="442"/>
      <c r="V25" s="443"/>
      <c r="W25" s="507"/>
      <c r="X25" s="498"/>
      <c r="Y25" s="499"/>
      <c r="Z25" s="438" t="s">
        <v>172</v>
      </c>
      <c r="AA25" s="439"/>
      <c r="AB25" s="439"/>
      <c r="AC25" s="439"/>
      <c r="AD25" s="439"/>
      <c r="AE25" s="439"/>
      <c r="AF25" s="439"/>
      <c r="AG25" s="440"/>
      <c r="AH25" s="441" t="s">
        <v>127</v>
      </c>
      <c r="AI25" s="442"/>
      <c r="AJ25" s="442"/>
      <c r="AK25" s="442"/>
      <c r="AL25" s="443"/>
      <c r="AM25" s="441" t="s">
        <v>173</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387499</v>
      </c>
      <c r="BO25" s="461"/>
      <c r="BP25" s="461"/>
      <c r="BQ25" s="461"/>
      <c r="BR25" s="461"/>
      <c r="BS25" s="461"/>
      <c r="BT25" s="461"/>
      <c r="BU25" s="462"/>
      <c r="BV25" s="460">
        <v>893642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5460</v>
      </c>
      <c r="R26" s="442"/>
      <c r="S26" s="442"/>
      <c r="T26" s="442"/>
      <c r="U26" s="442"/>
      <c r="V26" s="443"/>
      <c r="W26" s="507"/>
      <c r="X26" s="498"/>
      <c r="Y26" s="499"/>
      <c r="Z26" s="438" t="s">
        <v>177</v>
      </c>
      <c r="AA26" s="520"/>
      <c r="AB26" s="520"/>
      <c r="AC26" s="520"/>
      <c r="AD26" s="520"/>
      <c r="AE26" s="520"/>
      <c r="AF26" s="520"/>
      <c r="AG26" s="521"/>
      <c r="AH26" s="441" t="s">
        <v>127</v>
      </c>
      <c r="AI26" s="442"/>
      <c r="AJ26" s="442"/>
      <c r="AK26" s="442"/>
      <c r="AL26" s="443"/>
      <c r="AM26" s="441" t="s">
        <v>173</v>
      </c>
      <c r="AN26" s="442"/>
      <c r="AO26" s="442"/>
      <c r="AP26" s="442"/>
      <c r="AQ26" s="442"/>
      <c r="AR26" s="443"/>
      <c r="AS26" s="441" t="s">
        <v>173</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2850</v>
      </c>
      <c r="R27" s="442"/>
      <c r="S27" s="442"/>
      <c r="T27" s="442"/>
      <c r="U27" s="442"/>
      <c r="V27" s="443"/>
      <c r="W27" s="507"/>
      <c r="X27" s="498"/>
      <c r="Y27" s="499"/>
      <c r="Z27" s="438" t="s">
        <v>180</v>
      </c>
      <c r="AA27" s="439"/>
      <c r="AB27" s="439"/>
      <c r="AC27" s="439"/>
      <c r="AD27" s="439"/>
      <c r="AE27" s="439"/>
      <c r="AF27" s="439"/>
      <c r="AG27" s="440"/>
      <c r="AH27" s="441">
        <v>14</v>
      </c>
      <c r="AI27" s="442"/>
      <c r="AJ27" s="442"/>
      <c r="AK27" s="442"/>
      <c r="AL27" s="443"/>
      <c r="AM27" s="441">
        <v>42994</v>
      </c>
      <c r="AN27" s="442"/>
      <c r="AO27" s="442"/>
      <c r="AP27" s="442"/>
      <c r="AQ27" s="442"/>
      <c r="AR27" s="443"/>
      <c r="AS27" s="441">
        <v>3071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2300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127</v>
      </c>
      <c r="AN28" s="442"/>
      <c r="AO28" s="442"/>
      <c r="AP28" s="442"/>
      <c r="AQ28" s="442"/>
      <c r="AR28" s="443"/>
      <c r="AS28" s="441" t="s">
        <v>127</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1510499</v>
      </c>
      <c r="BO28" s="461"/>
      <c r="BP28" s="461"/>
      <c r="BQ28" s="461"/>
      <c r="BR28" s="461"/>
      <c r="BS28" s="461"/>
      <c r="BT28" s="461"/>
      <c r="BU28" s="462"/>
      <c r="BV28" s="460">
        <v>1861767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10</v>
      </c>
      <c r="M29" s="442"/>
      <c r="N29" s="442"/>
      <c r="O29" s="442"/>
      <c r="P29" s="443"/>
      <c r="Q29" s="441">
        <v>2100</v>
      </c>
      <c r="R29" s="442"/>
      <c r="S29" s="442"/>
      <c r="T29" s="442"/>
      <c r="U29" s="442"/>
      <c r="V29" s="443"/>
      <c r="W29" s="508"/>
      <c r="X29" s="509"/>
      <c r="Y29" s="510"/>
      <c r="Z29" s="438" t="s">
        <v>186</v>
      </c>
      <c r="AA29" s="439"/>
      <c r="AB29" s="439"/>
      <c r="AC29" s="439"/>
      <c r="AD29" s="439"/>
      <c r="AE29" s="439"/>
      <c r="AF29" s="439"/>
      <c r="AG29" s="440"/>
      <c r="AH29" s="441">
        <v>110</v>
      </c>
      <c r="AI29" s="442"/>
      <c r="AJ29" s="442"/>
      <c r="AK29" s="442"/>
      <c r="AL29" s="443"/>
      <c r="AM29" s="441">
        <v>344722</v>
      </c>
      <c r="AN29" s="442"/>
      <c r="AO29" s="442"/>
      <c r="AP29" s="442"/>
      <c r="AQ29" s="442"/>
      <c r="AR29" s="443"/>
      <c r="AS29" s="441">
        <v>3134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7969</v>
      </c>
      <c r="BO29" s="466"/>
      <c r="BP29" s="466"/>
      <c r="BQ29" s="466"/>
      <c r="BR29" s="466"/>
      <c r="BS29" s="466"/>
      <c r="BT29" s="466"/>
      <c r="BU29" s="467"/>
      <c r="BV29" s="465">
        <v>7969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2058013</v>
      </c>
      <c r="BO30" s="469"/>
      <c r="BP30" s="469"/>
      <c r="BQ30" s="469"/>
      <c r="BR30" s="469"/>
      <c r="BS30" s="469"/>
      <c r="BT30" s="469"/>
      <c r="BU30" s="470"/>
      <c r="BV30" s="468">
        <v>2049982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吾妻広域町村圏振興整備組合（一般会計）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国民健康保険特別会計（直営診療施設勘定）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吾妻広域町村圏振興整備組合（病院事業）</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介護保険特別会計（介護事業勘定）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IF('各会計、関係団体の財政状況及び健全化判断比率'!B36="","",'各会計、関係団体の財政状況及び健全化判断比率'!B36)</f>
        <v>農業集落排水事業特別会計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西吾妻衛生施設組合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介護保険特別会計（介護サービス勘定）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西吾妻環境衛生施設組合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後期高齢者医療特別会計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群馬県後期高齢者医療広域連合（一般会計）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群馬県後期高齢者医療広域連合（事業会計）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群馬県市町村総合事務組合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群馬県市町村会館管理組合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西吾妻福祉病院組合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4eRLwhWuFEVeGcK/uWav30tSswlp2AUBUecpzcoCY/tx0ID5eU72FBgwi7U8wfsN5YScsA24TfP6vv1OM9XkZg==" saltValue="57xK4LxwYyiTl28oiTsw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4" t="s">
        <v>566</v>
      </c>
      <c r="D34" s="1244"/>
      <c r="E34" s="1245"/>
      <c r="F34" s="32">
        <v>9.1</v>
      </c>
      <c r="G34" s="33">
        <v>9.82</v>
      </c>
      <c r="H34" s="33">
        <v>11.06</v>
      </c>
      <c r="I34" s="33">
        <v>12.23</v>
      </c>
      <c r="J34" s="34">
        <v>13.04</v>
      </c>
      <c r="K34" s="22"/>
      <c r="L34" s="22"/>
      <c r="M34" s="22"/>
      <c r="N34" s="22"/>
      <c r="O34" s="22"/>
      <c r="P34" s="22"/>
    </row>
    <row r="35" spans="1:16" ht="39" customHeight="1" x14ac:dyDescent="0.2">
      <c r="A35" s="22"/>
      <c r="B35" s="35"/>
      <c r="C35" s="1238" t="s">
        <v>567</v>
      </c>
      <c r="D35" s="1239"/>
      <c r="E35" s="1240"/>
      <c r="F35" s="36">
        <v>14.22</v>
      </c>
      <c r="G35" s="37">
        <v>16.510000000000002</v>
      </c>
      <c r="H35" s="37">
        <v>12.01</v>
      </c>
      <c r="I35" s="37">
        <v>6.78</v>
      </c>
      <c r="J35" s="38">
        <v>8.5399999999999991</v>
      </c>
      <c r="K35" s="22"/>
      <c r="L35" s="22"/>
      <c r="M35" s="22"/>
      <c r="N35" s="22"/>
      <c r="O35" s="22"/>
      <c r="P35" s="22"/>
    </row>
    <row r="36" spans="1:16" ht="39" customHeight="1" x14ac:dyDescent="0.2">
      <c r="A36" s="22"/>
      <c r="B36" s="35"/>
      <c r="C36" s="1238" t="s">
        <v>568</v>
      </c>
      <c r="D36" s="1239"/>
      <c r="E36" s="1240"/>
      <c r="F36" s="36">
        <v>0.5</v>
      </c>
      <c r="G36" s="37">
        <v>1.86</v>
      </c>
      <c r="H36" s="37">
        <v>2.4</v>
      </c>
      <c r="I36" s="37">
        <v>2.35</v>
      </c>
      <c r="J36" s="38">
        <v>2.69</v>
      </c>
      <c r="K36" s="22"/>
      <c r="L36" s="22"/>
      <c r="M36" s="22"/>
      <c r="N36" s="22"/>
      <c r="O36" s="22"/>
      <c r="P36" s="22"/>
    </row>
    <row r="37" spans="1:16" ht="39" customHeight="1" x14ac:dyDescent="0.2">
      <c r="A37" s="22"/>
      <c r="B37" s="35"/>
      <c r="C37" s="1238" t="s">
        <v>569</v>
      </c>
      <c r="D37" s="1239"/>
      <c r="E37" s="1240"/>
      <c r="F37" s="36">
        <v>2.19</v>
      </c>
      <c r="G37" s="37">
        <v>2.1800000000000002</v>
      </c>
      <c r="H37" s="37">
        <v>3.7</v>
      </c>
      <c r="I37" s="37">
        <v>3.64</v>
      </c>
      <c r="J37" s="38">
        <v>1.9</v>
      </c>
      <c r="K37" s="22"/>
      <c r="L37" s="22"/>
      <c r="M37" s="22"/>
      <c r="N37" s="22"/>
      <c r="O37" s="22"/>
      <c r="P37" s="22"/>
    </row>
    <row r="38" spans="1:16" ht="39" customHeight="1" x14ac:dyDescent="0.2">
      <c r="A38" s="22"/>
      <c r="B38" s="35"/>
      <c r="C38" s="1238" t="s">
        <v>570</v>
      </c>
      <c r="D38" s="1239"/>
      <c r="E38" s="1240"/>
      <c r="F38" s="36">
        <v>0.43</v>
      </c>
      <c r="G38" s="37">
        <v>0.28999999999999998</v>
      </c>
      <c r="H38" s="37">
        <v>0.09</v>
      </c>
      <c r="I38" s="37">
        <v>0.42</v>
      </c>
      <c r="J38" s="38">
        <v>0.37</v>
      </c>
      <c r="K38" s="22"/>
      <c r="L38" s="22"/>
      <c r="M38" s="22"/>
      <c r="N38" s="22"/>
      <c r="O38" s="22"/>
      <c r="P38" s="22"/>
    </row>
    <row r="39" spans="1:16" ht="39" customHeight="1" x14ac:dyDescent="0.2">
      <c r="A39" s="22"/>
      <c r="B39" s="35"/>
      <c r="C39" s="1238" t="s">
        <v>571</v>
      </c>
      <c r="D39" s="1239"/>
      <c r="E39" s="1240"/>
      <c r="F39" s="36">
        <v>0.16</v>
      </c>
      <c r="G39" s="37">
        <v>0.2</v>
      </c>
      <c r="H39" s="37">
        <v>0.14000000000000001</v>
      </c>
      <c r="I39" s="37">
        <v>0.11</v>
      </c>
      <c r="J39" s="38">
        <v>0.16</v>
      </c>
      <c r="K39" s="22"/>
      <c r="L39" s="22"/>
      <c r="M39" s="22"/>
      <c r="N39" s="22"/>
      <c r="O39" s="22"/>
      <c r="P39" s="22"/>
    </row>
    <row r="40" spans="1:16" ht="39" customHeight="1" x14ac:dyDescent="0.2">
      <c r="A40" s="22"/>
      <c r="B40" s="35"/>
      <c r="C40" s="1238" t="s">
        <v>572</v>
      </c>
      <c r="D40" s="1239"/>
      <c r="E40" s="1240"/>
      <c r="F40" s="36">
        <v>0.17</v>
      </c>
      <c r="G40" s="37">
        <v>0.18</v>
      </c>
      <c r="H40" s="37">
        <v>0.15</v>
      </c>
      <c r="I40" s="37">
        <v>0.16</v>
      </c>
      <c r="J40" s="38">
        <v>0.16</v>
      </c>
      <c r="K40" s="22"/>
      <c r="L40" s="22"/>
      <c r="M40" s="22"/>
      <c r="N40" s="22"/>
      <c r="O40" s="22"/>
      <c r="P40" s="22"/>
    </row>
    <row r="41" spans="1:16" ht="39" customHeight="1" x14ac:dyDescent="0.2">
      <c r="A41" s="22"/>
      <c r="B41" s="35"/>
      <c r="C41" s="1238" t="s">
        <v>573</v>
      </c>
      <c r="D41" s="1239"/>
      <c r="E41" s="1240"/>
      <c r="F41" s="36">
        <v>0</v>
      </c>
      <c r="G41" s="37">
        <v>0</v>
      </c>
      <c r="H41" s="37">
        <v>0</v>
      </c>
      <c r="I41" s="37">
        <v>0</v>
      </c>
      <c r="J41" s="38">
        <v>0</v>
      </c>
      <c r="K41" s="22"/>
      <c r="L41" s="22"/>
      <c r="M41" s="22"/>
      <c r="N41" s="22"/>
      <c r="O41" s="22"/>
      <c r="P41" s="22"/>
    </row>
    <row r="42" spans="1:16" ht="39" customHeight="1" x14ac:dyDescent="0.2">
      <c r="A42" s="22"/>
      <c r="B42" s="39"/>
      <c r="C42" s="1238" t="s">
        <v>574</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575</v>
      </c>
      <c r="D43" s="1242"/>
      <c r="E43" s="1243"/>
      <c r="F43" s="41">
        <v>0.08</v>
      </c>
      <c r="G43" s="42">
        <v>0.09</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zwDjVwADTudKuHLw3GpPo9cI+w/lt/uQ8l6ZYPsj2YYDE4Js2TktUlyQrU1P3S9mmMgRn/5GWtLvdaXQey2ug==" saltValue="8fE1awhToYyX3IFYF3SA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581</v>
      </c>
      <c r="L45" s="60">
        <v>589</v>
      </c>
      <c r="M45" s="60">
        <v>592</v>
      </c>
      <c r="N45" s="60">
        <v>574</v>
      </c>
      <c r="O45" s="61">
        <v>639</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14</v>
      </c>
      <c r="F48" s="1248"/>
      <c r="G48" s="1248"/>
      <c r="H48" s="1248"/>
      <c r="I48" s="1248"/>
      <c r="J48" s="1249"/>
      <c r="K48" s="63">
        <v>362</v>
      </c>
      <c r="L48" s="64">
        <v>360</v>
      </c>
      <c r="M48" s="64">
        <v>359</v>
      </c>
      <c r="N48" s="64">
        <v>369</v>
      </c>
      <c r="O48" s="65">
        <v>357</v>
      </c>
      <c r="P48" s="48"/>
      <c r="Q48" s="48"/>
      <c r="R48" s="48"/>
      <c r="S48" s="48"/>
      <c r="T48" s="48"/>
      <c r="U48" s="48"/>
    </row>
    <row r="49" spans="1:21" ht="30.75" customHeight="1" x14ac:dyDescent="0.2">
      <c r="A49" s="48"/>
      <c r="B49" s="1266"/>
      <c r="C49" s="1267"/>
      <c r="D49" s="62"/>
      <c r="E49" s="1248" t="s">
        <v>15</v>
      </c>
      <c r="F49" s="1248"/>
      <c r="G49" s="1248"/>
      <c r="H49" s="1248"/>
      <c r="I49" s="1248"/>
      <c r="J49" s="1249"/>
      <c r="K49" s="63">
        <v>59</v>
      </c>
      <c r="L49" s="64">
        <v>62</v>
      </c>
      <c r="M49" s="64">
        <v>62</v>
      </c>
      <c r="N49" s="64">
        <v>73</v>
      </c>
      <c r="O49" s="65">
        <v>74</v>
      </c>
      <c r="P49" s="48"/>
      <c r="Q49" s="48"/>
      <c r="R49" s="48"/>
      <c r="S49" s="48"/>
      <c r="T49" s="48"/>
      <c r="U49" s="48"/>
    </row>
    <row r="50" spans="1:21" ht="30.75" customHeight="1" x14ac:dyDescent="0.2">
      <c r="A50" s="48"/>
      <c r="B50" s="1266"/>
      <c r="C50" s="1267"/>
      <c r="D50" s="62"/>
      <c r="E50" s="1248" t="s">
        <v>16</v>
      </c>
      <c r="F50" s="1248"/>
      <c r="G50" s="1248"/>
      <c r="H50" s="1248"/>
      <c r="I50" s="1248"/>
      <c r="J50" s="1249"/>
      <c r="K50" s="63">
        <v>20</v>
      </c>
      <c r="L50" s="64">
        <v>4</v>
      </c>
      <c r="M50" s="64">
        <v>3</v>
      </c>
      <c r="N50" s="64">
        <v>2</v>
      </c>
      <c r="O50" s="65">
        <v>2</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738</v>
      </c>
      <c r="L52" s="64">
        <v>712</v>
      </c>
      <c r="M52" s="64">
        <v>718</v>
      </c>
      <c r="N52" s="64">
        <v>709</v>
      </c>
      <c r="O52" s="65">
        <v>740</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284</v>
      </c>
      <c r="L53" s="69">
        <v>303</v>
      </c>
      <c r="M53" s="69">
        <v>298</v>
      </c>
      <c r="N53" s="69">
        <v>309</v>
      </c>
      <c r="O53" s="70">
        <v>332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594</v>
      </c>
      <c r="L57" s="83" t="s">
        <v>594</v>
      </c>
      <c r="M57" s="83" t="s">
        <v>594</v>
      </c>
      <c r="N57" s="83" t="s">
        <v>595</v>
      </c>
      <c r="O57" s="84" t="s">
        <v>596</v>
      </c>
    </row>
    <row r="58" spans="1:21" ht="31.5" customHeight="1" thickBot="1" x14ac:dyDescent="0.25">
      <c r="B58" s="1256"/>
      <c r="C58" s="1257"/>
      <c r="D58" s="1261" t="s">
        <v>26</v>
      </c>
      <c r="E58" s="1262"/>
      <c r="F58" s="1262"/>
      <c r="G58" s="1262"/>
      <c r="H58" s="1262"/>
      <c r="I58" s="1262"/>
      <c r="J58" s="1263"/>
      <c r="K58" s="85" t="s">
        <v>595</v>
      </c>
      <c r="L58" s="86" t="s">
        <v>594</v>
      </c>
      <c r="M58" s="86" t="s">
        <v>594</v>
      </c>
      <c r="N58" s="86" t="s">
        <v>594</v>
      </c>
      <c r="O58" s="87" t="s">
        <v>595</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Y0DRm0cKETcE+HpqzRZobszgrl7me6U0eQ4uEa6IkMLFtotaHaHVwlIr0kppNUZVsqdfJZTZ+QZQUib0/wJlA==" saltValue="9ymsVbjrHKlWlPa9mhYp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559</v>
      </c>
      <c r="J40" s="99" t="s">
        <v>560</v>
      </c>
      <c r="K40" s="99" t="s">
        <v>561</v>
      </c>
      <c r="L40" s="99" t="s">
        <v>562</v>
      </c>
      <c r="M40" s="100" t="s">
        <v>563</v>
      </c>
    </row>
    <row r="41" spans="2:13" ht="27.75" customHeight="1" x14ac:dyDescent="0.2">
      <c r="B41" s="1284" t="s">
        <v>29</v>
      </c>
      <c r="C41" s="1285"/>
      <c r="D41" s="101"/>
      <c r="E41" s="1286" t="s">
        <v>30</v>
      </c>
      <c r="F41" s="1286"/>
      <c r="G41" s="1286"/>
      <c r="H41" s="1287"/>
      <c r="I41" s="102">
        <v>6017</v>
      </c>
      <c r="J41" s="103">
        <v>5866</v>
      </c>
      <c r="K41" s="103">
        <v>5569</v>
      </c>
      <c r="L41" s="103">
        <v>5456</v>
      </c>
      <c r="M41" s="104">
        <v>6010</v>
      </c>
    </row>
    <row r="42" spans="2:13" ht="27.75" customHeight="1" x14ac:dyDescent="0.2">
      <c r="B42" s="1274"/>
      <c r="C42" s="1275"/>
      <c r="D42" s="105"/>
      <c r="E42" s="1278" t="s">
        <v>31</v>
      </c>
      <c r="F42" s="1278"/>
      <c r="G42" s="1278"/>
      <c r="H42" s="1279"/>
      <c r="I42" s="106">
        <v>14</v>
      </c>
      <c r="J42" s="107">
        <v>12</v>
      </c>
      <c r="K42" s="107">
        <v>14</v>
      </c>
      <c r="L42" s="107">
        <v>8</v>
      </c>
      <c r="M42" s="108">
        <v>7</v>
      </c>
    </row>
    <row r="43" spans="2:13" ht="27.75" customHeight="1" x14ac:dyDescent="0.2">
      <c r="B43" s="1274"/>
      <c r="C43" s="1275"/>
      <c r="D43" s="105"/>
      <c r="E43" s="1278" t="s">
        <v>32</v>
      </c>
      <c r="F43" s="1278"/>
      <c r="G43" s="1278"/>
      <c r="H43" s="1279"/>
      <c r="I43" s="106">
        <v>3659</v>
      </c>
      <c r="J43" s="107">
        <v>3428</v>
      </c>
      <c r="K43" s="107">
        <v>3139</v>
      </c>
      <c r="L43" s="107">
        <v>2853</v>
      </c>
      <c r="M43" s="108">
        <v>2594</v>
      </c>
    </row>
    <row r="44" spans="2:13" ht="27.75" customHeight="1" x14ac:dyDescent="0.2">
      <c r="B44" s="1274"/>
      <c r="C44" s="1275"/>
      <c r="D44" s="105"/>
      <c r="E44" s="1278" t="s">
        <v>33</v>
      </c>
      <c r="F44" s="1278"/>
      <c r="G44" s="1278"/>
      <c r="H44" s="1279"/>
      <c r="I44" s="106">
        <v>762</v>
      </c>
      <c r="J44" s="107">
        <v>737</v>
      </c>
      <c r="K44" s="107">
        <v>733</v>
      </c>
      <c r="L44" s="107">
        <v>677</v>
      </c>
      <c r="M44" s="108">
        <v>613</v>
      </c>
    </row>
    <row r="45" spans="2:13" ht="27.75" customHeight="1" x14ac:dyDescent="0.2">
      <c r="B45" s="1274"/>
      <c r="C45" s="1275"/>
      <c r="D45" s="105"/>
      <c r="E45" s="1278" t="s">
        <v>34</v>
      </c>
      <c r="F45" s="1278"/>
      <c r="G45" s="1278"/>
      <c r="H45" s="1279"/>
      <c r="I45" s="106">
        <v>861</v>
      </c>
      <c r="J45" s="107">
        <v>859</v>
      </c>
      <c r="K45" s="107">
        <v>864</v>
      </c>
      <c r="L45" s="107">
        <v>1038</v>
      </c>
      <c r="M45" s="108">
        <v>873</v>
      </c>
    </row>
    <row r="46" spans="2:13" ht="27.75" customHeight="1" x14ac:dyDescent="0.2">
      <c r="B46" s="1274"/>
      <c r="C46" s="1275"/>
      <c r="D46" s="109"/>
      <c r="E46" s="1278" t="s">
        <v>35</v>
      </c>
      <c r="F46" s="1278"/>
      <c r="G46" s="1278"/>
      <c r="H46" s="1279"/>
      <c r="I46" s="106" t="s">
        <v>518</v>
      </c>
      <c r="J46" s="107">
        <v>19</v>
      </c>
      <c r="K46" s="107">
        <v>6</v>
      </c>
      <c r="L46" s="107" t="s">
        <v>518</v>
      </c>
      <c r="M46" s="108">
        <v>3</v>
      </c>
    </row>
    <row r="47" spans="2:13" ht="27.75" customHeight="1" x14ac:dyDescent="0.2">
      <c r="B47" s="1274"/>
      <c r="C47" s="1275"/>
      <c r="D47" s="110"/>
      <c r="E47" s="1288" t="s">
        <v>36</v>
      </c>
      <c r="F47" s="1289"/>
      <c r="G47" s="1289"/>
      <c r="H47" s="1290"/>
      <c r="I47" s="106" t="s">
        <v>518</v>
      </c>
      <c r="J47" s="107" t="s">
        <v>518</v>
      </c>
      <c r="K47" s="107" t="s">
        <v>518</v>
      </c>
      <c r="L47" s="107" t="s">
        <v>518</v>
      </c>
      <c r="M47" s="108" t="s">
        <v>518</v>
      </c>
    </row>
    <row r="48" spans="2:13" ht="27.75" customHeight="1" x14ac:dyDescent="0.2">
      <c r="B48" s="1274"/>
      <c r="C48" s="1275"/>
      <c r="D48" s="105"/>
      <c r="E48" s="1278" t="s">
        <v>37</v>
      </c>
      <c r="F48" s="1278"/>
      <c r="G48" s="1278"/>
      <c r="H48" s="1279"/>
      <c r="I48" s="106" t="s">
        <v>518</v>
      </c>
      <c r="J48" s="107" t="s">
        <v>518</v>
      </c>
      <c r="K48" s="107" t="s">
        <v>518</v>
      </c>
      <c r="L48" s="107" t="s">
        <v>518</v>
      </c>
      <c r="M48" s="108" t="s">
        <v>518</v>
      </c>
    </row>
    <row r="49" spans="2:13" ht="27.75" customHeight="1" x14ac:dyDescent="0.2">
      <c r="B49" s="1276"/>
      <c r="C49" s="1277"/>
      <c r="D49" s="105"/>
      <c r="E49" s="1278" t="s">
        <v>38</v>
      </c>
      <c r="F49" s="1278"/>
      <c r="G49" s="1278"/>
      <c r="H49" s="1279"/>
      <c r="I49" s="106" t="s">
        <v>518</v>
      </c>
      <c r="J49" s="107" t="s">
        <v>518</v>
      </c>
      <c r="K49" s="107" t="s">
        <v>518</v>
      </c>
      <c r="L49" s="107" t="s">
        <v>518</v>
      </c>
      <c r="M49" s="108" t="s">
        <v>518</v>
      </c>
    </row>
    <row r="50" spans="2:13" ht="27.75" customHeight="1" x14ac:dyDescent="0.2">
      <c r="B50" s="1272" t="s">
        <v>39</v>
      </c>
      <c r="C50" s="1273"/>
      <c r="D50" s="111"/>
      <c r="E50" s="1278" t="s">
        <v>40</v>
      </c>
      <c r="F50" s="1278"/>
      <c r="G50" s="1278"/>
      <c r="H50" s="1279"/>
      <c r="I50" s="106">
        <v>2721</v>
      </c>
      <c r="J50" s="107">
        <v>3333</v>
      </c>
      <c r="K50" s="107">
        <v>4157</v>
      </c>
      <c r="L50" s="107">
        <v>4139</v>
      </c>
      <c r="M50" s="108">
        <v>3954</v>
      </c>
    </row>
    <row r="51" spans="2:13" ht="27.75" customHeight="1" x14ac:dyDescent="0.2">
      <c r="B51" s="1274"/>
      <c r="C51" s="1275"/>
      <c r="D51" s="105"/>
      <c r="E51" s="1278" t="s">
        <v>41</v>
      </c>
      <c r="F51" s="1278"/>
      <c r="G51" s="1278"/>
      <c r="H51" s="1279"/>
      <c r="I51" s="106" t="s">
        <v>518</v>
      </c>
      <c r="J51" s="107" t="s">
        <v>518</v>
      </c>
      <c r="K51" s="107" t="s">
        <v>518</v>
      </c>
      <c r="L51" s="107" t="s">
        <v>518</v>
      </c>
      <c r="M51" s="108" t="s">
        <v>518</v>
      </c>
    </row>
    <row r="52" spans="2:13" ht="27.75" customHeight="1" x14ac:dyDescent="0.2">
      <c r="B52" s="1276"/>
      <c r="C52" s="1277"/>
      <c r="D52" s="105"/>
      <c r="E52" s="1278" t="s">
        <v>42</v>
      </c>
      <c r="F52" s="1278"/>
      <c r="G52" s="1278"/>
      <c r="H52" s="1279"/>
      <c r="I52" s="106">
        <v>7137</v>
      </c>
      <c r="J52" s="107">
        <v>6903</v>
      </c>
      <c r="K52" s="107">
        <v>6763</v>
      </c>
      <c r="L52" s="107">
        <v>6279</v>
      </c>
      <c r="M52" s="108">
        <v>6749</v>
      </c>
    </row>
    <row r="53" spans="2:13" ht="27.75" customHeight="1" thickBot="1" x14ac:dyDescent="0.25">
      <c r="B53" s="1280" t="s">
        <v>43</v>
      </c>
      <c r="C53" s="1281"/>
      <c r="D53" s="112"/>
      <c r="E53" s="1282" t="s">
        <v>44</v>
      </c>
      <c r="F53" s="1282"/>
      <c r="G53" s="1282"/>
      <c r="H53" s="1283"/>
      <c r="I53" s="113">
        <v>1455</v>
      </c>
      <c r="J53" s="114">
        <v>684</v>
      </c>
      <c r="K53" s="114">
        <v>-594</v>
      </c>
      <c r="L53" s="114">
        <v>-387</v>
      </c>
      <c r="M53" s="115">
        <v>-605</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jjHuJyxXG4Lah6ziJSidukiX4FcejtjMHeUKUSEAqo0TYVoITFd83k73mXPcaAFDnHyNI3jH4HZahviE77og==" saltValue="uxtmkDIKemC7hdFAXyh9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99" t="s">
        <v>47</v>
      </c>
      <c r="D55" s="1299"/>
      <c r="E55" s="1300"/>
      <c r="F55" s="127">
        <v>2655</v>
      </c>
      <c r="G55" s="127">
        <v>1862</v>
      </c>
      <c r="H55" s="128">
        <v>1510</v>
      </c>
    </row>
    <row r="56" spans="2:8" ht="52.5" customHeight="1" x14ac:dyDescent="0.2">
      <c r="B56" s="129"/>
      <c r="C56" s="1301" t="s">
        <v>48</v>
      </c>
      <c r="D56" s="1301"/>
      <c r="E56" s="1302"/>
      <c r="F56" s="130">
        <v>8</v>
      </c>
      <c r="G56" s="130">
        <v>8</v>
      </c>
      <c r="H56" s="131">
        <v>8</v>
      </c>
    </row>
    <row r="57" spans="2:8" ht="53.25" customHeight="1" x14ac:dyDescent="0.2">
      <c r="B57" s="129"/>
      <c r="C57" s="1303" t="s">
        <v>49</v>
      </c>
      <c r="D57" s="1303"/>
      <c r="E57" s="1304"/>
      <c r="F57" s="132">
        <v>1379</v>
      </c>
      <c r="G57" s="132">
        <v>2050</v>
      </c>
      <c r="H57" s="133">
        <v>2058</v>
      </c>
    </row>
    <row r="58" spans="2:8" ht="45.75" customHeight="1" x14ac:dyDescent="0.2">
      <c r="B58" s="134"/>
      <c r="C58" s="1291" t="s">
        <v>597</v>
      </c>
      <c r="D58" s="1292"/>
      <c r="E58" s="1293"/>
      <c r="F58" s="135">
        <v>1088</v>
      </c>
      <c r="G58" s="135">
        <v>1489</v>
      </c>
      <c r="H58" s="136">
        <v>1473</v>
      </c>
    </row>
    <row r="59" spans="2:8" ht="45.75" customHeight="1" x14ac:dyDescent="0.2">
      <c r="B59" s="134"/>
      <c r="C59" s="1291" t="s">
        <v>598</v>
      </c>
      <c r="D59" s="1292"/>
      <c r="E59" s="1293"/>
      <c r="F59" s="135">
        <v>135</v>
      </c>
      <c r="G59" s="135">
        <v>335</v>
      </c>
      <c r="H59" s="136">
        <v>335</v>
      </c>
    </row>
    <row r="60" spans="2:8" ht="45.75" customHeight="1" x14ac:dyDescent="0.2">
      <c r="B60" s="134"/>
      <c r="C60" s="1291" t="s">
        <v>599</v>
      </c>
      <c r="D60" s="1292"/>
      <c r="E60" s="1293"/>
      <c r="F60" s="135">
        <v>141</v>
      </c>
      <c r="G60" s="135">
        <v>211</v>
      </c>
      <c r="H60" s="136">
        <v>234</v>
      </c>
    </row>
    <row r="61" spans="2:8" ht="45.75" customHeight="1" x14ac:dyDescent="0.2">
      <c r="B61" s="134"/>
      <c r="C61" s="1291" t="s">
        <v>600</v>
      </c>
      <c r="D61" s="1292"/>
      <c r="E61" s="1293"/>
      <c r="F61" s="135">
        <v>6</v>
      </c>
      <c r="G61" s="135">
        <v>6</v>
      </c>
      <c r="H61" s="136">
        <v>6</v>
      </c>
    </row>
    <row r="62" spans="2:8" ht="45.75" customHeight="1" thickBot="1" x14ac:dyDescent="0.25">
      <c r="B62" s="137"/>
      <c r="C62" s="1294" t="s">
        <v>601</v>
      </c>
      <c r="D62" s="1295"/>
      <c r="E62" s="1296"/>
      <c r="F62" s="138">
        <v>6</v>
      </c>
      <c r="G62" s="138">
        <v>6</v>
      </c>
      <c r="H62" s="139">
        <v>6</v>
      </c>
    </row>
    <row r="63" spans="2:8" ht="52.5" customHeight="1" thickBot="1" x14ac:dyDescent="0.25">
      <c r="B63" s="140"/>
      <c r="C63" s="1297" t="s">
        <v>50</v>
      </c>
      <c r="D63" s="1297"/>
      <c r="E63" s="1298"/>
      <c r="F63" s="141">
        <v>4042</v>
      </c>
      <c r="G63" s="141">
        <v>3920</v>
      </c>
      <c r="H63" s="142">
        <v>3576</v>
      </c>
    </row>
    <row r="64" spans="2:8" ht="15" customHeight="1" x14ac:dyDescent="0.2"/>
    <row r="65" ht="0" hidden="1" customHeight="1" x14ac:dyDescent="0.2"/>
    <row r="66" ht="0" hidden="1" customHeight="1" x14ac:dyDescent="0.2"/>
  </sheetData>
  <sheetProtection algorithmName="SHA-512" hashValue="FiAA0D7gtCu3onyzJBcjS4jIicffo5YSHu7ypYj9Bzxun4TL+20eu0p/W/NmlGdICcPmfZcFSxUAJzTSfvc40A==" saltValue="5XBaHM/dXYqEdakw1flg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DFF9-4FB0-4227-BCC2-3544D4F86A3D}">
  <sheetPr>
    <pageSetUpPr fitToPage="1"/>
  </sheetPr>
  <dimension ref="A1:WZM191"/>
  <sheetViews>
    <sheetView showGridLines="0" tabSelected="1"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610</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611</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18.2</v>
      </c>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56</v>
      </c>
      <c r="BY53" s="1307"/>
      <c r="BZ53" s="1307"/>
      <c r="CA53" s="1307"/>
      <c r="CB53" s="1307"/>
      <c r="CC53" s="1307"/>
      <c r="CD53" s="1307"/>
      <c r="CE53" s="1307"/>
      <c r="CF53" s="1307">
        <v>58</v>
      </c>
      <c r="CG53" s="1307"/>
      <c r="CH53" s="1307"/>
      <c r="CI53" s="1307"/>
      <c r="CJ53" s="1307"/>
      <c r="CK53" s="1307"/>
      <c r="CL53" s="1307"/>
      <c r="CM53" s="1307"/>
      <c r="CN53" s="1307">
        <v>59</v>
      </c>
      <c r="CO53" s="1307"/>
      <c r="CP53" s="1307"/>
      <c r="CQ53" s="1307"/>
      <c r="CR53" s="1307"/>
      <c r="CS53" s="1307"/>
      <c r="CT53" s="1307"/>
      <c r="CU53" s="1307"/>
      <c r="CV53" s="1307">
        <v>59.9</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612</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615</v>
      </c>
    </row>
    <row r="64" spans="1:109" ht="13.2" x14ac:dyDescent="0.2">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610</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611</v>
      </c>
      <c r="AO73" s="1310"/>
      <c r="AP73" s="1310"/>
      <c r="AQ73" s="1310"/>
      <c r="AR73" s="1310"/>
      <c r="AS73" s="1310"/>
      <c r="AT73" s="1310"/>
      <c r="AU73" s="1310"/>
      <c r="AV73" s="1310"/>
      <c r="AW73" s="1310"/>
      <c r="AX73" s="1310"/>
      <c r="AY73" s="1310"/>
      <c r="AZ73" s="1310"/>
      <c r="BA73" s="1310"/>
      <c r="BB73" s="1310" t="s">
        <v>612</v>
      </c>
      <c r="BC73" s="1310"/>
      <c r="BD73" s="1310"/>
      <c r="BE73" s="1310"/>
      <c r="BF73" s="1310"/>
      <c r="BG73" s="1310"/>
      <c r="BH73" s="1310"/>
      <c r="BI73" s="1310"/>
      <c r="BJ73" s="1310"/>
      <c r="BK73" s="1310"/>
      <c r="BL73" s="1310"/>
      <c r="BM73" s="1310"/>
      <c r="BN73" s="1310"/>
      <c r="BO73" s="1310"/>
      <c r="BP73" s="1307">
        <v>40</v>
      </c>
      <c r="BQ73" s="1307"/>
      <c r="BR73" s="1307"/>
      <c r="BS73" s="1307"/>
      <c r="BT73" s="1307"/>
      <c r="BU73" s="1307"/>
      <c r="BV73" s="1307"/>
      <c r="BW73" s="1307"/>
      <c r="BX73" s="1307">
        <v>18.2</v>
      </c>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9.3000000000000007</v>
      </c>
      <c r="BQ75" s="1307"/>
      <c r="BR75" s="1307"/>
      <c r="BS75" s="1307"/>
      <c r="BT75" s="1307"/>
      <c r="BU75" s="1307"/>
      <c r="BV75" s="1307"/>
      <c r="BW75" s="1307"/>
      <c r="BX75" s="1307">
        <v>8.4</v>
      </c>
      <c r="BY75" s="1307"/>
      <c r="BZ75" s="1307"/>
      <c r="CA75" s="1307"/>
      <c r="CB75" s="1307"/>
      <c r="CC75" s="1307"/>
      <c r="CD75" s="1307"/>
      <c r="CE75" s="1307"/>
      <c r="CF75" s="1307">
        <v>7.9</v>
      </c>
      <c r="CG75" s="1307"/>
      <c r="CH75" s="1307"/>
      <c r="CI75" s="1307"/>
      <c r="CJ75" s="1307"/>
      <c r="CK75" s="1307"/>
      <c r="CL75" s="1307"/>
      <c r="CM75" s="1307"/>
      <c r="CN75" s="1307">
        <v>8.1999999999999993</v>
      </c>
      <c r="CO75" s="1307"/>
      <c r="CP75" s="1307"/>
      <c r="CQ75" s="1307"/>
      <c r="CR75" s="1307"/>
      <c r="CS75" s="1307"/>
      <c r="CT75" s="1307"/>
      <c r="CU75" s="1307"/>
      <c r="CV75" s="1307">
        <v>8.6</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614</v>
      </c>
      <c r="AO77" s="1311"/>
      <c r="AP77" s="1311"/>
      <c r="AQ77" s="1311"/>
      <c r="AR77" s="1311"/>
      <c r="AS77" s="1311"/>
      <c r="AT77" s="1311"/>
      <c r="AU77" s="1311"/>
      <c r="AV77" s="1311"/>
      <c r="AW77" s="1311"/>
      <c r="AX77" s="1311"/>
      <c r="AY77" s="1311"/>
      <c r="AZ77" s="1311"/>
      <c r="BA77" s="1311"/>
      <c r="BB77" s="1310" t="s">
        <v>612</v>
      </c>
      <c r="BC77" s="1310"/>
      <c r="BD77" s="1310"/>
      <c r="BE77" s="1310"/>
      <c r="BF77" s="1310"/>
      <c r="BG77" s="1310"/>
      <c r="BH77" s="1310"/>
      <c r="BI77" s="1310"/>
      <c r="BJ77" s="1310"/>
      <c r="BK77" s="1310"/>
      <c r="BL77" s="1310"/>
      <c r="BM77" s="1310"/>
      <c r="BN77" s="1310"/>
      <c r="BO77" s="1310"/>
      <c r="BP77" s="1307">
        <v>54</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616</v>
      </c>
      <c r="BC79" s="1310"/>
      <c r="BD79" s="1310"/>
      <c r="BE79" s="1310"/>
      <c r="BF79" s="1310"/>
      <c r="BG79" s="1310"/>
      <c r="BH79" s="1310"/>
      <c r="BI79" s="1310"/>
      <c r="BJ79" s="1310"/>
      <c r="BK79" s="1310"/>
      <c r="BL79" s="1310"/>
      <c r="BM79" s="1310"/>
      <c r="BN79" s="1310"/>
      <c r="BO79" s="1310"/>
      <c r="BP79" s="1307">
        <v>11.5</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Wq/+W8Eyr+84os8o7hDQIxPfq0sQnJ73vDkNBcFiJA0BgsmKG8HLNkU/du9QnctHahFHGbCtN150wAJZF0Mrg==" saltValue="KsRGUKADS94t38fbKWN9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36A3-33F8-4B16-9613-609F723743A2}">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95il3+ZyRvp4AGAAur11FLokRtL63Mdu5It1pooZHg4WGxfnbUkS7Lzt87iXZint6Vw6uf/wFsRtpAJE0DJkA==" saltValue="0+FVZO1fTduTJoQlcVJA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55327-796B-4428-B23D-AE2C34DD85DB}">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TfYa+soi2wutjzgA6und04FfAjiBUDvLNnPmpA0toquA0fTV8Qg4DWiL84ZXRixO8a62zZf3mkDpiu2YY19RA==" saltValue="rT0Jn783sk9gvZ9je/tt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556</v>
      </c>
      <c r="G2" s="156"/>
      <c r="H2" s="157"/>
    </row>
    <row r="3" spans="1:8" x14ac:dyDescent="0.2">
      <c r="A3" s="153" t="s">
        <v>549</v>
      </c>
      <c r="B3" s="158"/>
      <c r="C3" s="159"/>
      <c r="D3" s="160">
        <v>161154</v>
      </c>
      <c r="E3" s="161"/>
      <c r="F3" s="162">
        <v>132212</v>
      </c>
      <c r="G3" s="163"/>
      <c r="H3" s="164"/>
    </row>
    <row r="4" spans="1:8" x14ac:dyDescent="0.2">
      <c r="A4" s="165"/>
      <c r="B4" s="166"/>
      <c r="C4" s="167"/>
      <c r="D4" s="168">
        <v>57302</v>
      </c>
      <c r="E4" s="169"/>
      <c r="F4" s="170">
        <v>67114</v>
      </c>
      <c r="G4" s="171"/>
      <c r="H4" s="172"/>
    </row>
    <row r="5" spans="1:8" x14ac:dyDescent="0.2">
      <c r="A5" s="153" t="s">
        <v>551</v>
      </c>
      <c r="B5" s="158"/>
      <c r="C5" s="159"/>
      <c r="D5" s="160">
        <v>91118</v>
      </c>
      <c r="E5" s="161"/>
      <c r="F5" s="162">
        <v>162193</v>
      </c>
      <c r="G5" s="163"/>
      <c r="H5" s="164"/>
    </row>
    <row r="6" spans="1:8" x14ac:dyDescent="0.2">
      <c r="A6" s="165"/>
      <c r="B6" s="166"/>
      <c r="C6" s="167"/>
      <c r="D6" s="168">
        <v>40829</v>
      </c>
      <c r="E6" s="169"/>
      <c r="F6" s="170">
        <v>79985</v>
      </c>
      <c r="G6" s="171"/>
      <c r="H6" s="172"/>
    </row>
    <row r="7" spans="1:8" x14ac:dyDescent="0.2">
      <c r="A7" s="153" t="s">
        <v>552</v>
      </c>
      <c r="B7" s="158"/>
      <c r="C7" s="159"/>
      <c r="D7" s="160">
        <v>99029</v>
      </c>
      <c r="E7" s="161"/>
      <c r="F7" s="162">
        <v>168868</v>
      </c>
      <c r="G7" s="163"/>
      <c r="H7" s="164"/>
    </row>
    <row r="8" spans="1:8" x14ac:dyDescent="0.2">
      <c r="A8" s="165"/>
      <c r="B8" s="166"/>
      <c r="C8" s="167"/>
      <c r="D8" s="168">
        <v>52417</v>
      </c>
      <c r="E8" s="169"/>
      <c r="F8" s="170">
        <v>79360</v>
      </c>
      <c r="G8" s="171"/>
      <c r="H8" s="172"/>
    </row>
    <row r="9" spans="1:8" x14ac:dyDescent="0.2">
      <c r="A9" s="153" t="s">
        <v>553</v>
      </c>
      <c r="B9" s="158"/>
      <c r="C9" s="159"/>
      <c r="D9" s="160">
        <v>181914</v>
      </c>
      <c r="E9" s="161"/>
      <c r="F9" s="162">
        <v>202870</v>
      </c>
      <c r="G9" s="163"/>
      <c r="H9" s="164"/>
    </row>
    <row r="10" spans="1:8" x14ac:dyDescent="0.2">
      <c r="A10" s="165"/>
      <c r="B10" s="166"/>
      <c r="C10" s="167"/>
      <c r="D10" s="168">
        <v>63607</v>
      </c>
      <c r="E10" s="169"/>
      <c r="F10" s="170">
        <v>79735</v>
      </c>
      <c r="G10" s="171"/>
      <c r="H10" s="172"/>
    </row>
    <row r="11" spans="1:8" x14ac:dyDescent="0.2">
      <c r="A11" s="153" t="s">
        <v>554</v>
      </c>
      <c r="B11" s="158"/>
      <c r="C11" s="159"/>
      <c r="D11" s="160">
        <v>262198</v>
      </c>
      <c r="E11" s="161"/>
      <c r="F11" s="162">
        <v>167497</v>
      </c>
      <c r="G11" s="163"/>
      <c r="H11" s="164"/>
    </row>
    <row r="12" spans="1:8" x14ac:dyDescent="0.2">
      <c r="A12" s="165"/>
      <c r="B12" s="166"/>
      <c r="C12" s="173"/>
      <c r="D12" s="168">
        <v>89175</v>
      </c>
      <c r="E12" s="169"/>
      <c r="F12" s="170">
        <v>82571</v>
      </c>
      <c r="G12" s="171"/>
      <c r="H12" s="172"/>
    </row>
    <row r="13" spans="1:8" x14ac:dyDescent="0.2">
      <c r="A13" s="153"/>
      <c r="B13" s="158"/>
      <c r="C13" s="174"/>
      <c r="D13" s="175">
        <v>159083</v>
      </c>
      <c r="E13" s="176"/>
      <c r="F13" s="177">
        <v>166728</v>
      </c>
      <c r="G13" s="178"/>
      <c r="H13" s="164"/>
    </row>
    <row r="14" spans="1:8" x14ac:dyDescent="0.2">
      <c r="A14" s="165"/>
      <c r="B14" s="166"/>
      <c r="C14" s="167"/>
      <c r="D14" s="168">
        <v>60666</v>
      </c>
      <c r="E14" s="169"/>
      <c r="F14" s="170">
        <v>77753</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14.23</v>
      </c>
      <c r="C19" s="179">
        <f>ROUND(VALUE(SUBSTITUTE(実質収支比率等に係る経年分析!G$48,"▲","-")),2)</f>
        <v>16.510000000000002</v>
      </c>
      <c r="D19" s="179">
        <f>ROUND(VALUE(SUBSTITUTE(実質収支比率等に係る経年分析!H$48,"▲","-")),2)</f>
        <v>12.01</v>
      </c>
      <c r="E19" s="179">
        <f>ROUND(VALUE(SUBSTITUTE(実質収支比率等に係る経年分析!I$48,"▲","-")),2)</f>
        <v>6.78</v>
      </c>
      <c r="F19" s="179">
        <f>ROUND(VALUE(SUBSTITUTE(実質収支比率等に係る経年分析!J$48,"▲","-")),2)</f>
        <v>8.5399999999999991</v>
      </c>
    </row>
    <row r="20" spans="1:11" x14ac:dyDescent="0.2">
      <c r="A20" s="179" t="s">
        <v>54</v>
      </c>
      <c r="B20" s="179">
        <f>ROUND(VALUE(SUBSTITUTE(実質収支比率等に係る経年分析!F$47,"▲","-")),2)</f>
        <v>42.1</v>
      </c>
      <c r="C20" s="179">
        <f>ROUND(VALUE(SUBSTITUTE(実質収支比率等に係る経年分析!G$47,"▲","-")),2)</f>
        <v>51.75</v>
      </c>
      <c r="D20" s="179">
        <f>ROUND(VALUE(SUBSTITUTE(実質収支比率等に係る経年分析!H$47,"▲","-")),2)</f>
        <v>60.59</v>
      </c>
      <c r="E20" s="179">
        <f>ROUND(VALUE(SUBSTITUTE(実質収支比率等に係る経年分析!I$47,"▲","-")),2)</f>
        <v>42.81</v>
      </c>
      <c r="F20" s="179">
        <f>ROUND(VALUE(SUBSTITUTE(実質収支比率等に係る経年分析!J$47,"▲","-")),2)</f>
        <v>35</v>
      </c>
    </row>
    <row r="21" spans="1:11" x14ac:dyDescent="0.2">
      <c r="A21" s="179" t="s">
        <v>55</v>
      </c>
      <c r="B21" s="179">
        <f>IF(ISNUMBER(VALUE(SUBSTITUTE(実質収支比率等に係る経年分析!F$49,"▲","-"))),ROUND(VALUE(SUBSTITUTE(実質収支比率等に係る経年分析!F$49,"▲","-")),2),NA())</f>
        <v>11.28</v>
      </c>
      <c r="C21" s="179">
        <f>IF(ISNUMBER(VALUE(SUBSTITUTE(実質収支比率等に係る経年分析!G$49,"▲","-"))),ROUND(VALUE(SUBSTITUTE(実質収支比率等に係る経年分析!G$49,"▲","-")),2),NA())</f>
        <v>13.13</v>
      </c>
      <c r="D21" s="179">
        <f>IF(ISNUMBER(VALUE(SUBSTITUTE(実質収支比率等に係る経年分析!H$49,"▲","-"))),ROUND(VALUE(SUBSTITUTE(実質収支比率等に係る経年分析!H$49,"▲","-")),2),NA())</f>
        <v>2.99</v>
      </c>
      <c r="E21" s="179">
        <f>IF(ISNUMBER(VALUE(SUBSTITUTE(実質収支比率等に係る経年分析!I$49,"▲","-"))),ROUND(VALUE(SUBSTITUTE(実質収支比率等に係る経年分析!I$49,"▲","-")),2),NA())</f>
        <v>-23.57</v>
      </c>
      <c r="F21" s="179">
        <f>IF(ISNUMBER(VALUE(SUBSTITUTE(実質収支比率等に係る経年分析!J$49,"▲","-"))),ROUND(VALUE(SUBSTITUTE(実質収支比率等に係る経年分析!J$49,"▲","-")),2),NA())</f>
        <v>-6.43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2">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2">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0.28999999999999998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2">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2.1800000000000002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v>
      </c>
    </row>
    <row r="34" spans="1:16" x14ac:dyDescent="0.2">
      <c r="A34" s="180" t="str">
        <f>IF(連結実質赤字比率に係る赤字・黒字の構成分析!C$36="",NA(),連結実質赤字比率に係る赤字・黒字の構成分析!C$36)</f>
        <v>介護保険特別会計（介護事業勘定）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16.510000000000002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8.5399999999999991</v>
      </c>
    </row>
    <row r="36" spans="1:16" x14ac:dyDescent="0.2">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13.04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738</v>
      </c>
      <c r="E42" s="181"/>
      <c r="F42" s="181"/>
      <c r="G42" s="181">
        <f>'実質公債費比率（分子）の構造'!L$52</f>
        <v>712</v>
      </c>
      <c r="H42" s="181"/>
      <c r="I42" s="181"/>
      <c r="J42" s="181">
        <f>'実質公債費比率（分子）の構造'!M$52</f>
        <v>718</v>
      </c>
      <c r="K42" s="181"/>
      <c r="L42" s="181"/>
      <c r="M42" s="181">
        <f>'実質公債費比率（分子）の構造'!N$52</f>
        <v>709</v>
      </c>
      <c r="N42" s="181"/>
      <c r="O42" s="181"/>
      <c r="P42" s="181">
        <f>'実質公債費比率（分子）の構造'!O$52</f>
        <v>740</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20</v>
      </c>
      <c r="C44" s="181"/>
      <c r="D44" s="181"/>
      <c r="E44" s="181">
        <f>'実質公債費比率（分子）の構造'!L$50</f>
        <v>4</v>
      </c>
      <c r="F44" s="181"/>
      <c r="G44" s="181"/>
      <c r="H44" s="181">
        <f>'実質公債費比率（分子）の構造'!M$50</f>
        <v>3</v>
      </c>
      <c r="I44" s="181"/>
      <c r="J44" s="181"/>
      <c r="K44" s="181">
        <f>'実質公債費比率（分子）の構造'!N$50</f>
        <v>2</v>
      </c>
      <c r="L44" s="181"/>
      <c r="M44" s="181"/>
      <c r="N44" s="181">
        <f>'実質公債費比率（分子）の構造'!O$50</f>
        <v>2</v>
      </c>
      <c r="O44" s="181"/>
      <c r="P44" s="181"/>
    </row>
    <row r="45" spans="1:16" x14ac:dyDescent="0.2">
      <c r="A45" s="181" t="s">
        <v>65</v>
      </c>
      <c r="B45" s="181">
        <f>'実質公債費比率（分子）の構造'!K$49</f>
        <v>59</v>
      </c>
      <c r="C45" s="181"/>
      <c r="D45" s="181"/>
      <c r="E45" s="181">
        <f>'実質公債費比率（分子）の構造'!L$49</f>
        <v>62</v>
      </c>
      <c r="F45" s="181"/>
      <c r="G45" s="181"/>
      <c r="H45" s="181">
        <f>'実質公債費比率（分子）の構造'!M$49</f>
        <v>62</v>
      </c>
      <c r="I45" s="181"/>
      <c r="J45" s="181"/>
      <c r="K45" s="181">
        <f>'実質公債費比率（分子）の構造'!N$49</f>
        <v>73</v>
      </c>
      <c r="L45" s="181"/>
      <c r="M45" s="181"/>
      <c r="N45" s="181">
        <f>'実質公債費比率（分子）の構造'!O$49</f>
        <v>74</v>
      </c>
      <c r="O45" s="181"/>
      <c r="P45" s="181"/>
    </row>
    <row r="46" spans="1:16" x14ac:dyDescent="0.2">
      <c r="A46" s="181" t="s">
        <v>66</v>
      </c>
      <c r="B46" s="181">
        <f>'実質公債費比率（分子）の構造'!K$48</f>
        <v>362</v>
      </c>
      <c r="C46" s="181"/>
      <c r="D46" s="181"/>
      <c r="E46" s="181">
        <f>'実質公債費比率（分子）の構造'!L$48</f>
        <v>360</v>
      </c>
      <c r="F46" s="181"/>
      <c r="G46" s="181"/>
      <c r="H46" s="181">
        <f>'実質公債費比率（分子）の構造'!M$48</f>
        <v>359</v>
      </c>
      <c r="I46" s="181"/>
      <c r="J46" s="181"/>
      <c r="K46" s="181">
        <f>'実質公債費比率（分子）の構造'!N$48</f>
        <v>369</v>
      </c>
      <c r="L46" s="181"/>
      <c r="M46" s="181"/>
      <c r="N46" s="181">
        <f>'実質公債費比率（分子）の構造'!O$48</f>
        <v>357</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581</v>
      </c>
      <c r="C49" s="181"/>
      <c r="D49" s="181"/>
      <c r="E49" s="181">
        <f>'実質公債費比率（分子）の構造'!L$45</f>
        <v>589</v>
      </c>
      <c r="F49" s="181"/>
      <c r="G49" s="181"/>
      <c r="H49" s="181">
        <f>'実質公債費比率（分子）の構造'!M$45</f>
        <v>592</v>
      </c>
      <c r="I49" s="181"/>
      <c r="J49" s="181"/>
      <c r="K49" s="181">
        <f>'実質公債費比率（分子）の構造'!N$45</f>
        <v>574</v>
      </c>
      <c r="L49" s="181"/>
      <c r="M49" s="181"/>
      <c r="N49" s="181">
        <f>'実質公債費比率（分子）の構造'!O$45</f>
        <v>639</v>
      </c>
      <c r="O49" s="181"/>
      <c r="P49" s="181"/>
    </row>
    <row r="50" spans="1:16" x14ac:dyDescent="0.2">
      <c r="A50" s="181" t="s">
        <v>70</v>
      </c>
      <c r="B50" s="181" t="e">
        <f>NA()</f>
        <v>#N/A</v>
      </c>
      <c r="C50" s="181">
        <f>IF(ISNUMBER('実質公債費比率（分子）の構造'!K$53),'実質公債費比率（分子）の構造'!K$53,NA())</f>
        <v>284</v>
      </c>
      <c r="D50" s="181" t="e">
        <f>NA()</f>
        <v>#N/A</v>
      </c>
      <c r="E50" s="181" t="e">
        <f>NA()</f>
        <v>#N/A</v>
      </c>
      <c r="F50" s="181">
        <f>IF(ISNUMBER('実質公債費比率（分子）の構造'!L$53),'実質公債費比率（分子）の構造'!L$53,NA())</f>
        <v>303</v>
      </c>
      <c r="G50" s="181" t="e">
        <f>NA()</f>
        <v>#N/A</v>
      </c>
      <c r="H50" s="181" t="e">
        <f>NA()</f>
        <v>#N/A</v>
      </c>
      <c r="I50" s="181">
        <f>IF(ISNUMBER('実質公債費比率（分子）の構造'!M$53),'実質公債費比率（分子）の構造'!M$53,NA())</f>
        <v>298</v>
      </c>
      <c r="J50" s="181" t="e">
        <f>NA()</f>
        <v>#N/A</v>
      </c>
      <c r="K50" s="181" t="e">
        <f>NA()</f>
        <v>#N/A</v>
      </c>
      <c r="L50" s="181">
        <f>IF(ISNUMBER('実質公債費比率（分子）の構造'!N$53),'実質公債費比率（分子）の構造'!N$53,NA())</f>
        <v>309</v>
      </c>
      <c r="M50" s="181" t="e">
        <f>NA()</f>
        <v>#N/A</v>
      </c>
      <c r="N50" s="181" t="e">
        <f>NA()</f>
        <v>#N/A</v>
      </c>
      <c r="O50" s="181">
        <f>IF(ISNUMBER('実質公債費比率（分子）の構造'!O$53),'実質公債費比率（分子）の構造'!O$53,NA())</f>
        <v>332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7137</v>
      </c>
      <c r="E56" s="180"/>
      <c r="F56" s="180"/>
      <c r="G56" s="180">
        <f>'将来負担比率（分子）の構造'!J$52</f>
        <v>6903</v>
      </c>
      <c r="H56" s="180"/>
      <c r="I56" s="180"/>
      <c r="J56" s="180">
        <f>'将来負担比率（分子）の構造'!K$52</f>
        <v>6763</v>
      </c>
      <c r="K56" s="180"/>
      <c r="L56" s="180"/>
      <c r="M56" s="180">
        <f>'将来負担比率（分子）の構造'!L$52</f>
        <v>6279</v>
      </c>
      <c r="N56" s="180"/>
      <c r="O56" s="180"/>
      <c r="P56" s="180">
        <f>'将来負担比率（分子）の構造'!M$52</f>
        <v>6749</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2721</v>
      </c>
      <c r="E58" s="180"/>
      <c r="F58" s="180"/>
      <c r="G58" s="180">
        <f>'将来負担比率（分子）の構造'!J$50</f>
        <v>3333</v>
      </c>
      <c r="H58" s="180"/>
      <c r="I58" s="180"/>
      <c r="J58" s="180">
        <f>'将来負担比率（分子）の構造'!K$50</f>
        <v>4157</v>
      </c>
      <c r="K58" s="180"/>
      <c r="L58" s="180"/>
      <c r="M58" s="180">
        <f>'将来負担比率（分子）の構造'!L$50</f>
        <v>4139</v>
      </c>
      <c r="N58" s="180"/>
      <c r="O58" s="180"/>
      <c r="P58" s="180">
        <f>'将来負担比率（分子）の構造'!M$50</f>
        <v>3954</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f>'将来負担比率（分子）の構造'!J$46</f>
        <v>19</v>
      </c>
      <c r="F61" s="180"/>
      <c r="G61" s="180"/>
      <c r="H61" s="180">
        <f>'将来負担比率（分子）の構造'!K$46</f>
        <v>6</v>
      </c>
      <c r="I61" s="180"/>
      <c r="J61" s="180"/>
      <c r="K61" s="180" t="str">
        <f>'将来負担比率（分子）の構造'!L$46</f>
        <v>-</v>
      </c>
      <c r="L61" s="180"/>
      <c r="M61" s="180"/>
      <c r="N61" s="180">
        <f>'将来負担比率（分子）の構造'!M$46</f>
        <v>3</v>
      </c>
      <c r="O61" s="180"/>
      <c r="P61" s="180"/>
    </row>
    <row r="62" spans="1:16" x14ac:dyDescent="0.2">
      <c r="A62" s="180" t="s">
        <v>34</v>
      </c>
      <c r="B62" s="180">
        <f>'将来負担比率（分子）の構造'!I$45</f>
        <v>861</v>
      </c>
      <c r="C62" s="180"/>
      <c r="D62" s="180"/>
      <c r="E62" s="180">
        <f>'将来負担比率（分子）の構造'!J$45</f>
        <v>859</v>
      </c>
      <c r="F62" s="180"/>
      <c r="G62" s="180"/>
      <c r="H62" s="180">
        <f>'将来負担比率（分子）の構造'!K$45</f>
        <v>864</v>
      </c>
      <c r="I62" s="180"/>
      <c r="J62" s="180"/>
      <c r="K62" s="180">
        <f>'将来負担比率（分子）の構造'!L$45</f>
        <v>1038</v>
      </c>
      <c r="L62" s="180"/>
      <c r="M62" s="180"/>
      <c r="N62" s="180">
        <f>'将来負担比率（分子）の構造'!M$45</f>
        <v>873</v>
      </c>
      <c r="O62" s="180"/>
      <c r="P62" s="180"/>
    </row>
    <row r="63" spans="1:16" x14ac:dyDescent="0.2">
      <c r="A63" s="180" t="s">
        <v>33</v>
      </c>
      <c r="B63" s="180">
        <f>'将来負担比率（分子）の構造'!I$44</f>
        <v>762</v>
      </c>
      <c r="C63" s="180"/>
      <c r="D63" s="180"/>
      <c r="E63" s="180">
        <f>'将来負担比率（分子）の構造'!J$44</f>
        <v>737</v>
      </c>
      <c r="F63" s="180"/>
      <c r="G63" s="180"/>
      <c r="H63" s="180">
        <f>'将来負担比率（分子）の構造'!K$44</f>
        <v>733</v>
      </c>
      <c r="I63" s="180"/>
      <c r="J63" s="180"/>
      <c r="K63" s="180">
        <f>'将来負担比率（分子）の構造'!L$44</f>
        <v>677</v>
      </c>
      <c r="L63" s="180"/>
      <c r="M63" s="180"/>
      <c r="N63" s="180">
        <f>'将来負担比率（分子）の構造'!M$44</f>
        <v>613</v>
      </c>
      <c r="O63" s="180"/>
      <c r="P63" s="180"/>
    </row>
    <row r="64" spans="1:16" x14ac:dyDescent="0.2">
      <c r="A64" s="180" t="s">
        <v>32</v>
      </c>
      <c r="B64" s="180">
        <f>'将来負担比率（分子）の構造'!I$43</f>
        <v>3659</v>
      </c>
      <c r="C64" s="180"/>
      <c r="D64" s="180"/>
      <c r="E64" s="180">
        <f>'将来負担比率（分子）の構造'!J$43</f>
        <v>3428</v>
      </c>
      <c r="F64" s="180"/>
      <c r="G64" s="180"/>
      <c r="H64" s="180">
        <f>'将来負担比率（分子）の構造'!K$43</f>
        <v>3139</v>
      </c>
      <c r="I64" s="180"/>
      <c r="J64" s="180"/>
      <c r="K64" s="180">
        <f>'将来負担比率（分子）の構造'!L$43</f>
        <v>2853</v>
      </c>
      <c r="L64" s="180"/>
      <c r="M64" s="180"/>
      <c r="N64" s="180">
        <f>'将来負担比率（分子）の構造'!M$43</f>
        <v>2594</v>
      </c>
      <c r="O64" s="180"/>
      <c r="P64" s="180"/>
    </row>
    <row r="65" spans="1:16" x14ac:dyDescent="0.2">
      <c r="A65" s="180" t="s">
        <v>31</v>
      </c>
      <c r="B65" s="180">
        <f>'将来負担比率（分子）の構造'!I$42</f>
        <v>14</v>
      </c>
      <c r="C65" s="180"/>
      <c r="D65" s="180"/>
      <c r="E65" s="180">
        <f>'将来負担比率（分子）の構造'!J$42</f>
        <v>12</v>
      </c>
      <c r="F65" s="180"/>
      <c r="G65" s="180"/>
      <c r="H65" s="180">
        <f>'将来負担比率（分子）の構造'!K$42</f>
        <v>14</v>
      </c>
      <c r="I65" s="180"/>
      <c r="J65" s="180"/>
      <c r="K65" s="180">
        <f>'将来負担比率（分子）の構造'!L$42</f>
        <v>8</v>
      </c>
      <c r="L65" s="180"/>
      <c r="M65" s="180"/>
      <c r="N65" s="180">
        <f>'将来負担比率（分子）の構造'!M$42</f>
        <v>7</v>
      </c>
      <c r="O65" s="180"/>
      <c r="P65" s="180"/>
    </row>
    <row r="66" spans="1:16" x14ac:dyDescent="0.2">
      <c r="A66" s="180" t="s">
        <v>30</v>
      </c>
      <c r="B66" s="180">
        <f>'将来負担比率（分子）の構造'!I$41</f>
        <v>6017</v>
      </c>
      <c r="C66" s="180"/>
      <c r="D66" s="180"/>
      <c r="E66" s="180">
        <f>'将来負担比率（分子）の構造'!J$41</f>
        <v>5866</v>
      </c>
      <c r="F66" s="180"/>
      <c r="G66" s="180"/>
      <c r="H66" s="180">
        <f>'将来負担比率（分子）の構造'!K$41</f>
        <v>5569</v>
      </c>
      <c r="I66" s="180"/>
      <c r="J66" s="180"/>
      <c r="K66" s="180">
        <f>'将来負担比率（分子）の構造'!L$41</f>
        <v>5456</v>
      </c>
      <c r="L66" s="180"/>
      <c r="M66" s="180"/>
      <c r="N66" s="180">
        <f>'将来負担比率（分子）の構造'!M$41</f>
        <v>6010</v>
      </c>
      <c r="O66" s="180"/>
      <c r="P66" s="180"/>
    </row>
    <row r="67" spans="1:16" x14ac:dyDescent="0.2">
      <c r="A67" s="180" t="s">
        <v>74</v>
      </c>
      <c r="B67" s="180" t="e">
        <f>NA()</f>
        <v>#N/A</v>
      </c>
      <c r="C67" s="180">
        <f>IF(ISNUMBER('将来負担比率（分子）の構造'!I$53), IF('将来負担比率（分子）の構造'!I$53 &lt; 0, 0, '将来負担比率（分子）の構造'!I$53), NA())</f>
        <v>1455</v>
      </c>
      <c r="D67" s="180" t="e">
        <f>NA()</f>
        <v>#N/A</v>
      </c>
      <c r="E67" s="180" t="e">
        <f>NA()</f>
        <v>#N/A</v>
      </c>
      <c r="F67" s="180">
        <f>IF(ISNUMBER('将来負担比率（分子）の構造'!J$53), IF('将来負担比率（分子）の構造'!J$53 &lt; 0, 0, '将来負担比率（分子）の構造'!J$53), NA())</f>
        <v>684</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2655</v>
      </c>
      <c r="C72" s="184">
        <f>基金残高に係る経年分析!G55</f>
        <v>1862</v>
      </c>
      <c r="D72" s="184">
        <f>基金残高に係る経年分析!H55</f>
        <v>1510</v>
      </c>
    </row>
    <row r="73" spans="1:16" x14ac:dyDescent="0.2">
      <c r="A73" s="183" t="s">
        <v>77</v>
      </c>
      <c r="B73" s="184">
        <f>基金残高に係る経年分析!F56</f>
        <v>8</v>
      </c>
      <c r="C73" s="184">
        <f>基金残高に係る経年分析!G56</f>
        <v>8</v>
      </c>
      <c r="D73" s="184">
        <f>基金残高に係る経年分析!H56</f>
        <v>8</v>
      </c>
    </row>
    <row r="74" spans="1:16" x14ac:dyDescent="0.2">
      <c r="A74" s="183" t="s">
        <v>78</v>
      </c>
      <c r="B74" s="184">
        <f>基金残高に係る経年分析!F57</f>
        <v>1379</v>
      </c>
      <c r="C74" s="184">
        <f>基金残高に係る経年分析!G57</f>
        <v>2050</v>
      </c>
      <c r="D74" s="184">
        <f>基金残高に係る経年分析!H57</f>
        <v>2058</v>
      </c>
    </row>
  </sheetData>
  <sheetProtection algorithmName="SHA-512" hashValue="8rWaNkF/eEq/uX2wmV15+bxtFRVYetoPUULzXvmv7fHUzHMq2iCPx2PQN0dzL1PpqFyhUQ9LnQM6G0quuuOPaQ==" saltValue="y+xLkhkhbw3hpnvP5OGR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1852887</v>
      </c>
      <c r="S5" s="727"/>
      <c r="T5" s="727"/>
      <c r="U5" s="727"/>
      <c r="V5" s="727"/>
      <c r="W5" s="727"/>
      <c r="X5" s="727"/>
      <c r="Y5" s="773"/>
      <c r="Z5" s="791">
        <v>22.6</v>
      </c>
      <c r="AA5" s="791"/>
      <c r="AB5" s="791"/>
      <c r="AC5" s="791"/>
      <c r="AD5" s="792">
        <v>1852887</v>
      </c>
      <c r="AE5" s="792"/>
      <c r="AF5" s="792"/>
      <c r="AG5" s="792"/>
      <c r="AH5" s="792"/>
      <c r="AI5" s="792"/>
      <c r="AJ5" s="792"/>
      <c r="AK5" s="792"/>
      <c r="AL5" s="774">
        <v>43.3</v>
      </c>
      <c r="AM5" s="743"/>
      <c r="AN5" s="743"/>
      <c r="AO5" s="775"/>
      <c r="AP5" s="760" t="s">
        <v>228</v>
      </c>
      <c r="AQ5" s="761"/>
      <c r="AR5" s="761"/>
      <c r="AS5" s="761"/>
      <c r="AT5" s="761"/>
      <c r="AU5" s="761"/>
      <c r="AV5" s="761"/>
      <c r="AW5" s="761"/>
      <c r="AX5" s="761"/>
      <c r="AY5" s="761"/>
      <c r="AZ5" s="761"/>
      <c r="BA5" s="761"/>
      <c r="BB5" s="761"/>
      <c r="BC5" s="761"/>
      <c r="BD5" s="761"/>
      <c r="BE5" s="761"/>
      <c r="BF5" s="762"/>
      <c r="BG5" s="661">
        <v>1752388</v>
      </c>
      <c r="BH5" s="664"/>
      <c r="BI5" s="664"/>
      <c r="BJ5" s="664"/>
      <c r="BK5" s="664"/>
      <c r="BL5" s="664"/>
      <c r="BM5" s="664"/>
      <c r="BN5" s="665"/>
      <c r="BO5" s="723">
        <v>94.6</v>
      </c>
      <c r="BP5" s="723"/>
      <c r="BQ5" s="723"/>
      <c r="BR5" s="723"/>
      <c r="BS5" s="724">
        <v>7700</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125229</v>
      </c>
      <c r="S6" s="664"/>
      <c r="T6" s="664"/>
      <c r="U6" s="664"/>
      <c r="V6" s="664"/>
      <c r="W6" s="664"/>
      <c r="X6" s="664"/>
      <c r="Y6" s="665"/>
      <c r="Z6" s="723">
        <v>1.5</v>
      </c>
      <c r="AA6" s="723"/>
      <c r="AB6" s="723"/>
      <c r="AC6" s="723"/>
      <c r="AD6" s="724">
        <v>125229</v>
      </c>
      <c r="AE6" s="724"/>
      <c r="AF6" s="724"/>
      <c r="AG6" s="724"/>
      <c r="AH6" s="724"/>
      <c r="AI6" s="724"/>
      <c r="AJ6" s="724"/>
      <c r="AK6" s="724"/>
      <c r="AL6" s="666">
        <v>2.9</v>
      </c>
      <c r="AM6" s="667"/>
      <c r="AN6" s="667"/>
      <c r="AO6" s="725"/>
      <c r="AP6" s="658" t="s">
        <v>233</v>
      </c>
      <c r="AQ6" s="659"/>
      <c r="AR6" s="659"/>
      <c r="AS6" s="659"/>
      <c r="AT6" s="659"/>
      <c r="AU6" s="659"/>
      <c r="AV6" s="659"/>
      <c r="AW6" s="659"/>
      <c r="AX6" s="659"/>
      <c r="AY6" s="659"/>
      <c r="AZ6" s="659"/>
      <c r="BA6" s="659"/>
      <c r="BB6" s="659"/>
      <c r="BC6" s="659"/>
      <c r="BD6" s="659"/>
      <c r="BE6" s="659"/>
      <c r="BF6" s="660"/>
      <c r="BG6" s="661">
        <v>1752388</v>
      </c>
      <c r="BH6" s="664"/>
      <c r="BI6" s="664"/>
      <c r="BJ6" s="664"/>
      <c r="BK6" s="664"/>
      <c r="BL6" s="664"/>
      <c r="BM6" s="664"/>
      <c r="BN6" s="665"/>
      <c r="BO6" s="723">
        <v>94.6</v>
      </c>
      <c r="BP6" s="723"/>
      <c r="BQ6" s="723"/>
      <c r="BR6" s="723"/>
      <c r="BS6" s="724">
        <v>7700</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75650</v>
      </c>
      <c r="CS6" s="664"/>
      <c r="CT6" s="664"/>
      <c r="CU6" s="664"/>
      <c r="CV6" s="664"/>
      <c r="CW6" s="664"/>
      <c r="CX6" s="664"/>
      <c r="CY6" s="665"/>
      <c r="CZ6" s="774">
        <v>1</v>
      </c>
      <c r="DA6" s="743"/>
      <c r="DB6" s="743"/>
      <c r="DC6" s="777"/>
      <c r="DD6" s="669" t="s">
        <v>235</v>
      </c>
      <c r="DE6" s="664"/>
      <c r="DF6" s="664"/>
      <c r="DG6" s="664"/>
      <c r="DH6" s="664"/>
      <c r="DI6" s="664"/>
      <c r="DJ6" s="664"/>
      <c r="DK6" s="664"/>
      <c r="DL6" s="664"/>
      <c r="DM6" s="664"/>
      <c r="DN6" s="664"/>
      <c r="DO6" s="664"/>
      <c r="DP6" s="665"/>
      <c r="DQ6" s="669">
        <v>75650</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2571</v>
      </c>
      <c r="S7" s="664"/>
      <c r="T7" s="664"/>
      <c r="U7" s="664"/>
      <c r="V7" s="664"/>
      <c r="W7" s="664"/>
      <c r="X7" s="664"/>
      <c r="Y7" s="665"/>
      <c r="Z7" s="723">
        <v>0</v>
      </c>
      <c r="AA7" s="723"/>
      <c r="AB7" s="723"/>
      <c r="AC7" s="723"/>
      <c r="AD7" s="724">
        <v>2571</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652902</v>
      </c>
      <c r="BH7" s="664"/>
      <c r="BI7" s="664"/>
      <c r="BJ7" s="664"/>
      <c r="BK7" s="664"/>
      <c r="BL7" s="664"/>
      <c r="BM7" s="664"/>
      <c r="BN7" s="665"/>
      <c r="BO7" s="723">
        <v>35.200000000000003</v>
      </c>
      <c r="BP7" s="723"/>
      <c r="BQ7" s="723"/>
      <c r="BR7" s="723"/>
      <c r="BS7" s="724">
        <v>7700</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899417</v>
      </c>
      <c r="CS7" s="664"/>
      <c r="CT7" s="664"/>
      <c r="CU7" s="664"/>
      <c r="CV7" s="664"/>
      <c r="CW7" s="664"/>
      <c r="CX7" s="664"/>
      <c r="CY7" s="665"/>
      <c r="CZ7" s="723">
        <v>11.8</v>
      </c>
      <c r="DA7" s="723"/>
      <c r="DB7" s="723"/>
      <c r="DC7" s="723"/>
      <c r="DD7" s="669">
        <v>7027</v>
      </c>
      <c r="DE7" s="664"/>
      <c r="DF7" s="664"/>
      <c r="DG7" s="664"/>
      <c r="DH7" s="664"/>
      <c r="DI7" s="664"/>
      <c r="DJ7" s="664"/>
      <c r="DK7" s="664"/>
      <c r="DL7" s="664"/>
      <c r="DM7" s="664"/>
      <c r="DN7" s="664"/>
      <c r="DO7" s="664"/>
      <c r="DP7" s="665"/>
      <c r="DQ7" s="669">
        <v>783034</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5607</v>
      </c>
      <c r="S8" s="664"/>
      <c r="T8" s="664"/>
      <c r="U8" s="664"/>
      <c r="V8" s="664"/>
      <c r="W8" s="664"/>
      <c r="X8" s="664"/>
      <c r="Y8" s="665"/>
      <c r="Z8" s="723">
        <v>0.1</v>
      </c>
      <c r="AA8" s="723"/>
      <c r="AB8" s="723"/>
      <c r="AC8" s="723"/>
      <c r="AD8" s="724">
        <v>5607</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37228</v>
      </c>
      <c r="BH8" s="664"/>
      <c r="BI8" s="664"/>
      <c r="BJ8" s="664"/>
      <c r="BK8" s="664"/>
      <c r="BL8" s="664"/>
      <c r="BM8" s="664"/>
      <c r="BN8" s="665"/>
      <c r="BO8" s="723">
        <v>2</v>
      </c>
      <c r="BP8" s="723"/>
      <c r="BQ8" s="723"/>
      <c r="BR8" s="723"/>
      <c r="BS8" s="669" t="s">
        <v>127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1159814</v>
      </c>
      <c r="CS8" s="664"/>
      <c r="CT8" s="664"/>
      <c r="CU8" s="664"/>
      <c r="CV8" s="664"/>
      <c r="CW8" s="664"/>
      <c r="CX8" s="664"/>
      <c r="CY8" s="665"/>
      <c r="CZ8" s="723">
        <v>15.3</v>
      </c>
      <c r="DA8" s="723"/>
      <c r="DB8" s="723"/>
      <c r="DC8" s="723"/>
      <c r="DD8" s="669">
        <v>69804</v>
      </c>
      <c r="DE8" s="664"/>
      <c r="DF8" s="664"/>
      <c r="DG8" s="664"/>
      <c r="DH8" s="664"/>
      <c r="DI8" s="664"/>
      <c r="DJ8" s="664"/>
      <c r="DK8" s="664"/>
      <c r="DL8" s="664"/>
      <c r="DM8" s="664"/>
      <c r="DN8" s="664"/>
      <c r="DO8" s="664"/>
      <c r="DP8" s="665"/>
      <c r="DQ8" s="669">
        <v>772210</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4710</v>
      </c>
      <c r="S9" s="664"/>
      <c r="T9" s="664"/>
      <c r="U9" s="664"/>
      <c r="V9" s="664"/>
      <c r="W9" s="664"/>
      <c r="X9" s="664"/>
      <c r="Y9" s="665"/>
      <c r="Z9" s="723">
        <v>0.1</v>
      </c>
      <c r="AA9" s="723"/>
      <c r="AB9" s="723"/>
      <c r="AC9" s="723"/>
      <c r="AD9" s="724">
        <v>4710</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505948</v>
      </c>
      <c r="BH9" s="664"/>
      <c r="BI9" s="664"/>
      <c r="BJ9" s="664"/>
      <c r="BK9" s="664"/>
      <c r="BL9" s="664"/>
      <c r="BM9" s="664"/>
      <c r="BN9" s="665"/>
      <c r="BO9" s="723">
        <v>27.3</v>
      </c>
      <c r="BP9" s="723"/>
      <c r="BQ9" s="723"/>
      <c r="BR9" s="723"/>
      <c r="BS9" s="669" t="s">
        <v>127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508753</v>
      </c>
      <c r="CS9" s="664"/>
      <c r="CT9" s="664"/>
      <c r="CU9" s="664"/>
      <c r="CV9" s="664"/>
      <c r="CW9" s="664"/>
      <c r="CX9" s="664"/>
      <c r="CY9" s="665"/>
      <c r="CZ9" s="723">
        <v>6.7</v>
      </c>
      <c r="DA9" s="723"/>
      <c r="DB9" s="723"/>
      <c r="DC9" s="723"/>
      <c r="DD9" s="669">
        <v>3623</v>
      </c>
      <c r="DE9" s="664"/>
      <c r="DF9" s="664"/>
      <c r="DG9" s="664"/>
      <c r="DH9" s="664"/>
      <c r="DI9" s="664"/>
      <c r="DJ9" s="664"/>
      <c r="DK9" s="664"/>
      <c r="DL9" s="664"/>
      <c r="DM9" s="664"/>
      <c r="DN9" s="664"/>
      <c r="DO9" s="664"/>
      <c r="DP9" s="665"/>
      <c r="DQ9" s="669">
        <v>494574</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173</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173</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70899</v>
      </c>
      <c r="BH10" s="664"/>
      <c r="BI10" s="664"/>
      <c r="BJ10" s="664"/>
      <c r="BK10" s="664"/>
      <c r="BL10" s="664"/>
      <c r="BM10" s="664"/>
      <c r="BN10" s="665"/>
      <c r="BO10" s="723">
        <v>3.8</v>
      </c>
      <c r="BP10" s="723"/>
      <c r="BQ10" s="723"/>
      <c r="BR10" s="723"/>
      <c r="BS10" s="669" t="s">
        <v>127</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1562</v>
      </c>
      <c r="CS10" s="664"/>
      <c r="CT10" s="664"/>
      <c r="CU10" s="664"/>
      <c r="CV10" s="664"/>
      <c r="CW10" s="664"/>
      <c r="CX10" s="664"/>
      <c r="CY10" s="665"/>
      <c r="CZ10" s="723">
        <v>0</v>
      </c>
      <c r="DA10" s="723"/>
      <c r="DB10" s="723"/>
      <c r="DC10" s="723"/>
      <c r="DD10" s="669" t="s">
        <v>127</v>
      </c>
      <c r="DE10" s="664"/>
      <c r="DF10" s="664"/>
      <c r="DG10" s="664"/>
      <c r="DH10" s="664"/>
      <c r="DI10" s="664"/>
      <c r="DJ10" s="664"/>
      <c r="DK10" s="664"/>
      <c r="DL10" s="664"/>
      <c r="DM10" s="664"/>
      <c r="DN10" s="664"/>
      <c r="DO10" s="664"/>
      <c r="DP10" s="665"/>
      <c r="DQ10" s="669">
        <v>62</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127</v>
      </c>
      <c r="AA11" s="723"/>
      <c r="AB11" s="723"/>
      <c r="AC11" s="723"/>
      <c r="AD11" s="724" t="s">
        <v>235</v>
      </c>
      <c r="AE11" s="724"/>
      <c r="AF11" s="724"/>
      <c r="AG11" s="724"/>
      <c r="AH11" s="724"/>
      <c r="AI11" s="724"/>
      <c r="AJ11" s="724"/>
      <c r="AK11" s="724"/>
      <c r="AL11" s="666" t="s">
        <v>127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38827</v>
      </c>
      <c r="BH11" s="664"/>
      <c r="BI11" s="664"/>
      <c r="BJ11" s="664"/>
      <c r="BK11" s="664"/>
      <c r="BL11" s="664"/>
      <c r="BM11" s="664"/>
      <c r="BN11" s="665"/>
      <c r="BO11" s="723">
        <v>2.1</v>
      </c>
      <c r="BP11" s="723"/>
      <c r="BQ11" s="723"/>
      <c r="BR11" s="723"/>
      <c r="BS11" s="669">
        <v>7700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821058</v>
      </c>
      <c r="CS11" s="664"/>
      <c r="CT11" s="664"/>
      <c r="CU11" s="664"/>
      <c r="CV11" s="664"/>
      <c r="CW11" s="664"/>
      <c r="CX11" s="664"/>
      <c r="CY11" s="665"/>
      <c r="CZ11" s="723">
        <v>10.8</v>
      </c>
      <c r="DA11" s="723"/>
      <c r="DB11" s="723"/>
      <c r="DC11" s="723"/>
      <c r="DD11" s="669">
        <v>500524</v>
      </c>
      <c r="DE11" s="664"/>
      <c r="DF11" s="664"/>
      <c r="DG11" s="664"/>
      <c r="DH11" s="664"/>
      <c r="DI11" s="664"/>
      <c r="DJ11" s="664"/>
      <c r="DK11" s="664"/>
      <c r="DL11" s="664"/>
      <c r="DM11" s="664"/>
      <c r="DN11" s="664"/>
      <c r="DO11" s="664"/>
      <c r="DP11" s="665"/>
      <c r="DQ11" s="669">
        <v>404609</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182886</v>
      </c>
      <c r="S12" s="664"/>
      <c r="T12" s="664"/>
      <c r="U12" s="664"/>
      <c r="V12" s="664"/>
      <c r="W12" s="664"/>
      <c r="X12" s="664"/>
      <c r="Y12" s="665"/>
      <c r="Z12" s="723">
        <v>2.2000000000000002</v>
      </c>
      <c r="AA12" s="723"/>
      <c r="AB12" s="723"/>
      <c r="AC12" s="723"/>
      <c r="AD12" s="724">
        <v>182886</v>
      </c>
      <c r="AE12" s="724"/>
      <c r="AF12" s="724"/>
      <c r="AG12" s="724"/>
      <c r="AH12" s="724"/>
      <c r="AI12" s="724"/>
      <c r="AJ12" s="724"/>
      <c r="AK12" s="724"/>
      <c r="AL12" s="666">
        <v>4.3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997754</v>
      </c>
      <c r="BH12" s="664"/>
      <c r="BI12" s="664"/>
      <c r="BJ12" s="664"/>
      <c r="BK12" s="664"/>
      <c r="BL12" s="664"/>
      <c r="BM12" s="664"/>
      <c r="BN12" s="665"/>
      <c r="BO12" s="723">
        <v>53.8</v>
      </c>
      <c r="BP12" s="723"/>
      <c r="BQ12" s="723"/>
      <c r="BR12" s="723"/>
      <c r="BS12" s="669" t="s">
        <v>127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202299</v>
      </c>
      <c r="CS12" s="664"/>
      <c r="CT12" s="664"/>
      <c r="CU12" s="664"/>
      <c r="CV12" s="664"/>
      <c r="CW12" s="664"/>
      <c r="CX12" s="664"/>
      <c r="CY12" s="665"/>
      <c r="CZ12" s="723">
        <v>2.7</v>
      </c>
      <c r="DA12" s="723"/>
      <c r="DB12" s="723"/>
      <c r="DC12" s="723"/>
      <c r="DD12" s="669">
        <v>48596</v>
      </c>
      <c r="DE12" s="664"/>
      <c r="DF12" s="664"/>
      <c r="DG12" s="664"/>
      <c r="DH12" s="664"/>
      <c r="DI12" s="664"/>
      <c r="DJ12" s="664"/>
      <c r="DK12" s="664"/>
      <c r="DL12" s="664"/>
      <c r="DM12" s="664"/>
      <c r="DN12" s="664"/>
      <c r="DO12" s="664"/>
      <c r="DP12" s="665"/>
      <c r="DQ12" s="669">
        <v>164553</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v>13830</v>
      </c>
      <c r="S13" s="664"/>
      <c r="T13" s="664"/>
      <c r="U13" s="664"/>
      <c r="V13" s="664"/>
      <c r="W13" s="664"/>
      <c r="X13" s="664"/>
      <c r="Y13" s="665"/>
      <c r="Z13" s="723">
        <v>0.2</v>
      </c>
      <c r="AA13" s="723"/>
      <c r="AB13" s="723"/>
      <c r="AC13" s="723"/>
      <c r="AD13" s="724">
        <v>13830</v>
      </c>
      <c r="AE13" s="724"/>
      <c r="AF13" s="724"/>
      <c r="AG13" s="724"/>
      <c r="AH13" s="724"/>
      <c r="AI13" s="724"/>
      <c r="AJ13" s="724"/>
      <c r="AK13" s="724"/>
      <c r="AL13" s="666">
        <v>0.3</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983631</v>
      </c>
      <c r="BH13" s="664"/>
      <c r="BI13" s="664"/>
      <c r="BJ13" s="664"/>
      <c r="BK13" s="664"/>
      <c r="BL13" s="664"/>
      <c r="BM13" s="664"/>
      <c r="BN13" s="665"/>
      <c r="BO13" s="723">
        <v>53.1</v>
      </c>
      <c r="BP13" s="723"/>
      <c r="BQ13" s="723"/>
      <c r="BR13" s="723"/>
      <c r="BS13" s="669" t="s">
        <v>127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1074389</v>
      </c>
      <c r="CS13" s="664"/>
      <c r="CT13" s="664"/>
      <c r="CU13" s="664"/>
      <c r="CV13" s="664"/>
      <c r="CW13" s="664"/>
      <c r="CX13" s="664"/>
      <c r="CY13" s="665"/>
      <c r="CZ13" s="723">
        <v>14.2</v>
      </c>
      <c r="DA13" s="723"/>
      <c r="DB13" s="723"/>
      <c r="DC13" s="723"/>
      <c r="DD13" s="669">
        <v>605038</v>
      </c>
      <c r="DE13" s="664"/>
      <c r="DF13" s="664"/>
      <c r="DG13" s="664"/>
      <c r="DH13" s="664"/>
      <c r="DI13" s="664"/>
      <c r="DJ13" s="664"/>
      <c r="DK13" s="664"/>
      <c r="DL13" s="664"/>
      <c r="DM13" s="664"/>
      <c r="DN13" s="664"/>
      <c r="DO13" s="664"/>
      <c r="DP13" s="665"/>
      <c r="DQ13" s="669">
        <v>652630</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127</v>
      </c>
      <c r="AA14" s="723"/>
      <c r="AB14" s="723"/>
      <c r="AC14" s="723"/>
      <c r="AD14" s="724" t="s">
        <v>235</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43279</v>
      </c>
      <c r="BH14" s="664"/>
      <c r="BI14" s="664"/>
      <c r="BJ14" s="664"/>
      <c r="BK14" s="664"/>
      <c r="BL14" s="664"/>
      <c r="BM14" s="664"/>
      <c r="BN14" s="665"/>
      <c r="BO14" s="723">
        <v>2.2999999999999998</v>
      </c>
      <c r="BP14" s="723"/>
      <c r="BQ14" s="723"/>
      <c r="BR14" s="723"/>
      <c r="BS14" s="669" t="s">
        <v>235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573673</v>
      </c>
      <c r="CS14" s="664"/>
      <c r="CT14" s="664"/>
      <c r="CU14" s="664"/>
      <c r="CV14" s="664"/>
      <c r="CW14" s="664"/>
      <c r="CX14" s="664"/>
      <c r="CY14" s="665"/>
      <c r="CZ14" s="723">
        <v>7.6</v>
      </c>
      <c r="DA14" s="723"/>
      <c r="DB14" s="723"/>
      <c r="DC14" s="723"/>
      <c r="DD14" s="669">
        <v>342157</v>
      </c>
      <c r="DE14" s="664"/>
      <c r="DF14" s="664"/>
      <c r="DG14" s="664"/>
      <c r="DH14" s="664"/>
      <c r="DI14" s="664"/>
      <c r="DJ14" s="664"/>
      <c r="DK14" s="664"/>
      <c r="DL14" s="664"/>
      <c r="DM14" s="664"/>
      <c r="DN14" s="664"/>
      <c r="DO14" s="664"/>
      <c r="DP14" s="665"/>
      <c r="DQ14" s="669">
        <v>303414</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39866</v>
      </c>
      <c r="S15" s="664"/>
      <c r="T15" s="664"/>
      <c r="U15" s="664"/>
      <c r="V15" s="664"/>
      <c r="W15" s="664"/>
      <c r="X15" s="664"/>
      <c r="Y15" s="665"/>
      <c r="Z15" s="723">
        <v>0.5</v>
      </c>
      <c r="AA15" s="723"/>
      <c r="AB15" s="723"/>
      <c r="AC15" s="723"/>
      <c r="AD15" s="724">
        <v>39866</v>
      </c>
      <c r="AE15" s="724"/>
      <c r="AF15" s="724"/>
      <c r="AG15" s="724"/>
      <c r="AH15" s="724"/>
      <c r="AI15" s="724"/>
      <c r="AJ15" s="724"/>
      <c r="AK15" s="724"/>
      <c r="AL15" s="666">
        <v>0.9</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58453</v>
      </c>
      <c r="BH15" s="664"/>
      <c r="BI15" s="664"/>
      <c r="BJ15" s="664"/>
      <c r="BK15" s="664"/>
      <c r="BL15" s="664"/>
      <c r="BM15" s="664"/>
      <c r="BN15" s="665"/>
      <c r="BO15" s="723">
        <v>3.2</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1564608</v>
      </c>
      <c r="CS15" s="664"/>
      <c r="CT15" s="664"/>
      <c r="CU15" s="664"/>
      <c r="CV15" s="664"/>
      <c r="CW15" s="664"/>
      <c r="CX15" s="664"/>
      <c r="CY15" s="665"/>
      <c r="CZ15" s="723">
        <v>20.6</v>
      </c>
      <c r="DA15" s="723"/>
      <c r="DB15" s="723"/>
      <c r="DC15" s="723"/>
      <c r="DD15" s="669">
        <v>932206</v>
      </c>
      <c r="DE15" s="664"/>
      <c r="DF15" s="664"/>
      <c r="DG15" s="664"/>
      <c r="DH15" s="664"/>
      <c r="DI15" s="664"/>
      <c r="DJ15" s="664"/>
      <c r="DK15" s="664"/>
      <c r="DL15" s="664"/>
      <c r="DM15" s="664"/>
      <c r="DN15" s="664"/>
      <c r="DO15" s="664"/>
      <c r="DP15" s="665"/>
      <c r="DQ15" s="669">
        <v>702026</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173</v>
      </c>
      <c r="AA16" s="723"/>
      <c r="AB16" s="723"/>
      <c r="AC16" s="723"/>
      <c r="AD16" s="724" t="s">
        <v>127</v>
      </c>
      <c r="AE16" s="724"/>
      <c r="AF16" s="724"/>
      <c r="AG16" s="724"/>
      <c r="AH16" s="724"/>
      <c r="AI16" s="724"/>
      <c r="AJ16" s="724"/>
      <c r="AK16" s="724"/>
      <c r="AL16" s="666" t="s">
        <v>127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127</v>
      </c>
      <c r="BP16" s="723"/>
      <c r="BQ16" s="723"/>
      <c r="BR16" s="723"/>
      <c r="BS16" s="669" t="s">
        <v>235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70109</v>
      </c>
      <c r="CS16" s="664"/>
      <c r="CT16" s="664"/>
      <c r="CU16" s="664"/>
      <c r="CV16" s="664"/>
      <c r="CW16" s="664"/>
      <c r="CX16" s="664"/>
      <c r="CY16" s="665"/>
      <c r="CZ16" s="723">
        <v>0.9</v>
      </c>
      <c r="DA16" s="723"/>
      <c r="DB16" s="723"/>
      <c r="DC16" s="723"/>
      <c r="DD16" s="669" t="s">
        <v>127</v>
      </c>
      <c r="DE16" s="664"/>
      <c r="DF16" s="664"/>
      <c r="DG16" s="664"/>
      <c r="DH16" s="664"/>
      <c r="DI16" s="664"/>
      <c r="DJ16" s="664"/>
      <c r="DK16" s="664"/>
      <c r="DL16" s="664"/>
      <c r="DM16" s="664"/>
      <c r="DN16" s="664"/>
      <c r="DO16" s="664"/>
      <c r="DP16" s="665"/>
      <c r="DQ16" s="669">
        <v>44402</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2808</v>
      </c>
      <c r="S17" s="664"/>
      <c r="T17" s="664"/>
      <c r="U17" s="664"/>
      <c r="V17" s="664"/>
      <c r="W17" s="664"/>
      <c r="X17" s="664"/>
      <c r="Y17" s="665"/>
      <c r="Z17" s="723">
        <v>0</v>
      </c>
      <c r="AA17" s="723"/>
      <c r="AB17" s="723"/>
      <c r="AC17" s="723"/>
      <c r="AD17" s="724">
        <v>2808</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173</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639012</v>
      </c>
      <c r="CS17" s="664"/>
      <c r="CT17" s="664"/>
      <c r="CU17" s="664"/>
      <c r="CV17" s="664"/>
      <c r="CW17" s="664"/>
      <c r="CX17" s="664"/>
      <c r="CY17" s="665"/>
      <c r="CZ17" s="723">
        <v>8.4</v>
      </c>
      <c r="DA17" s="723"/>
      <c r="DB17" s="723"/>
      <c r="DC17" s="723"/>
      <c r="DD17" s="669" t="s">
        <v>127</v>
      </c>
      <c r="DE17" s="664"/>
      <c r="DF17" s="664"/>
      <c r="DG17" s="664"/>
      <c r="DH17" s="664"/>
      <c r="DI17" s="664"/>
      <c r="DJ17" s="664"/>
      <c r="DK17" s="664"/>
      <c r="DL17" s="664"/>
      <c r="DM17" s="664"/>
      <c r="DN17" s="664"/>
      <c r="DO17" s="664"/>
      <c r="DP17" s="665"/>
      <c r="DQ17" s="669">
        <v>639012</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2188138</v>
      </c>
      <c r="S18" s="664"/>
      <c r="T18" s="664"/>
      <c r="U18" s="664"/>
      <c r="V18" s="664"/>
      <c r="W18" s="664"/>
      <c r="X18" s="664"/>
      <c r="Y18" s="665"/>
      <c r="Z18" s="723">
        <v>26.7</v>
      </c>
      <c r="AA18" s="723"/>
      <c r="AB18" s="723"/>
      <c r="AC18" s="723"/>
      <c r="AD18" s="724">
        <v>1959396</v>
      </c>
      <c r="AE18" s="724"/>
      <c r="AF18" s="724"/>
      <c r="AG18" s="724"/>
      <c r="AH18" s="724"/>
      <c r="AI18" s="724"/>
      <c r="AJ18" s="724"/>
      <c r="AK18" s="724"/>
      <c r="AL18" s="666">
        <v>45.7</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235</v>
      </c>
      <c r="BP18" s="723"/>
      <c r="BQ18" s="723"/>
      <c r="BR18" s="723"/>
      <c r="BS18" s="669" t="s">
        <v>127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1959396</v>
      </c>
      <c r="S19" s="664"/>
      <c r="T19" s="664"/>
      <c r="U19" s="664"/>
      <c r="V19" s="664"/>
      <c r="W19" s="664"/>
      <c r="X19" s="664"/>
      <c r="Y19" s="665"/>
      <c r="Z19" s="723">
        <v>23.9</v>
      </c>
      <c r="AA19" s="723"/>
      <c r="AB19" s="723"/>
      <c r="AC19" s="723"/>
      <c r="AD19" s="724">
        <v>1959396</v>
      </c>
      <c r="AE19" s="724"/>
      <c r="AF19" s="724"/>
      <c r="AG19" s="724"/>
      <c r="AH19" s="724"/>
      <c r="AI19" s="724"/>
      <c r="AJ19" s="724"/>
      <c r="AK19" s="724"/>
      <c r="AL19" s="666">
        <v>45.7</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100499</v>
      </c>
      <c r="BH19" s="664"/>
      <c r="BI19" s="664"/>
      <c r="BJ19" s="664"/>
      <c r="BK19" s="664"/>
      <c r="BL19" s="664"/>
      <c r="BM19" s="664"/>
      <c r="BN19" s="665"/>
      <c r="BO19" s="723">
        <v>5.4</v>
      </c>
      <c r="BP19" s="723"/>
      <c r="BQ19" s="723"/>
      <c r="BR19" s="723"/>
      <c r="BS19" s="669" t="s">
        <v>235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235</v>
      </c>
      <c r="CS19" s="664"/>
      <c r="CT19" s="664"/>
      <c r="CU19" s="664"/>
      <c r="CV19" s="664"/>
      <c r="CW19" s="664"/>
      <c r="CX19" s="664"/>
      <c r="CY19" s="665"/>
      <c r="CZ19" s="723" t="s">
        <v>173</v>
      </c>
      <c r="DA19" s="723"/>
      <c r="DB19" s="723"/>
      <c r="DC19" s="723"/>
      <c r="DD19" s="669" t="s">
        <v>235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228742</v>
      </c>
      <c r="S20" s="664"/>
      <c r="T20" s="664"/>
      <c r="U20" s="664"/>
      <c r="V20" s="664"/>
      <c r="W20" s="664"/>
      <c r="X20" s="664"/>
      <c r="Y20" s="665"/>
      <c r="Z20" s="723">
        <v>2.8</v>
      </c>
      <c r="AA20" s="723"/>
      <c r="AB20" s="723"/>
      <c r="AC20" s="723"/>
      <c r="AD20" s="724" t="s">
        <v>127</v>
      </c>
      <c r="AE20" s="724"/>
      <c r="AF20" s="724"/>
      <c r="AG20" s="724"/>
      <c r="AH20" s="724"/>
      <c r="AI20" s="724"/>
      <c r="AJ20" s="724"/>
      <c r="AK20" s="724"/>
      <c r="AL20" s="666" t="s">
        <v>235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100499</v>
      </c>
      <c r="BH20" s="664"/>
      <c r="BI20" s="664"/>
      <c r="BJ20" s="664"/>
      <c r="BK20" s="664"/>
      <c r="BL20" s="664"/>
      <c r="BM20" s="664"/>
      <c r="BN20" s="665"/>
      <c r="BO20" s="723">
        <v>5.4</v>
      </c>
      <c r="BP20" s="723"/>
      <c r="BQ20" s="723"/>
      <c r="BR20" s="723"/>
      <c r="BS20" s="669" t="s">
        <v>235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7590344</v>
      </c>
      <c r="CS20" s="664"/>
      <c r="CT20" s="664"/>
      <c r="CU20" s="664"/>
      <c r="CV20" s="664"/>
      <c r="CW20" s="664"/>
      <c r="CX20" s="664"/>
      <c r="CY20" s="665"/>
      <c r="CZ20" s="723">
        <v>100</v>
      </c>
      <c r="DA20" s="723"/>
      <c r="DB20" s="723"/>
      <c r="DC20" s="723"/>
      <c r="DD20" s="669">
        <v>2508975</v>
      </c>
      <c r="DE20" s="664"/>
      <c r="DF20" s="664"/>
      <c r="DG20" s="664"/>
      <c r="DH20" s="664"/>
      <c r="DI20" s="664"/>
      <c r="DJ20" s="664"/>
      <c r="DK20" s="664"/>
      <c r="DL20" s="664"/>
      <c r="DM20" s="664"/>
      <c r="DN20" s="664"/>
      <c r="DO20" s="664"/>
      <c r="DP20" s="665"/>
      <c r="DQ20" s="669">
        <v>5036176</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100499</v>
      </c>
      <c r="BH21" s="664"/>
      <c r="BI21" s="664"/>
      <c r="BJ21" s="664"/>
      <c r="BK21" s="664"/>
      <c r="BL21" s="664"/>
      <c r="BM21" s="664"/>
      <c r="BN21" s="665"/>
      <c r="BO21" s="723">
        <v>5.4</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4418532</v>
      </c>
      <c r="S22" s="664"/>
      <c r="T22" s="664"/>
      <c r="U22" s="664"/>
      <c r="V22" s="664"/>
      <c r="W22" s="664"/>
      <c r="X22" s="664"/>
      <c r="Y22" s="665"/>
      <c r="Z22" s="723">
        <v>53.9</v>
      </c>
      <c r="AA22" s="723"/>
      <c r="AB22" s="723"/>
      <c r="AC22" s="723"/>
      <c r="AD22" s="724">
        <v>4189790</v>
      </c>
      <c r="AE22" s="724"/>
      <c r="AF22" s="724"/>
      <c r="AG22" s="724"/>
      <c r="AH22" s="724"/>
      <c r="AI22" s="724"/>
      <c r="AJ22" s="724"/>
      <c r="AK22" s="724"/>
      <c r="AL22" s="666">
        <v>97.8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127</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2802</v>
      </c>
      <c r="S23" s="664"/>
      <c r="T23" s="664"/>
      <c r="U23" s="664"/>
      <c r="V23" s="664"/>
      <c r="W23" s="664"/>
      <c r="X23" s="664"/>
      <c r="Y23" s="665"/>
      <c r="Z23" s="723">
        <v>0</v>
      </c>
      <c r="AA23" s="723"/>
      <c r="AB23" s="723"/>
      <c r="AC23" s="723"/>
      <c r="AD23" s="724">
        <v>2802</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235</v>
      </c>
      <c r="BH23" s="664"/>
      <c r="BI23" s="664"/>
      <c r="BJ23" s="664"/>
      <c r="BK23" s="664"/>
      <c r="BL23" s="664"/>
      <c r="BM23" s="664"/>
      <c r="BN23" s="665"/>
      <c r="BO23" s="723" t="s">
        <v>235</v>
      </c>
      <c r="BP23" s="723"/>
      <c r="BQ23" s="723"/>
      <c r="BR23" s="723"/>
      <c r="BS23" s="669" t="s">
        <v>127</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22765</v>
      </c>
      <c r="S24" s="664"/>
      <c r="T24" s="664"/>
      <c r="U24" s="664"/>
      <c r="V24" s="664"/>
      <c r="W24" s="664"/>
      <c r="X24" s="664"/>
      <c r="Y24" s="665"/>
      <c r="Z24" s="723">
        <v>0.3</v>
      </c>
      <c r="AA24" s="723"/>
      <c r="AB24" s="723"/>
      <c r="AC24" s="723"/>
      <c r="AD24" s="724" t="s">
        <v>235</v>
      </c>
      <c r="AE24" s="724"/>
      <c r="AF24" s="724"/>
      <c r="AG24" s="724"/>
      <c r="AH24" s="724"/>
      <c r="AI24" s="724"/>
      <c r="AJ24" s="724"/>
      <c r="AK24" s="724"/>
      <c r="AL24" s="666" t="s">
        <v>127</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235</v>
      </c>
      <c r="BP24" s="723"/>
      <c r="BQ24" s="723"/>
      <c r="BR24" s="723"/>
      <c r="BS24" s="669" t="s">
        <v>173</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2014125</v>
      </c>
      <c r="CS24" s="727"/>
      <c r="CT24" s="727"/>
      <c r="CU24" s="727"/>
      <c r="CV24" s="727"/>
      <c r="CW24" s="727"/>
      <c r="CX24" s="727"/>
      <c r="CY24" s="773"/>
      <c r="CZ24" s="774">
        <v>26.5</v>
      </c>
      <c r="DA24" s="743"/>
      <c r="DB24" s="743"/>
      <c r="DC24" s="777"/>
      <c r="DD24" s="772">
        <v>1727196</v>
      </c>
      <c r="DE24" s="727"/>
      <c r="DF24" s="727"/>
      <c r="DG24" s="727"/>
      <c r="DH24" s="727"/>
      <c r="DI24" s="727"/>
      <c r="DJ24" s="727"/>
      <c r="DK24" s="773"/>
      <c r="DL24" s="772">
        <v>1692073</v>
      </c>
      <c r="DM24" s="727"/>
      <c r="DN24" s="727"/>
      <c r="DO24" s="727"/>
      <c r="DP24" s="727"/>
      <c r="DQ24" s="727"/>
      <c r="DR24" s="727"/>
      <c r="DS24" s="727"/>
      <c r="DT24" s="727"/>
      <c r="DU24" s="727"/>
      <c r="DV24" s="773"/>
      <c r="DW24" s="774">
        <v>37.700000000000003</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90524</v>
      </c>
      <c r="S25" s="664"/>
      <c r="T25" s="664"/>
      <c r="U25" s="664"/>
      <c r="V25" s="664"/>
      <c r="W25" s="664"/>
      <c r="X25" s="664"/>
      <c r="Y25" s="665"/>
      <c r="Z25" s="723">
        <v>1.1000000000000001</v>
      </c>
      <c r="AA25" s="723"/>
      <c r="AB25" s="723"/>
      <c r="AC25" s="723"/>
      <c r="AD25" s="724">
        <v>12748</v>
      </c>
      <c r="AE25" s="724"/>
      <c r="AF25" s="724"/>
      <c r="AG25" s="724"/>
      <c r="AH25" s="724"/>
      <c r="AI25" s="724"/>
      <c r="AJ25" s="724"/>
      <c r="AK25" s="724"/>
      <c r="AL25" s="666">
        <v>0.3</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235</v>
      </c>
      <c r="BP25" s="723"/>
      <c r="BQ25" s="723"/>
      <c r="BR25" s="723"/>
      <c r="BS25" s="669" t="s">
        <v>127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953620</v>
      </c>
      <c r="CS25" s="662"/>
      <c r="CT25" s="662"/>
      <c r="CU25" s="662"/>
      <c r="CV25" s="662"/>
      <c r="CW25" s="662"/>
      <c r="CX25" s="662"/>
      <c r="CY25" s="663"/>
      <c r="CZ25" s="666">
        <v>12.6</v>
      </c>
      <c r="DA25" s="695"/>
      <c r="DB25" s="695"/>
      <c r="DC25" s="696"/>
      <c r="DD25" s="669">
        <v>930889</v>
      </c>
      <c r="DE25" s="662"/>
      <c r="DF25" s="662"/>
      <c r="DG25" s="662"/>
      <c r="DH25" s="662"/>
      <c r="DI25" s="662"/>
      <c r="DJ25" s="662"/>
      <c r="DK25" s="663"/>
      <c r="DL25" s="669">
        <v>930764</v>
      </c>
      <c r="DM25" s="662"/>
      <c r="DN25" s="662"/>
      <c r="DO25" s="662"/>
      <c r="DP25" s="662"/>
      <c r="DQ25" s="662"/>
      <c r="DR25" s="662"/>
      <c r="DS25" s="662"/>
      <c r="DT25" s="662"/>
      <c r="DU25" s="662"/>
      <c r="DV25" s="663"/>
      <c r="DW25" s="666">
        <v>20.7</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8872</v>
      </c>
      <c r="S26" s="664"/>
      <c r="T26" s="664"/>
      <c r="U26" s="664"/>
      <c r="V26" s="664"/>
      <c r="W26" s="664"/>
      <c r="X26" s="664"/>
      <c r="Y26" s="665"/>
      <c r="Z26" s="723">
        <v>0.1</v>
      </c>
      <c r="AA26" s="723"/>
      <c r="AB26" s="723"/>
      <c r="AC26" s="723"/>
      <c r="AD26" s="724" t="s">
        <v>235</v>
      </c>
      <c r="AE26" s="724"/>
      <c r="AF26" s="724"/>
      <c r="AG26" s="724"/>
      <c r="AH26" s="724"/>
      <c r="AI26" s="724"/>
      <c r="AJ26" s="724"/>
      <c r="AK26" s="724"/>
      <c r="AL26" s="666" t="s">
        <v>127</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235</v>
      </c>
      <c r="BP26" s="723"/>
      <c r="BQ26" s="723"/>
      <c r="BR26" s="723"/>
      <c r="BS26" s="669" t="s">
        <v>127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599310</v>
      </c>
      <c r="CS26" s="664"/>
      <c r="CT26" s="664"/>
      <c r="CU26" s="664"/>
      <c r="CV26" s="664"/>
      <c r="CW26" s="664"/>
      <c r="CX26" s="664"/>
      <c r="CY26" s="665"/>
      <c r="CZ26" s="666">
        <v>7.9</v>
      </c>
      <c r="DA26" s="695"/>
      <c r="DB26" s="695"/>
      <c r="DC26" s="696"/>
      <c r="DD26" s="669">
        <v>578344</v>
      </c>
      <c r="DE26" s="664"/>
      <c r="DF26" s="664"/>
      <c r="DG26" s="664"/>
      <c r="DH26" s="664"/>
      <c r="DI26" s="664"/>
      <c r="DJ26" s="664"/>
      <c r="DK26" s="665"/>
      <c r="DL26" s="669" t="s">
        <v>127</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570245</v>
      </c>
      <c r="S27" s="664"/>
      <c r="T27" s="664"/>
      <c r="U27" s="664"/>
      <c r="V27" s="664"/>
      <c r="W27" s="664"/>
      <c r="X27" s="664"/>
      <c r="Y27" s="665"/>
      <c r="Z27" s="723">
        <v>7</v>
      </c>
      <c r="AA27" s="723"/>
      <c r="AB27" s="723"/>
      <c r="AC27" s="723"/>
      <c r="AD27" s="724" t="s">
        <v>127</v>
      </c>
      <c r="AE27" s="724"/>
      <c r="AF27" s="724"/>
      <c r="AG27" s="724"/>
      <c r="AH27" s="724"/>
      <c r="AI27" s="724"/>
      <c r="AJ27" s="724"/>
      <c r="AK27" s="724"/>
      <c r="AL27" s="666" t="s">
        <v>173</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1852887</v>
      </c>
      <c r="BH27" s="664"/>
      <c r="BI27" s="664"/>
      <c r="BJ27" s="664"/>
      <c r="BK27" s="664"/>
      <c r="BL27" s="664"/>
      <c r="BM27" s="664"/>
      <c r="BN27" s="665"/>
      <c r="BO27" s="723">
        <v>100</v>
      </c>
      <c r="BP27" s="723"/>
      <c r="BQ27" s="723"/>
      <c r="BR27" s="723"/>
      <c r="BS27" s="669">
        <v>7700</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421493</v>
      </c>
      <c r="CS27" s="662"/>
      <c r="CT27" s="662"/>
      <c r="CU27" s="662"/>
      <c r="CV27" s="662"/>
      <c r="CW27" s="662"/>
      <c r="CX27" s="662"/>
      <c r="CY27" s="663"/>
      <c r="CZ27" s="666">
        <v>5.6</v>
      </c>
      <c r="DA27" s="695"/>
      <c r="DB27" s="695"/>
      <c r="DC27" s="696"/>
      <c r="DD27" s="669">
        <v>157295</v>
      </c>
      <c r="DE27" s="662"/>
      <c r="DF27" s="662"/>
      <c r="DG27" s="662"/>
      <c r="DH27" s="662"/>
      <c r="DI27" s="662"/>
      <c r="DJ27" s="662"/>
      <c r="DK27" s="663"/>
      <c r="DL27" s="669">
        <v>122297</v>
      </c>
      <c r="DM27" s="662"/>
      <c r="DN27" s="662"/>
      <c r="DO27" s="662"/>
      <c r="DP27" s="662"/>
      <c r="DQ27" s="662"/>
      <c r="DR27" s="662"/>
      <c r="DS27" s="662"/>
      <c r="DT27" s="662"/>
      <c r="DU27" s="662"/>
      <c r="DV27" s="663"/>
      <c r="DW27" s="666">
        <v>2.7</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639012</v>
      </c>
      <c r="CS28" s="664"/>
      <c r="CT28" s="664"/>
      <c r="CU28" s="664"/>
      <c r="CV28" s="664"/>
      <c r="CW28" s="664"/>
      <c r="CX28" s="664"/>
      <c r="CY28" s="665"/>
      <c r="CZ28" s="666">
        <v>8.4</v>
      </c>
      <c r="DA28" s="695"/>
      <c r="DB28" s="695"/>
      <c r="DC28" s="696"/>
      <c r="DD28" s="669">
        <v>639012</v>
      </c>
      <c r="DE28" s="664"/>
      <c r="DF28" s="664"/>
      <c r="DG28" s="664"/>
      <c r="DH28" s="664"/>
      <c r="DI28" s="664"/>
      <c r="DJ28" s="664"/>
      <c r="DK28" s="665"/>
      <c r="DL28" s="669">
        <v>639012</v>
      </c>
      <c r="DM28" s="664"/>
      <c r="DN28" s="664"/>
      <c r="DO28" s="664"/>
      <c r="DP28" s="664"/>
      <c r="DQ28" s="664"/>
      <c r="DR28" s="664"/>
      <c r="DS28" s="664"/>
      <c r="DT28" s="664"/>
      <c r="DU28" s="664"/>
      <c r="DV28" s="665"/>
      <c r="DW28" s="666">
        <v>14.2</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584478</v>
      </c>
      <c r="S29" s="664"/>
      <c r="T29" s="664"/>
      <c r="U29" s="664"/>
      <c r="V29" s="664"/>
      <c r="W29" s="664"/>
      <c r="X29" s="664"/>
      <c r="Y29" s="665"/>
      <c r="Z29" s="723">
        <v>7.1</v>
      </c>
      <c r="AA29" s="723"/>
      <c r="AB29" s="723"/>
      <c r="AC29" s="723"/>
      <c r="AD29" s="724" t="s">
        <v>127</v>
      </c>
      <c r="AE29" s="724"/>
      <c r="AF29" s="724"/>
      <c r="AG29" s="724"/>
      <c r="AH29" s="724"/>
      <c r="AI29" s="724"/>
      <c r="AJ29" s="724"/>
      <c r="AK29" s="724"/>
      <c r="AL29" s="666" t="s">
        <v>235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639012</v>
      </c>
      <c r="CS29" s="662"/>
      <c r="CT29" s="662"/>
      <c r="CU29" s="662"/>
      <c r="CV29" s="662"/>
      <c r="CW29" s="662"/>
      <c r="CX29" s="662"/>
      <c r="CY29" s="663"/>
      <c r="CZ29" s="666">
        <v>8.4</v>
      </c>
      <c r="DA29" s="695"/>
      <c r="DB29" s="695"/>
      <c r="DC29" s="696"/>
      <c r="DD29" s="669">
        <v>639012</v>
      </c>
      <c r="DE29" s="662"/>
      <c r="DF29" s="662"/>
      <c r="DG29" s="662"/>
      <c r="DH29" s="662"/>
      <c r="DI29" s="662"/>
      <c r="DJ29" s="662"/>
      <c r="DK29" s="663"/>
      <c r="DL29" s="669">
        <v>639012</v>
      </c>
      <c r="DM29" s="662"/>
      <c r="DN29" s="662"/>
      <c r="DO29" s="662"/>
      <c r="DP29" s="662"/>
      <c r="DQ29" s="662"/>
      <c r="DR29" s="662"/>
      <c r="DS29" s="662"/>
      <c r="DT29" s="662"/>
      <c r="DU29" s="662"/>
      <c r="DV29" s="663"/>
      <c r="DW29" s="666">
        <v>14.2</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84066</v>
      </c>
      <c r="S30" s="664"/>
      <c r="T30" s="664"/>
      <c r="U30" s="664"/>
      <c r="V30" s="664"/>
      <c r="W30" s="664"/>
      <c r="X30" s="664"/>
      <c r="Y30" s="665"/>
      <c r="Z30" s="723">
        <v>1</v>
      </c>
      <c r="AA30" s="723"/>
      <c r="AB30" s="723"/>
      <c r="AC30" s="723"/>
      <c r="AD30" s="724">
        <v>75968</v>
      </c>
      <c r="AE30" s="724"/>
      <c r="AF30" s="724"/>
      <c r="AG30" s="724"/>
      <c r="AH30" s="724"/>
      <c r="AI30" s="724"/>
      <c r="AJ30" s="724"/>
      <c r="AK30" s="724"/>
      <c r="AL30" s="666">
        <v>1.8</v>
      </c>
      <c r="AM30" s="667"/>
      <c r="AN30" s="667"/>
      <c r="AO30" s="725"/>
      <c r="AP30" s="751" t="s">
        <v>310</v>
      </c>
      <c r="AQ30" s="752"/>
      <c r="AR30" s="752"/>
      <c r="AS30" s="752"/>
      <c r="AT30" s="757" t="s">
        <v>311</v>
      </c>
      <c r="AU30" s="230"/>
      <c r="AV30" s="230"/>
      <c r="AW30" s="230"/>
      <c r="AX30" s="760" t="s">
        <v>186</v>
      </c>
      <c r="AY30" s="761"/>
      <c r="AZ30" s="761"/>
      <c r="BA30" s="761"/>
      <c r="BB30" s="761"/>
      <c r="BC30" s="761"/>
      <c r="BD30" s="761"/>
      <c r="BE30" s="761"/>
      <c r="BF30" s="762"/>
      <c r="BG30" s="741">
        <v>98.9</v>
      </c>
      <c r="BH30" s="742"/>
      <c r="BI30" s="742"/>
      <c r="BJ30" s="742"/>
      <c r="BK30" s="742"/>
      <c r="BL30" s="742"/>
      <c r="BM30" s="743">
        <v>93.8</v>
      </c>
      <c r="BN30" s="742"/>
      <c r="BO30" s="742"/>
      <c r="BP30" s="742"/>
      <c r="BQ30" s="744"/>
      <c r="BR30" s="741">
        <v>98.7</v>
      </c>
      <c r="BS30" s="742"/>
      <c r="BT30" s="742"/>
      <c r="BU30" s="742"/>
      <c r="BV30" s="742"/>
      <c r="BW30" s="742"/>
      <c r="BX30" s="743">
        <v>93.1</v>
      </c>
      <c r="BY30" s="742"/>
      <c r="BZ30" s="742"/>
      <c r="CA30" s="742"/>
      <c r="CB30" s="744"/>
      <c r="CD30" s="747"/>
      <c r="CE30" s="748"/>
      <c r="CF30" s="705" t="s">
        <v>312</v>
      </c>
      <c r="CG30" s="702"/>
      <c r="CH30" s="702"/>
      <c r="CI30" s="702"/>
      <c r="CJ30" s="702"/>
      <c r="CK30" s="702"/>
      <c r="CL30" s="702"/>
      <c r="CM30" s="702"/>
      <c r="CN30" s="702"/>
      <c r="CO30" s="702"/>
      <c r="CP30" s="702"/>
      <c r="CQ30" s="703"/>
      <c r="CR30" s="661">
        <v>605777</v>
      </c>
      <c r="CS30" s="664"/>
      <c r="CT30" s="664"/>
      <c r="CU30" s="664"/>
      <c r="CV30" s="664"/>
      <c r="CW30" s="664"/>
      <c r="CX30" s="664"/>
      <c r="CY30" s="665"/>
      <c r="CZ30" s="666">
        <v>8</v>
      </c>
      <c r="DA30" s="695"/>
      <c r="DB30" s="695"/>
      <c r="DC30" s="696"/>
      <c r="DD30" s="669">
        <v>605777</v>
      </c>
      <c r="DE30" s="664"/>
      <c r="DF30" s="664"/>
      <c r="DG30" s="664"/>
      <c r="DH30" s="664"/>
      <c r="DI30" s="664"/>
      <c r="DJ30" s="664"/>
      <c r="DK30" s="665"/>
      <c r="DL30" s="669">
        <v>605777</v>
      </c>
      <c r="DM30" s="664"/>
      <c r="DN30" s="664"/>
      <c r="DO30" s="664"/>
      <c r="DP30" s="664"/>
      <c r="DQ30" s="664"/>
      <c r="DR30" s="664"/>
      <c r="DS30" s="664"/>
      <c r="DT30" s="664"/>
      <c r="DU30" s="664"/>
      <c r="DV30" s="665"/>
      <c r="DW30" s="666">
        <v>13.5</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79216</v>
      </c>
      <c r="S31" s="664"/>
      <c r="T31" s="664"/>
      <c r="U31" s="664"/>
      <c r="V31" s="664"/>
      <c r="W31" s="664"/>
      <c r="X31" s="664"/>
      <c r="Y31" s="665"/>
      <c r="Z31" s="723">
        <v>1</v>
      </c>
      <c r="AA31" s="723"/>
      <c r="AB31" s="723"/>
      <c r="AC31" s="723"/>
      <c r="AD31" s="724" t="s">
        <v>127</v>
      </c>
      <c r="AE31" s="724"/>
      <c r="AF31" s="724"/>
      <c r="AG31" s="724"/>
      <c r="AH31" s="724"/>
      <c r="AI31" s="724"/>
      <c r="AJ31" s="724"/>
      <c r="AK31" s="724"/>
      <c r="AL31" s="666" t="s">
        <v>235</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97.2</v>
      </c>
      <c r="BN31" s="740"/>
      <c r="BO31" s="740"/>
      <c r="BP31" s="740"/>
      <c r="BQ31" s="701"/>
      <c r="BR31" s="739">
        <v>99</v>
      </c>
      <c r="BS31" s="662"/>
      <c r="BT31" s="662"/>
      <c r="BU31" s="662"/>
      <c r="BV31" s="662"/>
      <c r="BW31" s="662"/>
      <c r="BX31" s="667">
        <v>96.7</v>
      </c>
      <c r="BY31" s="740"/>
      <c r="BZ31" s="740"/>
      <c r="CA31" s="740"/>
      <c r="CB31" s="701"/>
      <c r="CD31" s="747"/>
      <c r="CE31" s="748"/>
      <c r="CF31" s="705" t="s">
        <v>316</v>
      </c>
      <c r="CG31" s="702"/>
      <c r="CH31" s="702"/>
      <c r="CI31" s="702"/>
      <c r="CJ31" s="702"/>
      <c r="CK31" s="702"/>
      <c r="CL31" s="702"/>
      <c r="CM31" s="702"/>
      <c r="CN31" s="702"/>
      <c r="CO31" s="702"/>
      <c r="CP31" s="702"/>
      <c r="CQ31" s="703"/>
      <c r="CR31" s="661">
        <v>33235</v>
      </c>
      <c r="CS31" s="662"/>
      <c r="CT31" s="662"/>
      <c r="CU31" s="662"/>
      <c r="CV31" s="662"/>
      <c r="CW31" s="662"/>
      <c r="CX31" s="662"/>
      <c r="CY31" s="663"/>
      <c r="CZ31" s="666">
        <v>0.4</v>
      </c>
      <c r="DA31" s="695"/>
      <c r="DB31" s="695"/>
      <c r="DC31" s="696"/>
      <c r="DD31" s="669">
        <v>33235</v>
      </c>
      <c r="DE31" s="662"/>
      <c r="DF31" s="662"/>
      <c r="DG31" s="662"/>
      <c r="DH31" s="662"/>
      <c r="DI31" s="662"/>
      <c r="DJ31" s="662"/>
      <c r="DK31" s="663"/>
      <c r="DL31" s="669">
        <v>33235</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586850</v>
      </c>
      <c r="S32" s="664"/>
      <c r="T32" s="664"/>
      <c r="U32" s="664"/>
      <c r="V32" s="664"/>
      <c r="W32" s="664"/>
      <c r="X32" s="664"/>
      <c r="Y32" s="665"/>
      <c r="Z32" s="723">
        <v>7.2</v>
      </c>
      <c r="AA32" s="723"/>
      <c r="AB32" s="723"/>
      <c r="AC32" s="723"/>
      <c r="AD32" s="724" t="s">
        <v>235</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98.5</v>
      </c>
      <c r="BH32" s="677"/>
      <c r="BI32" s="677"/>
      <c r="BJ32" s="677"/>
      <c r="BK32" s="677"/>
      <c r="BL32" s="677"/>
      <c r="BM32" s="721">
        <v>90.6</v>
      </c>
      <c r="BN32" s="677"/>
      <c r="BO32" s="677"/>
      <c r="BP32" s="677"/>
      <c r="BQ32" s="714"/>
      <c r="BR32" s="738">
        <v>98.2</v>
      </c>
      <c r="BS32" s="677"/>
      <c r="BT32" s="677"/>
      <c r="BU32" s="677"/>
      <c r="BV32" s="677"/>
      <c r="BW32" s="677"/>
      <c r="BX32" s="721">
        <v>89.4</v>
      </c>
      <c r="BY32" s="677"/>
      <c r="BZ32" s="677"/>
      <c r="CA32" s="677"/>
      <c r="CB32" s="714"/>
      <c r="CD32" s="749"/>
      <c r="CE32" s="750"/>
      <c r="CF32" s="705" t="s">
        <v>319</v>
      </c>
      <c r="CG32" s="702"/>
      <c r="CH32" s="702"/>
      <c r="CI32" s="702"/>
      <c r="CJ32" s="702"/>
      <c r="CK32" s="702"/>
      <c r="CL32" s="702"/>
      <c r="CM32" s="702"/>
      <c r="CN32" s="702"/>
      <c r="CO32" s="702"/>
      <c r="CP32" s="702"/>
      <c r="CQ32" s="703"/>
      <c r="CR32" s="661" t="s">
        <v>235</v>
      </c>
      <c r="CS32" s="664"/>
      <c r="CT32" s="664"/>
      <c r="CU32" s="664"/>
      <c r="CV32" s="664"/>
      <c r="CW32" s="664"/>
      <c r="CX32" s="664"/>
      <c r="CY32" s="665"/>
      <c r="CZ32" s="666" t="s">
        <v>127</v>
      </c>
      <c r="DA32" s="695"/>
      <c r="DB32" s="695"/>
      <c r="DC32" s="696"/>
      <c r="DD32" s="669" t="s">
        <v>235</v>
      </c>
      <c r="DE32" s="664"/>
      <c r="DF32" s="664"/>
      <c r="DG32" s="664"/>
      <c r="DH32" s="664"/>
      <c r="DI32" s="664"/>
      <c r="DJ32" s="664"/>
      <c r="DK32" s="665"/>
      <c r="DL32" s="669" t="s">
        <v>173</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515210</v>
      </c>
      <c r="S33" s="664"/>
      <c r="T33" s="664"/>
      <c r="U33" s="664"/>
      <c r="V33" s="664"/>
      <c r="W33" s="664"/>
      <c r="X33" s="664"/>
      <c r="Y33" s="665"/>
      <c r="Z33" s="723">
        <v>6.3</v>
      </c>
      <c r="AA33" s="723"/>
      <c r="AB33" s="723"/>
      <c r="AC33" s="723"/>
      <c r="AD33" s="724" t="s">
        <v>127</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2997135</v>
      </c>
      <c r="CS33" s="662"/>
      <c r="CT33" s="662"/>
      <c r="CU33" s="662"/>
      <c r="CV33" s="662"/>
      <c r="CW33" s="662"/>
      <c r="CX33" s="662"/>
      <c r="CY33" s="663"/>
      <c r="CZ33" s="666">
        <v>39.5</v>
      </c>
      <c r="DA33" s="695"/>
      <c r="DB33" s="695"/>
      <c r="DC33" s="696"/>
      <c r="DD33" s="669">
        <v>2580484</v>
      </c>
      <c r="DE33" s="662"/>
      <c r="DF33" s="662"/>
      <c r="DG33" s="662"/>
      <c r="DH33" s="662"/>
      <c r="DI33" s="662"/>
      <c r="DJ33" s="662"/>
      <c r="DK33" s="663"/>
      <c r="DL33" s="669">
        <v>2227033</v>
      </c>
      <c r="DM33" s="662"/>
      <c r="DN33" s="662"/>
      <c r="DO33" s="662"/>
      <c r="DP33" s="662"/>
      <c r="DQ33" s="662"/>
      <c r="DR33" s="662"/>
      <c r="DS33" s="662"/>
      <c r="DT33" s="662"/>
      <c r="DU33" s="662"/>
      <c r="DV33" s="663"/>
      <c r="DW33" s="666">
        <v>49.6</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71833</v>
      </c>
      <c r="S34" s="664"/>
      <c r="T34" s="664"/>
      <c r="U34" s="664"/>
      <c r="V34" s="664"/>
      <c r="W34" s="664"/>
      <c r="X34" s="664"/>
      <c r="Y34" s="665"/>
      <c r="Z34" s="723">
        <v>0.9</v>
      </c>
      <c r="AA34" s="723"/>
      <c r="AB34" s="723"/>
      <c r="AC34" s="723"/>
      <c r="AD34" s="724">
        <v>1755</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885113</v>
      </c>
      <c r="CS34" s="664"/>
      <c r="CT34" s="664"/>
      <c r="CU34" s="664"/>
      <c r="CV34" s="664"/>
      <c r="CW34" s="664"/>
      <c r="CX34" s="664"/>
      <c r="CY34" s="665"/>
      <c r="CZ34" s="666">
        <v>11.7</v>
      </c>
      <c r="DA34" s="695"/>
      <c r="DB34" s="695"/>
      <c r="DC34" s="696"/>
      <c r="DD34" s="669">
        <v>668581</v>
      </c>
      <c r="DE34" s="664"/>
      <c r="DF34" s="664"/>
      <c r="DG34" s="664"/>
      <c r="DH34" s="664"/>
      <c r="DI34" s="664"/>
      <c r="DJ34" s="664"/>
      <c r="DK34" s="665"/>
      <c r="DL34" s="669">
        <v>628674</v>
      </c>
      <c r="DM34" s="664"/>
      <c r="DN34" s="664"/>
      <c r="DO34" s="664"/>
      <c r="DP34" s="664"/>
      <c r="DQ34" s="664"/>
      <c r="DR34" s="664"/>
      <c r="DS34" s="664"/>
      <c r="DT34" s="664"/>
      <c r="DU34" s="664"/>
      <c r="DV34" s="665"/>
      <c r="DW34" s="666">
        <v>14</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1160414</v>
      </c>
      <c r="S35" s="664"/>
      <c r="T35" s="664"/>
      <c r="U35" s="664"/>
      <c r="V35" s="664"/>
      <c r="W35" s="664"/>
      <c r="X35" s="664"/>
      <c r="Y35" s="665"/>
      <c r="Z35" s="723">
        <v>14.2</v>
      </c>
      <c r="AA35" s="723"/>
      <c r="AB35" s="723"/>
      <c r="AC35" s="723"/>
      <c r="AD35" s="724" t="s">
        <v>127</v>
      </c>
      <c r="AE35" s="724"/>
      <c r="AF35" s="724"/>
      <c r="AG35" s="724"/>
      <c r="AH35" s="724"/>
      <c r="AI35" s="724"/>
      <c r="AJ35" s="724"/>
      <c r="AK35" s="724"/>
      <c r="AL35" s="666" t="s">
        <v>127</v>
      </c>
      <c r="AM35" s="667"/>
      <c r="AN35" s="667"/>
      <c r="AO35" s="725"/>
      <c r="AP35" s="234"/>
      <c r="AQ35" s="729" t="s">
        <v>327</v>
      </c>
      <c r="AR35" s="730"/>
      <c r="AS35" s="730"/>
      <c r="AT35" s="730"/>
      <c r="AU35" s="730"/>
      <c r="AV35" s="730"/>
      <c r="AW35" s="730"/>
      <c r="AX35" s="730"/>
      <c r="AY35" s="731"/>
      <c r="AZ35" s="726">
        <v>946634</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97587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136685</v>
      </c>
      <c r="CS35" s="662"/>
      <c r="CT35" s="662"/>
      <c r="CU35" s="662"/>
      <c r="CV35" s="662"/>
      <c r="CW35" s="662"/>
      <c r="CX35" s="662"/>
      <c r="CY35" s="663"/>
      <c r="CZ35" s="666">
        <v>1.8</v>
      </c>
      <c r="DA35" s="695"/>
      <c r="DB35" s="695"/>
      <c r="DC35" s="696"/>
      <c r="DD35" s="669">
        <v>107607</v>
      </c>
      <c r="DE35" s="662"/>
      <c r="DF35" s="662"/>
      <c r="DG35" s="662"/>
      <c r="DH35" s="662"/>
      <c r="DI35" s="662"/>
      <c r="DJ35" s="662"/>
      <c r="DK35" s="663"/>
      <c r="DL35" s="669">
        <v>107607</v>
      </c>
      <c r="DM35" s="662"/>
      <c r="DN35" s="662"/>
      <c r="DO35" s="662"/>
      <c r="DP35" s="662"/>
      <c r="DQ35" s="662"/>
      <c r="DR35" s="662"/>
      <c r="DS35" s="662"/>
      <c r="DT35" s="662"/>
      <c r="DU35" s="662"/>
      <c r="DV35" s="663"/>
      <c r="DW35" s="666">
        <v>2.4</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235</v>
      </c>
      <c r="AA36" s="723"/>
      <c r="AB36" s="723"/>
      <c r="AC36" s="723"/>
      <c r="AD36" s="724" t="s">
        <v>127</v>
      </c>
      <c r="AE36" s="724"/>
      <c r="AF36" s="724"/>
      <c r="AG36" s="724"/>
      <c r="AH36" s="724"/>
      <c r="AI36" s="724"/>
      <c r="AJ36" s="724"/>
      <c r="AK36" s="724"/>
      <c r="AL36" s="666" t="s">
        <v>235</v>
      </c>
      <c r="AM36" s="667"/>
      <c r="AN36" s="667"/>
      <c r="AO36" s="725"/>
      <c r="AQ36" s="698" t="s">
        <v>331</v>
      </c>
      <c r="AR36" s="699"/>
      <c r="AS36" s="699"/>
      <c r="AT36" s="699"/>
      <c r="AU36" s="699"/>
      <c r="AV36" s="699"/>
      <c r="AW36" s="699"/>
      <c r="AX36" s="699"/>
      <c r="AY36" s="700"/>
      <c r="AZ36" s="661">
        <v>341200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97455</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910708</v>
      </c>
      <c r="CS36" s="664"/>
      <c r="CT36" s="664"/>
      <c r="CU36" s="664"/>
      <c r="CV36" s="664"/>
      <c r="CW36" s="664"/>
      <c r="CX36" s="664"/>
      <c r="CY36" s="665"/>
      <c r="CZ36" s="666">
        <v>12</v>
      </c>
      <c r="DA36" s="695"/>
      <c r="DB36" s="695"/>
      <c r="DC36" s="696"/>
      <c r="DD36" s="669">
        <v>825358</v>
      </c>
      <c r="DE36" s="664"/>
      <c r="DF36" s="664"/>
      <c r="DG36" s="664"/>
      <c r="DH36" s="664"/>
      <c r="DI36" s="664"/>
      <c r="DJ36" s="664"/>
      <c r="DK36" s="665"/>
      <c r="DL36" s="669">
        <v>770946</v>
      </c>
      <c r="DM36" s="664"/>
      <c r="DN36" s="664"/>
      <c r="DO36" s="664"/>
      <c r="DP36" s="664"/>
      <c r="DQ36" s="664"/>
      <c r="DR36" s="664"/>
      <c r="DS36" s="664"/>
      <c r="DT36" s="664"/>
      <c r="DU36" s="664"/>
      <c r="DV36" s="665"/>
      <c r="DW36" s="666">
        <v>17.2</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v>208514</v>
      </c>
      <c r="S37" s="664"/>
      <c r="T37" s="664"/>
      <c r="U37" s="664"/>
      <c r="V37" s="664"/>
      <c r="W37" s="664"/>
      <c r="X37" s="664"/>
      <c r="Y37" s="665"/>
      <c r="Z37" s="723">
        <v>2.5</v>
      </c>
      <c r="AA37" s="723"/>
      <c r="AB37" s="723"/>
      <c r="AC37" s="723"/>
      <c r="AD37" s="724" t="s">
        <v>235</v>
      </c>
      <c r="AE37" s="724"/>
      <c r="AF37" s="724"/>
      <c r="AG37" s="724"/>
      <c r="AH37" s="724"/>
      <c r="AI37" s="724"/>
      <c r="AJ37" s="724"/>
      <c r="AK37" s="724"/>
      <c r="AL37" s="666" t="s">
        <v>235</v>
      </c>
      <c r="AM37" s="667"/>
      <c r="AN37" s="667"/>
      <c r="AO37" s="725"/>
      <c r="AQ37" s="698" t="s">
        <v>335</v>
      </c>
      <c r="AR37" s="699"/>
      <c r="AS37" s="699"/>
      <c r="AT37" s="699"/>
      <c r="AU37" s="699"/>
      <c r="AV37" s="699"/>
      <c r="AW37" s="699"/>
      <c r="AX37" s="699"/>
      <c r="AY37" s="700"/>
      <c r="AZ37" s="661">
        <v>116018</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1907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455371</v>
      </c>
      <c r="CS37" s="662"/>
      <c r="CT37" s="662"/>
      <c r="CU37" s="662"/>
      <c r="CV37" s="662"/>
      <c r="CW37" s="662"/>
      <c r="CX37" s="662"/>
      <c r="CY37" s="663"/>
      <c r="CZ37" s="666">
        <v>6</v>
      </c>
      <c r="DA37" s="695"/>
      <c r="DB37" s="695"/>
      <c r="DC37" s="696"/>
      <c r="DD37" s="669">
        <v>455371</v>
      </c>
      <c r="DE37" s="662"/>
      <c r="DF37" s="662"/>
      <c r="DG37" s="662"/>
      <c r="DH37" s="662"/>
      <c r="DI37" s="662"/>
      <c r="DJ37" s="662"/>
      <c r="DK37" s="663"/>
      <c r="DL37" s="669">
        <v>448473</v>
      </c>
      <c r="DM37" s="662"/>
      <c r="DN37" s="662"/>
      <c r="DO37" s="662"/>
      <c r="DP37" s="662"/>
      <c r="DQ37" s="662"/>
      <c r="DR37" s="662"/>
      <c r="DS37" s="662"/>
      <c r="DT37" s="662"/>
      <c r="DU37" s="662"/>
      <c r="DV37" s="663"/>
      <c r="DW37" s="666">
        <v>10</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8195807</v>
      </c>
      <c r="S38" s="713"/>
      <c r="T38" s="713"/>
      <c r="U38" s="713"/>
      <c r="V38" s="713"/>
      <c r="W38" s="713"/>
      <c r="X38" s="713"/>
      <c r="Y38" s="718"/>
      <c r="Z38" s="719">
        <v>100</v>
      </c>
      <c r="AA38" s="719"/>
      <c r="AB38" s="719"/>
      <c r="AC38" s="719"/>
      <c r="AD38" s="720">
        <v>4283063</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51300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3743</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830466</v>
      </c>
      <c r="CS38" s="664"/>
      <c r="CT38" s="664"/>
      <c r="CU38" s="664"/>
      <c r="CV38" s="664"/>
      <c r="CW38" s="664"/>
      <c r="CX38" s="664"/>
      <c r="CY38" s="665"/>
      <c r="CZ38" s="666">
        <v>10.9</v>
      </c>
      <c r="DA38" s="695"/>
      <c r="DB38" s="695"/>
      <c r="DC38" s="696"/>
      <c r="DD38" s="669">
        <v>750111</v>
      </c>
      <c r="DE38" s="664"/>
      <c r="DF38" s="664"/>
      <c r="DG38" s="664"/>
      <c r="DH38" s="664"/>
      <c r="DI38" s="664"/>
      <c r="DJ38" s="664"/>
      <c r="DK38" s="665"/>
      <c r="DL38" s="669">
        <v>717286</v>
      </c>
      <c r="DM38" s="664"/>
      <c r="DN38" s="664"/>
      <c r="DO38" s="664"/>
      <c r="DP38" s="664"/>
      <c r="DQ38" s="664"/>
      <c r="DR38" s="664"/>
      <c r="DS38" s="664"/>
      <c r="DT38" s="664"/>
      <c r="DU38" s="664"/>
      <c r="DV38" s="665"/>
      <c r="DW38" s="666">
        <v>16</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v>150</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140</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228613</v>
      </c>
      <c r="CS39" s="662"/>
      <c r="CT39" s="662"/>
      <c r="CU39" s="662"/>
      <c r="CV39" s="662"/>
      <c r="CW39" s="662"/>
      <c r="CX39" s="662"/>
      <c r="CY39" s="663"/>
      <c r="CZ39" s="666">
        <v>3</v>
      </c>
      <c r="DA39" s="695"/>
      <c r="DB39" s="695"/>
      <c r="DC39" s="696"/>
      <c r="DD39" s="669">
        <v>226307</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138470</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5550</v>
      </c>
      <c r="CS40" s="664"/>
      <c r="CT40" s="664"/>
      <c r="CU40" s="664"/>
      <c r="CV40" s="664"/>
      <c r="CW40" s="664"/>
      <c r="CX40" s="664"/>
      <c r="CY40" s="665"/>
      <c r="CZ40" s="666">
        <v>0.1</v>
      </c>
      <c r="DA40" s="695"/>
      <c r="DB40" s="695"/>
      <c r="DC40" s="696"/>
      <c r="DD40" s="669">
        <v>2520</v>
      </c>
      <c r="DE40" s="664"/>
      <c r="DF40" s="664"/>
      <c r="DG40" s="664"/>
      <c r="DH40" s="664"/>
      <c r="DI40" s="664"/>
      <c r="DJ40" s="664"/>
      <c r="DK40" s="665"/>
      <c r="DL40" s="669">
        <v>2520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299496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246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235</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2579084</v>
      </c>
      <c r="CS42" s="664"/>
      <c r="CT42" s="664"/>
      <c r="CU42" s="664"/>
      <c r="CV42" s="664"/>
      <c r="CW42" s="664"/>
      <c r="CX42" s="664"/>
      <c r="CY42" s="665"/>
      <c r="CZ42" s="666">
        <v>34</v>
      </c>
      <c r="DA42" s="667"/>
      <c r="DB42" s="667"/>
      <c r="DC42" s="668"/>
      <c r="DD42" s="669">
        <v>728496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55565</v>
      </c>
      <c r="CS43" s="662"/>
      <c r="CT43" s="662"/>
      <c r="CU43" s="662"/>
      <c r="CV43" s="662"/>
      <c r="CW43" s="662"/>
      <c r="CX43" s="662"/>
      <c r="CY43" s="663"/>
      <c r="CZ43" s="666">
        <v>0.7</v>
      </c>
      <c r="DA43" s="695"/>
      <c r="DB43" s="695"/>
      <c r="DC43" s="696"/>
      <c r="DD43" s="669">
        <v>55565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2508975</v>
      </c>
      <c r="CS44" s="664"/>
      <c r="CT44" s="664"/>
      <c r="CU44" s="664"/>
      <c r="CV44" s="664"/>
      <c r="CW44" s="664"/>
      <c r="CX44" s="664"/>
      <c r="CY44" s="665"/>
      <c r="CZ44" s="666">
        <v>33.1</v>
      </c>
      <c r="DA44" s="667"/>
      <c r="DB44" s="667"/>
      <c r="DC44" s="668"/>
      <c r="DD44" s="669">
        <v>684094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1605111</v>
      </c>
      <c r="CS45" s="662"/>
      <c r="CT45" s="662"/>
      <c r="CU45" s="662"/>
      <c r="CV45" s="662"/>
      <c r="CW45" s="662"/>
      <c r="CX45" s="662"/>
      <c r="CY45" s="663"/>
      <c r="CZ45" s="666">
        <v>21.1</v>
      </c>
      <c r="DA45" s="695"/>
      <c r="DB45" s="695"/>
      <c r="DC45" s="696"/>
      <c r="DD45" s="669">
        <v>210638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853318</v>
      </c>
      <c r="CS46" s="664"/>
      <c r="CT46" s="664"/>
      <c r="CU46" s="664"/>
      <c r="CV46" s="664"/>
      <c r="CW46" s="664"/>
      <c r="CX46" s="664"/>
      <c r="CY46" s="665"/>
      <c r="CZ46" s="666">
        <v>11.2</v>
      </c>
      <c r="DA46" s="667"/>
      <c r="DB46" s="667"/>
      <c r="DC46" s="668"/>
      <c r="DD46" s="669">
        <v>435810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v>70109</v>
      </c>
      <c r="CS47" s="662"/>
      <c r="CT47" s="662"/>
      <c r="CU47" s="662"/>
      <c r="CV47" s="662"/>
      <c r="CW47" s="662"/>
      <c r="CX47" s="662"/>
      <c r="CY47" s="663"/>
      <c r="CZ47" s="666">
        <v>0.9</v>
      </c>
      <c r="DA47" s="695"/>
      <c r="DB47" s="695"/>
      <c r="DC47" s="696"/>
      <c r="DD47" s="669">
        <v>44402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7590344</v>
      </c>
      <c r="CS49" s="677"/>
      <c r="CT49" s="677"/>
      <c r="CU49" s="677"/>
      <c r="CV49" s="677"/>
      <c r="CW49" s="677"/>
      <c r="CX49" s="677"/>
      <c r="CY49" s="678"/>
      <c r="CZ49" s="679">
        <v>100</v>
      </c>
      <c r="DA49" s="680"/>
      <c r="DB49" s="680"/>
      <c r="DC49" s="681"/>
      <c r="DD49" s="682">
        <v>5036176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yn1s36V6UKMVVUEHWSx0UWcxa8gi4SP6TBZE04vTfch1Srjt1CHiZ5J++3kNVA8AoLihNWU0760UJ0+K9jrsww==" saltValue="7FxJ1FTW7SqPoB+QhSY5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385</v>
      </c>
      <c r="C7" s="1140"/>
      <c r="D7" s="1140"/>
      <c r="E7" s="1140"/>
      <c r="F7" s="1140"/>
      <c r="G7" s="1140"/>
      <c r="H7" s="1140"/>
      <c r="I7" s="1140"/>
      <c r="J7" s="1140"/>
      <c r="K7" s="1140"/>
      <c r="L7" s="1140"/>
      <c r="M7" s="1140"/>
      <c r="N7" s="1140"/>
      <c r="O7" s="1140"/>
      <c r="P7" s="1141"/>
      <c r="Q7" s="1193">
        <v>8196</v>
      </c>
      <c r="R7" s="1194"/>
      <c r="S7" s="1194"/>
      <c r="T7" s="1194"/>
      <c r="U7" s="1194"/>
      <c r="V7" s="1194">
        <v>7590</v>
      </c>
      <c r="W7" s="1194"/>
      <c r="X7" s="1194"/>
      <c r="Y7" s="1194"/>
      <c r="Z7" s="1194"/>
      <c r="AA7" s="1194">
        <v>605</v>
      </c>
      <c r="AB7" s="1194"/>
      <c r="AC7" s="1194"/>
      <c r="AD7" s="1194"/>
      <c r="AE7" s="1195"/>
      <c r="AF7" s="1196">
        <v>369</v>
      </c>
      <c r="AG7" s="1197"/>
      <c r="AH7" s="1197"/>
      <c r="AI7" s="1197"/>
      <c r="AJ7" s="1198"/>
      <c r="AK7" s="1180">
        <v>15</v>
      </c>
      <c r="AL7" s="1181"/>
      <c r="AM7" s="1181"/>
      <c r="AN7" s="1181"/>
      <c r="AO7" s="1181"/>
      <c r="AP7" s="1181">
        <v>6010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8196</v>
      </c>
      <c r="R23" s="1158"/>
      <c r="S23" s="1158"/>
      <c r="T23" s="1158"/>
      <c r="U23" s="1158"/>
      <c r="V23" s="1158">
        <v>7590</v>
      </c>
      <c r="W23" s="1158"/>
      <c r="X23" s="1158"/>
      <c r="Y23" s="1158"/>
      <c r="Z23" s="1158"/>
      <c r="AA23" s="1158">
        <v>605</v>
      </c>
      <c r="AB23" s="1158"/>
      <c r="AC23" s="1158"/>
      <c r="AD23" s="1158"/>
      <c r="AE23" s="1159"/>
      <c r="AF23" s="1160">
        <v>369</v>
      </c>
      <c r="AG23" s="1158"/>
      <c r="AH23" s="1158"/>
      <c r="AI23" s="1158"/>
      <c r="AJ23" s="1161"/>
      <c r="AK23" s="1162"/>
      <c r="AL23" s="1163"/>
      <c r="AM23" s="1163"/>
      <c r="AN23" s="1163"/>
      <c r="AO23" s="1163"/>
      <c r="AP23" s="1158">
        <v>6010</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400</v>
      </c>
      <c r="C28" s="1140"/>
      <c r="D28" s="1140"/>
      <c r="E28" s="1140"/>
      <c r="F28" s="1140"/>
      <c r="G28" s="1140"/>
      <c r="H28" s="1140"/>
      <c r="I28" s="1140"/>
      <c r="J28" s="1140"/>
      <c r="K28" s="1140"/>
      <c r="L28" s="1140"/>
      <c r="M28" s="1140"/>
      <c r="N28" s="1140"/>
      <c r="O28" s="1140"/>
      <c r="P28" s="1141"/>
      <c r="Q28" s="1142">
        <v>1728</v>
      </c>
      <c r="R28" s="1143"/>
      <c r="S28" s="1143"/>
      <c r="T28" s="1143"/>
      <c r="U28" s="1143"/>
      <c r="V28" s="1143">
        <v>1646</v>
      </c>
      <c r="W28" s="1143"/>
      <c r="X28" s="1143"/>
      <c r="Y28" s="1143"/>
      <c r="Z28" s="1143"/>
      <c r="AA28" s="1143">
        <v>82</v>
      </c>
      <c r="AB28" s="1143"/>
      <c r="AC28" s="1143"/>
      <c r="AD28" s="1143"/>
      <c r="AE28" s="1144"/>
      <c r="AF28" s="1145">
        <v>82</v>
      </c>
      <c r="AG28" s="1143"/>
      <c r="AH28" s="1143"/>
      <c r="AI28" s="1143"/>
      <c r="AJ28" s="1146"/>
      <c r="AK28" s="1147">
        <v>90</v>
      </c>
      <c r="AL28" s="1135"/>
      <c r="AM28" s="1135"/>
      <c r="AN28" s="1135"/>
      <c r="AO28" s="1135"/>
      <c r="AP28" s="1135" t="s">
        <v>581</v>
      </c>
      <c r="AQ28" s="1135"/>
      <c r="AR28" s="1135"/>
      <c r="AS28" s="1135"/>
      <c r="AT28" s="1135"/>
      <c r="AU28" s="1135" t="s">
        <v>518</v>
      </c>
      <c r="AV28" s="1135"/>
      <c r="AW28" s="1135"/>
      <c r="AX28" s="1135"/>
      <c r="AY28" s="1135"/>
      <c r="AZ28" s="1136" t="s">
        <v>518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48</v>
      </c>
      <c r="R29" s="1133"/>
      <c r="S29" s="1133"/>
      <c r="T29" s="1133"/>
      <c r="U29" s="1133"/>
      <c r="V29" s="1133">
        <v>48</v>
      </c>
      <c r="W29" s="1133"/>
      <c r="X29" s="1133"/>
      <c r="Y29" s="1133"/>
      <c r="Z29" s="1133"/>
      <c r="AA29" s="1133" t="s">
        <v>581</v>
      </c>
      <c r="AB29" s="1133"/>
      <c r="AC29" s="1133"/>
      <c r="AD29" s="1133"/>
      <c r="AE29" s="1134"/>
      <c r="AF29" s="1108" t="s">
        <v>127</v>
      </c>
      <c r="AG29" s="1109"/>
      <c r="AH29" s="1109"/>
      <c r="AI29" s="1109"/>
      <c r="AJ29" s="1110"/>
      <c r="AK29" s="1069">
        <v>33</v>
      </c>
      <c r="AL29" s="1060"/>
      <c r="AM29" s="1060"/>
      <c r="AN29" s="1060"/>
      <c r="AO29" s="1060"/>
      <c r="AP29" s="1060" t="s">
        <v>581</v>
      </c>
      <c r="AQ29" s="1060"/>
      <c r="AR29" s="1060"/>
      <c r="AS29" s="1060"/>
      <c r="AT29" s="1060"/>
      <c r="AU29" s="1060" t="s">
        <v>518</v>
      </c>
      <c r="AV29" s="1060"/>
      <c r="AW29" s="1060"/>
      <c r="AX29" s="1060"/>
      <c r="AY29" s="1060"/>
      <c r="AZ29" s="1131" t="s">
        <v>518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1052</v>
      </c>
      <c r="R30" s="1133"/>
      <c r="S30" s="1133"/>
      <c r="T30" s="1133"/>
      <c r="U30" s="1133"/>
      <c r="V30" s="1133">
        <v>935</v>
      </c>
      <c r="W30" s="1133"/>
      <c r="X30" s="1133"/>
      <c r="Y30" s="1133"/>
      <c r="Z30" s="1133"/>
      <c r="AA30" s="1133">
        <v>116</v>
      </c>
      <c r="AB30" s="1133"/>
      <c r="AC30" s="1133"/>
      <c r="AD30" s="1133"/>
      <c r="AE30" s="1134"/>
      <c r="AF30" s="1108">
        <v>116</v>
      </c>
      <c r="AG30" s="1109"/>
      <c r="AH30" s="1109"/>
      <c r="AI30" s="1109"/>
      <c r="AJ30" s="1110"/>
      <c r="AK30" s="1069">
        <v>123</v>
      </c>
      <c r="AL30" s="1060"/>
      <c r="AM30" s="1060"/>
      <c r="AN30" s="1060"/>
      <c r="AO30" s="1060"/>
      <c r="AP30" s="1060" t="s">
        <v>582</v>
      </c>
      <c r="AQ30" s="1060"/>
      <c r="AR30" s="1060"/>
      <c r="AS30" s="1060"/>
      <c r="AT30" s="1060"/>
      <c r="AU30" s="1060" t="s">
        <v>518</v>
      </c>
      <c r="AV30" s="1060"/>
      <c r="AW30" s="1060"/>
      <c r="AX30" s="1060"/>
      <c r="AY30" s="1060"/>
      <c r="AZ30" s="1131" t="s">
        <v>518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18</v>
      </c>
      <c r="R31" s="1133"/>
      <c r="S31" s="1133"/>
      <c r="T31" s="1133"/>
      <c r="U31" s="1133"/>
      <c r="V31" s="1133">
        <v>18</v>
      </c>
      <c r="W31" s="1133"/>
      <c r="X31" s="1133"/>
      <c r="Y31" s="1133"/>
      <c r="Z31" s="1133"/>
      <c r="AA31" s="1133" t="s">
        <v>581</v>
      </c>
      <c r="AB31" s="1133"/>
      <c r="AC31" s="1133"/>
      <c r="AD31" s="1133"/>
      <c r="AE31" s="1134"/>
      <c r="AF31" s="1108" t="s">
        <v>404</v>
      </c>
      <c r="AG31" s="1109"/>
      <c r="AH31" s="1109"/>
      <c r="AI31" s="1109"/>
      <c r="AJ31" s="1110"/>
      <c r="AK31" s="1069">
        <v>12</v>
      </c>
      <c r="AL31" s="1060"/>
      <c r="AM31" s="1060"/>
      <c r="AN31" s="1060"/>
      <c r="AO31" s="1060"/>
      <c r="AP31" s="1060" t="s">
        <v>581</v>
      </c>
      <c r="AQ31" s="1060"/>
      <c r="AR31" s="1060"/>
      <c r="AS31" s="1060"/>
      <c r="AT31" s="1060"/>
      <c r="AU31" s="1060" t="s">
        <v>518</v>
      </c>
      <c r="AV31" s="1060"/>
      <c r="AW31" s="1060"/>
      <c r="AX31" s="1060"/>
      <c r="AY31" s="1060"/>
      <c r="AZ31" s="1131" t="s">
        <v>518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405</v>
      </c>
      <c r="C32" s="1127"/>
      <c r="D32" s="1127"/>
      <c r="E32" s="1127"/>
      <c r="F32" s="1127"/>
      <c r="G32" s="1127"/>
      <c r="H32" s="1127"/>
      <c r="I32" s="1127"/>
      <c r="J32" s="1127"/>
      <c r="K32" s="1127"/>
      <c r="L32" s="1127"/>
      <c r="M32" s="1127"/>
      <c r="N32" s="1127"/>
      <c r="O32" s="1127"/>
      <c r="P32" s="1128"/>
      <c r="Q32" s="1132">
        <v>149</v>
      </c>
      <c r="R32" s="1133"/>
      <c r="S32" s="1133"/>
      <c r="T32" s="1133"/>
      <c r="U32" s="1133"/>
      <c r="V32" s="1133">
        <v>149</v>
      </c>
      <c r="W32" s="1133"/>
      <c r="X32" s="1133"/>
      <c r="Y32" s="1133"/>
      <c r="Z32" s="1133"/>
      <c r="AA32" s="1133">
        <v>0</v>
      </c>
      <c r="AB32" s="1133"/>
      <c r="AC32" s="1133"/>
      <c r="AD32" s="1133"/>
      <c r="AE32" s="1134"/>
      <c r="AF32" s="1108">
        <v>0</v>
      </c>
      <c r="AG32" s="1109"/>
      <c r="AH32" s="1109"/>
      <c r="AI32" s="1109"/>
      <c r="AJ32" s="1110"/>
      <c r="AK32" s="1069">
        <v>37</v>
      </c>
      <c r="AL32" s="1060"/>
      <c r="AM32" s="1060"/>
      <c r="AN32" s="1060"/>
      <c r="AO32" s="1060"/>
      <c r="AP32" s="1060" t="s">
        <v>581</v>
      </c>
      <c r="AQ32" s="1060"/>
      <c r="AR32" s="1060"/>
      <c r="AS32" s="1060"/>
      <c r="AT32" s="1060"/>
      <c r="AU32" s="1060" t="s">
        <v>518</v>
      </c>
      <c r="AV32" s="1060"/>
      <c r="AW32" s="1060"/>
      <c r="AX32" s="1060"/>
      <c r="AY32" s="1060"/>
      <c r="AZ32" s="1131" t="s">
        <v>518</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924</v>
      </c>
      <c r="R33" s="1133"/>
      <c r="S33" s="1133"/>
      <c r="T33" s="1133"/>
      <c r="U33" s="1133"/>
      <c r="V33" s="1133">
        <v>823</v>
      </c>
      <c r="W33" s="1133"/>
      <c r="X33" s="1133"/>
      <c r="Y33" s="1133"/>
      <c r="Z33" s="1133"/>
      <c r="AA33" s="1133">
        <v>101</v>
      </c>
      <c r="AB33" s="1133"/>
      <c r="AC33" s="1133"/>
      <c r="AD33" s="1133"/>
      <c r="AE33" s="1134"/>
      <c r="AF33" s="1108">
        <v>563</v>
      </c>
      <c r="AG33" s="1109"/>
      <c r="AH33" s="1109"/>
      <c r="AI33" s="1109"/>
      <c r="AJ33" s="1110"/>
      <c r="AK33" s="1069">
        <v>0</v>
      </c>
      <c r="AL33" s="1060"/>
      <c r="AM33" s="1060"/>
      <c r="AN33" s="1060"/>
      <c r="AO33" s="1060"/>
      <c r="AP33" s="1060">
        <v>333</v>
      </c>
      <c r="AQ33" s="1060"/>
      <c r="AR33" s="1060"/>
      <c r="AS33" s="1060"/>
      <c r="AT33" s="1060"/>
      <c r="AU33" s="1060" t="s">
        <v>581</v>
      </c>
      <c r="AV33" s="1060"/>
      <c r="AW33" s="1060"/>
      <c r="AX33" s="1060"/>
      <c r="AY33" s="1060"/>
      <c r="AZ33" s="1131" t="s">
        <v>581</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408</v>
      </c>
      <c r="C34" s="1127"/>
      <c r="D34" s="1127"/>
      <c r="E34" s="1127"/>
      <c r="F34" s="1127"/>
      <c r="G34" s="1127"/>
      <c r="H34" s="1127"/>
      <c r="I34" s="1127"/>
      <c r="J34" s="1127"/>
      <c r="K34" s="1127"/>
      <c r="L34" s="1127"/>
      <c r="M34" s="1127"/>
      <c r="N34" s="1127"/>
      <c r="O34" s="1127"/>
      <c r="P34" s="1128"/>
      <c r="Q34" s="1132">
        <v>211</v>
      </c>
      <c r="R34" s="1133"/>
      <c r="S34" s="1133"/>
      <c r="T34" s="1133"/>
      <c r="U34" s="1133"/>
      <c r="V34" s="1133">
        <v>195</v>
      </c>
      <c r="W34" s="1133"/>
      <c r="X34" s="1133"/>
      <c r="Y34" s="1133"/>
      <c r="Z34" s="1133"/>
      <c r="AA34" s="1133">
        <v>16</v>
      </c>
      <c r="AB34" s="1133"/>
      <c r="AC34" s="1133"/>
      <c r="AD34" s="1133"/>
      <c r="AE34" s="1134"/>
      <c r="AF34" s="1108">
        <v>16</v>
      </c>
      <c r="AG34" s="1109"/>
      <c r="AH34" s="1109"/>
      <c r="AI34" s="1109"/>
      <c r="AJ34" s="1110"/>
      <c r="AK34" s="1069">
        <v>51</v>
      </c>
      <c r="AL34" s="1060"/>
      <c r="AM34" s="1060"/>
      <c r="AN34" s="1060"/>
      <c r="AO34" s="1060"/>
      <c r="AP34" s="1060">
        <v>386</v>
      </c>
      <c r="AQ34" s="1060"/>
      <c r="AR34" s="1060"/>
      <c r="AS34" s="1060"/>
      <c r="AT34" s="1060"/>
      <c r="AU34" s="1060">
        <v>193</v>
      </c>
      <c r="AV34" s="1060"/>
      <c r="AW34" s="1060"/>
      <c r="AX34" s="1060"/>
      <c r="AY34" s="1060"/>
      <c r="AZ34" s="1131" t="s">
        <v>582</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410</v>
      </c>
      <c r="C35" s="1127"/>
      <c r="D35" s="1127"/>
      <c r="E35" s="1127"/>
      <c r="F35" s="1127"/>
      <c r="G35" s="1127"/>
      <c r="H35" s="1127"/>
      <c r="I35" s="1127"/>
      <c r="J35" s="1127"/>
      <c r="K35" s="1127"/>
      <c r="L35" s="1127"/>
      <c r="M35" s="1127"/>
      <c r="N35" s="1127"/>
      <c r="O35" s="1127"/>
      <c r="P35" s="1128"/>
      <c r="Q35" s="1132">
        <v>310</v>
      </c>
      <c r="R35" s="1133"/>
      <c r="S35" s="1133"/>
      <c r="T35" s="1133"/>
      <c r="U35" s="1133"/>
      <c r="V35" s="1133">
        <v>303</v>
      </c>
      <c r="W35" s="1133"/>
      <c r="X35" s="1133"/>
      <c r="Y35" s="1133"/>
      <c r="Z35" s="1133"/>
      <c r="AA35" s="1133">
        <v>7</v>
      </c>
      <c r="AB35" s="1133"/>
      <c r="AC35" s="1133"/>
      <c r="AD35" s="1133"/>
      <c r="AE35" s="1134"/>
      <c r="AF35" s="1108">
        <v>7</v>
      </c>
      <c r="AG35" s="1109"/>
      <c r="AH35" s="1109"/>
      <c r="AI35" s="1109"/>
      <c r="AJ35" s="1110"/>
      <c r="AK35" s="1069">
        <v>231</v>
      </c>
      <c r="AL35" s="1060"/>
      <c r="AM35" s="1060"/>
      <c r="AN35" s="1060"/>
      <c r="AO35" s="1060"/>
      <c r="AP35" s="1060">
        <v>1764</v>
      </c>
      <c r="AQ35" s="1060"/>
      <c r="AR35" s="1060"/>
      <c r="AS35" s="1060"/>
      <c r="AT35" s="1060"/>
      <c r="AU35" s="1060">
        <v>1653</v>
      </c>
      <c r="AV35" s="1060"/>
      <c r="AW35" s="1060"/>
      <c r="AX35" s="1060"/>
      <c r="AY35" s="1060"/>
      <c r="AZ35" s="1131" t="s">
        <v>582</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411</v>
      </c>
      <c r="C36" s="1127"/>
      <c r="D36" s="1127"/>
      <c r="E36" s="1127"/>
      <c r="F36" s="1127"/>
      <c r="G36" s="1127"/>
      <c r="H36" s="1127"/>
      <c r="I36" s="1127"/>
      <c r="J36" s="1127"/>
      <c r="K36" s="1127"/>
      <c r="L36" s="1127"/>
      <c r="M36" s="1127"/>
      <c r="N36" s="1127"/>
      <c r="O36" s="1127"/>
      <c r="P36" s="1128"/>
      <c r="Q36" s="1132">
        <v>190</v>
      </c>
      <c r="R36" s="1133"/>
      <c r="S36" s="1133"/>
      <c r="T36" s="1133"/>
      <c r="U36" s="1133"/>
      <c r="V36" s="1133">
        <v>183</v>
      </c>
      <c r="W36" s="1133"/>
      <c r="X36" s="1133"/>
      <c r="Y36" s="1133"/>
      <c r="Z36" s="1133"/>
      <c r="AA36" s="1133">
        <v>7</v>
      </c>
      <c r="AB36" s="1133"/>
      <c r="AC36" s="1133"/>
      <c r="AD36" s="1133"/>
      <c r="AE36" s="1134"/>
      <c r="AF36" s="1108">
        <v>7</v>
      </c>
      <c r="AG36" s="1109"/>
      <c r="AH36" s="1109"/>
      <c r="AI36" s="1109"/>
      <c r="AJ36" s="1110"/>
      <c r="AK36" s="1069">
        <v>110</v>
      </c>
      <c r="AL36" s="1060"/>
      <c r="AM36" s="1060"/>
      <c r="AN36" s="1060"/>
      <c r="AO36" s="1060"/>
      <c r="AP36" s="1060">
        <v>748</v>
      </c>
      <c r="AQ36" s="1060"/>
      <c r="AR36" s="1060"/>
      <c r="AS36" s="1060"/>
      <c r="AT36" s="1060"/>
      <c r="AU36" s="1060">
        <v>748</v>
      </c>
      <c r="AV36" s="1060"/>
      <c r="AW36" s="1060"/>
      <c r="AX36" s="1060"/>
      <c r="AY36" s="1060"/>
      <c r="AZ36" s="1131" t="s">
        <v>582</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792</v>
      </c>
      <c r="AG63" s="1048"/>
      <c r="AH63" s="1048"/>
      <c r="AI63" s="1048"/>
      <c r="AJ63" s="1119"/>
      <c r="AK63" s="1120"/>
      <c r="AL63" s="1052"/>
      <c r="AM63" s="1052"/>
      <c r="AN63" s="1052"/>
      <c r="AO63" s="1052"/>
      <c r="AP63" s="1048">
        <v>3231</v>
      </c>
      <c r="AQ63" s="1048"/>
      <c r="AR63" s="1048"/>
      <c r="AS63" s="1048"/>
      <c r="AT63" s="1048"/>
      <c r="AU63" s="1048">
        <v>2594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416</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394</v>
      </c>
      <c r="AB66" s="1091"/>
      <c r="AC66" s="1091"/>
      <c r="AD66" s="1091"/>
      <c r="AE66" s="1092"/>
      <c r="AF66" s="1096" t="s">
        <v>417</v>
      </c>
      <c r="AG66" s="1097"/>
      <c r="AH66" s="1097"/>
      <c r="AI66" s="1097"/>
      <c r="AJ66" s="1098"/>
      <c r="AK66" s="1090" t="s">
        <v>396</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583</v>
      </c>
      <c r="C68" s="1075"/>
      <c r="D68" s="1075"/>
      <c r="E68" s="1075"/>
      <c r="F68" s="1075"/>
      <c r="G68" s="1075"/>
      <c r="H68" s="1075"/>
      <c r="I68" s="1075"/>
      <c r="J68" s="1075"/>
      <c r="K68" s="1075"/>
      <c r="L68" s="1075"/>
      <c r="M68" s="1075"/>
      <c r="N68" s="1075"/>
      <c r="O68" s="1075"/>
      <c r="P68" s="1076"/>
      <c r="Q68" s="1077">
        <v>1568</v>
      </c>
      <c r="R68" s="1071"/>
      <c r="S68" s="1071"/>
      <c r="T68" s="1071"/>
      <c r="U68" s="1071"/>
      <c r="V68" s="1071">
        <v>1535</v>
      </c>
      <c r="W68" s="1071"/>
      <c r="X68" s="1071"/>
      <c r="Y68" s="1071"/>
      <c r="Z68" s="1071"/>
      <c r="AA68" s="1071">
        <v>33</v>
      </c>
      <c r="AB68" s="1071"/>
      <c r="AC68" s="1071"/>
      <c r="AD68" s="1071"/>
      <c r="AE68" s="1071"/>
      <c r="AF68" s="1071">
        <v>33</v>
      </c>
      <c r="AG68" s="1071"/>
      <c r="AH68" s="1071"/>
      <c r="AI68" s="1071"/>
      <c r="AJ68" s="1071"/>
      <c r="AK68" s="1071">
        <v>31</v>
      </c>
      <c r="AL68" s="1071"/>
      <c r="AM68" s="1071"/>
      <c r="AN68" s="1071"/>
      <c r="AO68" s="1071"/>
      <c r="AP68" s="1071">
        <v>538</v>
      </c>
      <c r="AQ68" s="1071"/>
      <c r="AR68" s="1071"/>
      <c r="AS68" s="1071"/>
      <c r="AT68" s="1071"/>
      <c r="AU68" s="1071">
        <v>95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584</v>
      </c>
      <c r="C69" s="1064"/>
      <c r="D69" s="1064"/>
      <c r="E69" s="1064"/>
      <c r="F69" s="1064"/>
      <c r="G69" s="1064"/>
      <c r="H69" s="1064"/>
      <c r="I69" s="1064"/>
      <c r="J69" s="1064"/>
      <c r="K69" s="1064"/>
      <c r="L69" s="1064"/>
      <c r="M69" s="1064"/>
      <c r="N69" s="1064"/>
      <c r="O69" s="1064"/>
      <c r="P69" s="1065"/>
      <c r="Q69" s="1066">
        <v>53</v>
      </c>
      <c r="R69" s="1060"/>
      <c r="S69" s="1060"/>
      <c r="T69" s="1060"/>
      <c r="U69" s="1060"/>
      <c r="V69" s="1060">
        <v>52</v>
      </c>
      <c r="W69" s="1060"/>
      <c r="X69" s="1060"/>
      <c r="Y69" s="1060"/>
      <c r="Z69" s="1060"/>
      <c r="AA69" s="1060">
        <v>0</v>
      </c>
      <c r="AB69" s="1060"/>
      <c r="AC69" s="1060"/>
      <c r="AD69" s="1060"/>
      <c r="AE69" s="1060"/>
      <c r="AF69" s="1060">
        <v>403</v>
      </c>
      <c r="AG69" s="1060"/>
      <c r="AH69" s="1060"/>
      <c r="AI69" s="1060"/>
      <c r="AJ69" s="1060"/>
      <c r="AK69" s="1060">
        <v>52</v>
      </c>
      <c r="AL69" s="1060"/>
      <c r="AM69" s="1060"/>
      <c r="AN69" s="1060"/>
      <c r="AO69" s="1060"/>
      <c r="AP69" s="1060" t="s">
        <v>587</v>
      </c>
      <c r="AQ69" s="1060"/>
      <c r="AR69" s="1060"/>
      <c r="AS69" s="1060"/>
      <c r="AT69" s="1060"/>
      <c r="AU69" s="1060" t="s">
        <v>591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585</v>
      </c>
      <c r="C70" s="1064"/>
      <c r="D70" s="1064"/>
      <c r="E70" s="1064"/>
      <c r="F70" s="1064"/>
      <c r="G70" s="1064"/>
      <c r="H70" s="1064"/>
      <c r="I70" s="1064"/>
      <c r="J70" s="1064"/>
      <c r="K70" s="1064"/>
      <c r="L70" s="1064"/>
      <c r="M70" s="1064"/>
      <c r="N70" s="1064"/>
      <c r="O70" s="1064"/>
      <c r="P70" s="1065"/>
      <c r="Q70" s="1066">
        <v>106</v>
      </c>
      <c r="R70" s="1060"/>
      <c r="S70" s="1060"/>
      <c r="T70" s="1060"/>
      <c r="U70" s="1060"/>
      <c r="V70" s="1060">
        <v>97</v>
      </c>
      <c r="W70" s="1060"/>
      <c r="X70" s="1060"/>
      <c r="Y70" s="1060"/>
      <c r="Z70" s="1060"/>
      <c r="AA70" s="1060">
        <v>9</v>
      </c>
      <c r="AB70" s="1060"/>
      <c r="AC70" s="1060"/>
      <c r="AD70" s="1060"/>
      <c r="AE70" s="1060"/>
      <c r="AF70" s="1060">
        <v>9</v>
      </c>
      <c r="AG70" s="1060"/>
      <c r="AH70" s="1060"/>
      <c r="AI70" s="1060"/>
      <c r="AJ70" s="1060"/>
      <c r="AK70" s="1060" t="s">
        <v>593</v>
      </c>
      <c r="AL70" s="1060"/>
      <c r="AM70" s="1060"/>
      <c r="AN70" s="1060"/>
      <c r="AO70" s="1060"/>
      <c r="AP70" s="1060" t="s">
        <v>592</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602</v>
      </c>
      <c r="C71" s="1064"/>
      <c r="D71" s="1064"/>
      <c r="E71" s="1064"/>
      <c r="F71" s="1064"/>
      <c r="G71" s="1064"/>
      <c r="H71" s="1064"/>
      <c r="I71" s="1064"/>
      <c r="J71" s="1064"/>
      <c r="K71" s="1064"/>
      <c r="L71" s="1064"/>
      <c r="M71" s="1064"/>
      <c r="N71" s="1064"/>
      <c r="O71" s="1064"/>
      <c r="P71" s="1065"/>
      <c r="Q71" s="1066">
        <v>420</v>
      </c>
      <c r="R71" s="1060"/>
      <c r="S71" s="1060"/>
      <c r="T71" s="1060"/>
      <c r="U71" s="1060"/>
      <c r="V71" s="1060">
        <v>399</v>
      </c>
      <c r="W71" s="1060"/>
      <c r="X71" s="1060"/>
      <c r="Y71" s="1060"/>
      <c r="Z71" s="1060"/>
      <c r="AA71" s="1060">
        <v>20</v>
      </c>
      <c r="AB71" s="1060"/>
      <c r="AC71" s="1060"/>
      <c r="AD71" s="1060"/>
      <c r="AE71" s="1060"/>
      <c r="AF71" s="1060">
        <v>20</v>
      </c>
      <c r="AG71" s="1060"/>
      <c r="AH71" s="1060"/>
      <c r="AI71" s="1060"/>
      <c r="AJ71" s="1060"/>
      <c r="AK71" s="1060">
        <v>1</v>
      </c>
      <c r="AL71" s="1060"/>
      <c r="AM71" s="1060"/>
      <c r="AN71" s="1060"/>
      <c r="AO71" s="1060"/>
      <c r="AP71" s="1060">
        <v>4</v>
      </c>
      <c r="AQ71" s="1060"/>
      <c r="AR71" s="1060"/>
      <c r="AS71" s="1060"/>
      <c r="AT71" s="1060"/>
      <c r="AU71" s="1060" t="s">
        <v>591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603</v>
      </c>
      <c r="C72" s="1064"/>
      <c r="D72" s="1064"/>
      <c r="E72" s="1064"/>
      <c r="F72" s="1064"/>
      <c r="G72" s="1064"/>
      <c r="H72" s="1064"/>
      <c r="I72" s="1064"/>
      <c r="J72" s="1064"/>
      <c r="K72" s="1064"/>
      <c r="L72" s="1064"/>
      <c r="M72" s="1064"/>
      <c r="N72" s="1064"/>
      <c r="O72" s="1064"/>
      <c r="P72" s="1065"/>
      <c r="Q72" s="1066">
        <v>94</v>
      </c>
      <c r="R72" s="1060"/>
      <c r="S72" s="1060"/>
      <c r="T72" s="1060"/>
      <c r="U72" s="1060"/>
      <c r="V72" s="1060">
        <v>86</v>
      </c>
      <c r="W72" s="1060"/>
      <c r="X72" s="1060"/>
      <c r="Y72" s="1060"/>
      <c r="Z72" s="1060"/>
      <c r="AA72" s="1060">
        <v>8</v>
      </c>
      <c r="AB72" s="1060"/>
      <c r="AC72" s="1060"/>
      <c r="AD72" s="1060"/>
      <c r="AE72" s="1060"/>
      <c r="AF72" s="1060">
        <v>8</v>
      </c>
      <c r="AG72" s="1060"/>
      <c r="AH72" s="1060"/>
      <c r="AI72" s="1060"/>
      <c r="AJ72" s="1060"/>
      <c r="AK72" s="1060">
        <v>9</v>
      </c>
      <c r="AL72" s="1060"/>
      <c r="AM72" s="1060"/>
      <c r="AN72" s="1060"/>
      <c r="AO72" s="1060"/>
      <c r="AP72" s="1060" t="s">
        <v>587</v>
      </c>
      <c r="AQ72" s="1060"/>
      <c r="AR72" s="1060"/>
      <c r="AS72" s="1060"/>
      <c r="AT72" s="1060"/>
      <c r="AU72" s="1060" t="s">
        <v>587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604</v>
      </c>
      <c r="C73" s="1064"/>
      <c r="D73" s="1064"/>
      <c r="E73" s="1064"/>
      <c r="F73" s="1064"/>
      <c r="G73" s="1064"/>
      <c r="H73" s="1064"/>
      <c r="I73" s="1064"/>
      <c r="J73" s="1064"/>
      <c r="K73" s="1064"/>
      <c r="L73" s="1064"/>
      <c r="M73" s="1064"/>
      <c r="N73" s="1064"/>
      <c r="O73" s="1064"/>
      <c r="P73" s="1065"/>
      <c r="Q73" s="1066">
        <v>237427</v>
      </c>
      <c r="R73" s="1060"/>
      <c r="S73" s="1060"/>
      <c r="T73" s="1060"/>
      <c r="U73" s="1060"/>
      <c r="V73" s="1060">
        <v>231302</v>
      </c>
      <c r="W73" s="1060"/>
      <c r="X73" s="1060"/>
      <c r="Y73" s="1060"/>
      <c r="Z73" s="1060"/>
      <c r="AA73" s="1060">
        <v>6125</v>
      </c>
      <c r="AB73" s="1060"/>
      <c r="AC73" s="1060"/>
      <c r="AD73" s="1060"/>
      <c r="AE73" s="1060"/>
      <c r="AF73" s="1060">
        <v>6125</v>
      </c>
      <c r="AG73" s="1060"/>
      <c r="AH73" s="1060"/>
      <c r="AI73" s="1060"/>
      <c r="AJ73" s="1060"/>
      <c r="AK73" s="1060">
        <v>1029</v>
      </c>
      <c r="AL73" s="1060"/>
      <c r="AM73" s="1060"/>
      <c r="AN73" s="1060"/>
      <c r="AO73" s="1060"/>
      <c r="AP73" s="1060" t="s">
        <v>589</v>
      </c>
      <c r="AQ73" s="1060"/>
      <c r="AR73" s="1060"/>
      <c r="AS73" s="1060"/>
      <c r="AT73" s="1060"/>
      <c r="AU73" s="1060" t="s">
        <v>587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605</v>
      </c>
      <c r="C74" s="1064"/>
      <c r="D74" s="1064"/>
      <c r="E74" s="1064"/>
      <c r="F74" s="1064"/>
      <c r="G74" s="1064"/>
      <c r="H74" s="1064"/>
      <c r="I74" s="1064"/>
      <c r="J74" s="1064"/>
      <c r="K74" s="1064"/>
      <c r="L74" s="1064"/>
      <c r="M74" s="1064"/>
      <c r="N74" s="1064"/>
      <c r="O74" s="1064"/>
      <c r="P74" s="1065"/>
      <c r="Q74" s="1066">
        <v>6833</v>
      </c>
      <c r="R74" s="1060"/>
      <c r="S74" s="1060"/>
      <c r="T74" s="1060"/>
      <c r="U74" s="1060"/>
      <c r="V74" s="1060">
        <v>5904</v>
      </c>
      <c r="W74" s="1060"/>
      <c r="X74" s="1060"/>
      <c r="Y74" s="1060"/>
      <c r="Z74" s="1060"/>
      <c r="AA74" s="1060">
        <v>929</v>
      </c>
      <c r="AB74" s="1060"/>
      <c r="AC74" s="1060"/>
      <c r="AD74" s="1060"/>
      <c r="AE74" s="1060"/>
      <c r="AF74" s="1060">
        <v>929</v>
      </c>
      <c r="AG74" s="1060"/>
      <c r="AH74" s="1060"/>
      <c r="AI74" s="1060"/>
      <c r="AJ74" s="1060"/>
      <c r="AK74" s="1060">
        <v>830</v>
      </c>
      <c r="AL74" s="1060"/>
      <c r="AM74" s="1060"/>
      <c r="AN74" s="1060"/>
      <c r="AO74" s="1060"/>
      <c r="AP74" s="1060" t="s">
        <v>588</v>
      </c>
      <c r="AQ74" s="1060"/>
      <c r="AR74" s="1060"/>
      <c r="AS74" s="1060"/>
      <c r="AT74" s="1060"/>
      <c r="AU74" s="1060" t="s">
        <v>587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586</v>
      </c>
      <c r="C75" s="1064"/>
      <c r="D75" s="1064"/>
      <c r="E75" s="1064"/>
      <c r="F75" s="1064"/>
      <c r="G75" s="1064"/>
      <c r="H75" s="1064"/>
      <c r="I75" s="1064"/>
      <c r="J75" s="1064"/>
      <c r="K75" s="1064"/>
      <c r="L75" s="1064"/>
      <c r="M75" s="1064"/>
      <c r="N75" s="1064"/>
      <c r="O75" s="1064"/>
      <c r="P75" s="1065"/>
      <c r="Q75" s="1067">
        <v>167</v>
      </c>
      <c r="R75" s="1068"/>
      <c r="S75" s="1068"/>
      <c r="T75" s="1068"/>
      <c r="U75" s="1069"/>
      <c r="V75" s="1070">
        <v>140</v>
      </c>
      <c r="W75" s="1068"/>
      <c r="X75" s="1068"/>
      <c r="Y75" s="1068"/>
      <c r="Z75" s="1069"/>
      <c r="AA75" s="1070">
        <v>27</v>
      </c>
      <c r="AB75" s="1068"/>
      <c r="AC75" s="1068"/>
      <c r="AD75" s="1068"/>
      <c r="AE75" s="1069"/>
      <c r="AF75" s="1070">
        <v>27</v>
      </c>
      <c r="AG75" s="1068"/>
      <c r="AH75" s="1068"/>
      <c r="AI75" s="1068"/>
      <c r="AJ75" s="1069"/>
      <c r="AK75" s="1070">
        <v>23</v>
      </c>
      <c r="AL75" s="1068"/>
      <c r="AM75" s="1068"/>
      <c r="AN75" s="1068"/>
      <c r="AO75" s="1069"/>
      <c r="AP75" s="1070" t="s">
        <v>587</v>
      </c>
      <c r="AQ75" s="1068"/>
      <c r="AR75" s="1068"/>
      <c r="AS75" s="1068"/>
      <c r="AT75" s="1069"/>
      <c r="AU75" s="1070" t="s">
        <v>587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606</v>
      </c>
      <c r="C76" s="1064"/>
      <c r="D76" s="1064"/>
      <c r="E76" s="1064"/>
      <c r="F76" s="1064"/>
      <c r="G76" s="1064"/>
      <c r="H76" s="1064"/>
      <c r="I76" s="1064"/>
      <c r="J76" s="1064"/>
      <c r="K76" s="1064"/>
      <c r="L76" s="1064"/>
      <c r="M76" s="1064"/>
      <c r="N76" s="1064"/>
      <c r="O76" s="1064"/>
      <c r="P76" s="1065"/>
      <c r="Q76" s="1067">
        <v>441</v>
      </c>
      <c r="R76" s="1068"/>
      <c r="S76" s="1068"/>
      <c r="T76" s="1068"/>
      <c r="U76" s="1069"/>
      <c r="V76" s="1070">
        <v>475</v>
      </c>
      <c r="W76" s="1068"/>
      <c r="X76" s="1068"/>
      <c r="Y76" s="1068"/>
      <c r="Z76" s="1069"/>
      <c r="AA76" s="1070">
        <v>-33</v>
      </c>
      <c r="AB76" s="1068"/>
      <c r="AC76" s="1068"/>
      <c r="AD76" s="1068"/>
      <c r="AE76" s="1069"/>
      <c r="AF76" s="1070">
        <v>597</v>
      </c>
      <c r="AG76" s="1068"/>
      <c r="AH76" s="1068"/>
      <c r="AI76" s="1068"/>
      <c r="AJ76" s="1069"/>
      <c r="AK76" s="1070">
        <v>314</v>
      </c>
      <c r="AL76" s="1068"/>
      <c r="AM76" s="1068"/>
      <c r="AN76" s="1068"/>
      <c r="AO76" s="1069"/>
      <c r="AP76" s="1070">
        <v>2141</v>
      </c>
      <c r="AQ76" s="1068"/>
      <c r="AR76" s="1068"/>
      <c r="AS76" s="1068"/>
      <c r="AT76" s="1069"/>
      <c r="AU76" s="1070">
        <v>516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8151</v>
      </c>
      <c r="AG88" s="1048"/>
      <c r="AH88" s="1048"/>
      <c r="AI88" s="1048"/>
      <c r="AJ88" s="1048"/>
      <c r="AK88" s="1052"/>
      <c r="AL88" s="1052"/>
      <c r="AM88" s="1052"/>
      <c r="AN88" s="1052"/>
      <c r="AO88" s="1052"/>
      <c r="AP88" s="1048">
        <v>2683</v>
      </c>
      <c r="AQ88" s="1048"/>
      <c r="AR88" s="1048"/>
      <c r="AS88" s="1048"/>
      <c r="AT88" s="1048"/>
      <c r="AU88" s="1048">
        <v>611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x14ac:dyDescent="0.2">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591738</v>
      </c>
      <c r="AB110" s="976"/>
      <c r="AC110" s="976"/>
      <c r="AD110" s="976"/>
      <c r="AE110" s="977"/>
      <c r="AF110" s="978">
        <v>574327</v>
      </c>
      <c r="AG110" s="976"/>
      <c r="AH110" s="976"/>
      <c r="AI110" s="976"/>
      <c r="AJ110" s="977"/>
      <c r="AK110" s="978">
        <v>639012</v>
      </c>
      <c r="AL110" s="976"/>
      <c r="AM110" s="976"/>
      <c r="AN110" s="976"/>
      <c r="AO110" s="977"/>
      <c r="AP110" s="979">
        <v>17.899999999999999</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5569383</v>
      </c>
      <c r="BR110" s="923"/>
      <c r="BS110" s="923"/>
      <c r="BT110" s="923"/>
      <c r="BU110" s="923"/>
      <c r="BV110" s="923">
        <v>5455786</v>
      </c>
      <c r="BW110" s="923"/>
      <c r="BX110" s="923"/>
      <c r="BY110" s="923"/>
      <c r="BZ110" s="923"/>
      <c r="CA110" s="923">
        <v>6010423</v>
      </c>
      <c r="CB110" s="923"/>
      <c r="CC110" s="923"/>
      <c r="CD110" s="923"/>
      <c r="CE110" s="923"/>
      <c r="CF110" s="947">
        <v>168.1</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404</v>
      </c>
      <c r="DH110" s="923"/>
      <c r="DI110" s="923"/>
      <c r="DJ110" s="923"/>
      <c r="DK110" s="923"/>
      <c r="DL110" s="923" t="s">
        <v>436</v>
      </c>
      <c r="DM110" s="923"/>
      <c r="DN110" s="923"/>
      <c r="DO110" s="923"/>
      <c r="DP110" s="923"/>
      <c r="DQ110" s="923" t="s">
        <v>436</v>
      </c>
      <c r="DR110" s="923"/>
      <c r="DS110" s="923"/>
      <c r="DT110" s="923"/>
      <c r="DU110" s="923"/>
      <c r="DV110" s="924" t="s">
        <v>404</v>
      </c>
      <c r="DW110" s="924"/>
      <c r="DX110" s="924"/>
      <c r="DY110" s="924"/>
      <c r="DZ110" s="925"/>
    </row>
    <row r="111" spans="1:131" s="246" customFormat="1" ht="26.25" customHeight="1" x14ac:dyDescent="0.2">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404</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13527</v>
      </c>
      <c r="BR111" s="895"/>
      <c r="BS111" s="895"/>
      <c r="BT111" s="895"/>
      <c r="BU111" s="895"/>
      <c r="BV111" s="895">
        <v>7912</v>
      </c>
      <c r="BW111" s="895"/>
      <c r="BX111" s="895"/>
      <c r="BY111" s="895"/>
      <c r="BZ111" s="895"/>
      <c r="CA111" s="895">
        <v>6529</v>
      </c>
      <c r="CB111" s="895"/>
      <c r="CC111" s="895"/>
      <c r="CD111" s="895"/>
      <c r="CE111" s="895"/>
      <c r="CF111" s="956">
        <v>0.2</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436</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2">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3138949</v>
      </c>
      <c r="BR112" s="895"/>
      <c r="BS112" s="895"/>
      <c r="BT112" s="895"/>
      <c r="BU112" s="895"/>
      <c r="BV112" s="895">
        <v>2853199</v>
      </c>
      <c r="BW112" s="895"/>
      <c r="BX112" s="895"/>
      <c r="BY112" s="895"/>
      <c r="BZ112" s="895"/>
      <c r="CA112" s="895">
        <v>2593505</v>
      </c>
      <c r="CB112" s="895"/>
      <c r="CC112" s="895"/>
      <c r="CD112" s="895"/>
      <c r="CE112" s="895"/>
      <c r="CF112" s="956">
        <v>72.5</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436</v>
      </c>
      <c r="DM112" s="895"/>
      <c r="DN112" s="895"/>
      <c r="DO112" s="895"/>
      <c r="DP112" s="895"/>
      <c r="DQ112" s="895" t="s">
        <v>436</v>
      </c>
      <c r="DR112" s="895"/>
      <c r="DS112" s="895"/>
      <c r="DT112" s="895"/>
      <c r="DU112" s="895"/>
      <c r="DV112" s="872" t="s">
        <v>127</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358875</v>
      </c>
      <c r="AB113" s="1004"/>
      <c r="AC113" s="1004"/>
      <c r="AD113" s="1004"/>
      <c r="AE113" s="1005"/>
      <c r="AF113" s="1006">
        <v>369233</v>
      </c>
      <c r="AG113" s="1004"/>
      <c r="AH113" s="1004"/>
      <c r="AI113" s="1004"/>
      <c r="AJ113" s="1005"/>
      <c r="AK113" s="1006">
        <v>356926</v>
      </c>
      <c r="AL113" s="1004"/>
      <c r="AM113" s="1004"/>
      <c r="AN113" s="1004"/>
      <c r="AO113" s="1005"/>
      <c r="AP113" s="1007">
        <v>10</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732994</v>
      </c>
      <c r="BR113" s="895"/>
      <c r="BS113" s="895"/>
      <c r="BT113" s="895"/>
      <c r="BU113" s="895"/>
      <c r="BV113" s="895">
        <v>676610</v>
      </c>
      <c r="BW113" s="895"/>
      <c r="BX113" s="895"/>
      <c r="BY113" s="895"/>
      <c r="BZ113" s="895"/>
      <c r="CA113" s="895">
        <v>612857</v>
      </c>
      <c r="CB113" s="895"/>
      <c r="CC113" s="895"/>
      <c r="CD113" s="895"/>
      <c r="CE113" s="895"/>
      <c r="CF113" s="956">
        <v>17.100000000000001</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447</v>
      </c>
      <c r="DM113" s="858"/>
      <c r="DN113" s="858"/>
      <c r="DO113" s="858"/>
      <c r="DP113" s="859"/>
      <c r="DQ113" s="860" t="s">
        <v>127</v>
      </c>
      <c r="DR113" s="858"/>
      <c r="DS113" s="858"/>
      <c r="DT113" s="858"/>
      <c r="DU113" s="859"/>
      <c r="DV113" s="905" t="s">
        <v>447</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61919</v>
      </c>
      <c r="AB114" s="858"/>
      <c r="AC114" s="858"/>
      <c r="AD114" s="858"/>
      <c r="AE114" s="859"/>
      <c r="AF114" s="860">
        <v>73006</v>
      </c>
      <c r="AG114" s="858"/>
      <c r="AH114" s="858"/>
      <c r="AI114" s="858"/>
      <c r="AJ114" s="859"/>
      <c r="AK114" s="860">
        <v>73909</v>
      </c>
      <c r="AL114" s="858"/>
      <c r="AM114" s="858"/>
      <c r="AN114" s="858"/>
      <c r="AO114" s="859"/>
      <c r="AP114" s="905">
        <v>2.1</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864168</v>
      </c>
      <c r="BR114" s="895"/>
      <c r="BS114" s="895"/>
      <c r="BT114" s="895"/>
      <c r="BU114" s="895"/>
      <c r="BV114" s="895">
        <v>1037714</v>
      </c>
      <c r="BW114" s="895"/>
      <c r="BX114" s="895"/>
      <c r="BY114" s="895"/>
      <c r="BZ114" s="895"/>
      <c r="CA114" s="895">
        <v>872634</v>
      </c>
      <c r="CB114" s="895"/>
      <c r="CC114" s="895"/>
      <c r="CD114" s="895"/>
      <c r="CE114" s="895"/>
      <c r="CF114" s="956">
        <v>24.4</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436</v>
      </c>
      <c r="DR114" s="858"/>
      <c r="DS114" s="858"/>
      <c r="DT114" s="858"/>
      <c r="DU114" s="859"/>
      <c r="DV114" s="905" t="s">
        <v>436</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3431</v>
      </c>
      <c r="AB115" s="1004"/>
      <c r="AC115" s="1004"/>
      <c r="AD115" s="1004"/>
      <c r="AE115" s="1005"/>
      <c r="AF115" s="1006">
        <v>2251</v>
      </c>
      <c r="AG115" s="1004"/>
      <c r="AH115" s="1004"/>
      <c r="AI115" s="1004"/>
      <c r="AJ115" s="1005"/>
      <c r="AK115" s="1006">
        <v>1622</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6387</v>
      </c>
      <c r="BR115" s="895"/>
      <c r="BS115" s="895"/>
      <c r="BT115" s="895"/>
      <c r="BU115" s="895"/>
      <c r="BV115" s="895" t="s">
        <v>436</v>
      </c>
      <c r="BW115" s="895"/>
      <c r="BX115" s="895"/>
      <c r="BY115" s="895"/>
      <c r="BZ115" s="895"/>
      <c r="CA115" s="895">
        <v>2727</v>
      </c>
      <c r="CB115" s="895"/>
      <c r="CC115" s="895"/>
      <c r="CD115" s="895"/>
      <c r="CE115" s="895"/>
      <c r="CF115" s="956">
        <v>0.1</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436</v>
      </c>
      <c r="DM115" s="858"/>
      <c r="DN115" s="858"/>
      <c r="DO115" s="858"/>
      <c r="DP115" s="859"/>
      <c r="DQ115" s="860" t="s">
        <v>436</v>
      </c>
      <c r="DR115" s="858"/>
      <c r="DS115" s="858"/>
      <c r="DT115" s="858"/>
      <c r="DU115" s="859"/>
      <c r="DV115" s="905" t="s">
        <v>436</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436</v>
      </c>
      <c r="AG116" s="858"/>
      <c r="AH116" s="858"/>
      <c r="AI116" s="858"/>
      <c r="AJ116" s="859"/>
      <c r="AK116" s="860" t="s">
        <v>127</v>
      </c>
      <c r="AL116" s="858"/>
      <c r="AM116" s="858"/>
      <c r="AN116" s="858"/>
      <c r="AO116" s="859"/>
      <c r="AP116" s="905" t="s">
        <v>447</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447</v>
      </c>
      <c r="BR116" s="895"/>
      <c r="BS116" s="895"/>
      <c r="BT116" s="895"/>
      <c r="BU116" s="895"/>
      <c r="BV116" s="895" t="s">
        <v>436</v>
      </c>
      <c r="BW116" s="895"/>
      <c r="BX116" s="895"/>
      <c r="BY116" s="895"/>
      <c r="BZ116" s="895"/>
      <c r="CA116" s="895" t="s">
        <v>436</v>
      </c>
      <c r="CB116" s="895"/>
      <c r="CC116" s="895"/>
      <c r="CD116" s="895"/>
      <c r="CE116" s="895"/>
      <c r="CF116" s="956" t="s">
        <v>127</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8192</v>
      </c>
      <c r="DH116" s="858"/>
      <c r="DI116" s="858"/>
      <c r="DJ116" s="858"/>
      <c r="DK116" s="859"/>
      <c r="DL116" s="860">
        <v>6485</v>
      </c>
      <c r="DM116" s="858"/>
      <c r="DN116" s="858"/>
      <c r="DO116" s="858"/>
      <c r="DP116" s="859"/>
      <c r="DQ116" s="860">
        <v>5645</v>
      </c>
      <c r="DR116" s="858"/>
      <c r="DS116" s="858"/>
      <c r="DT116" s="858"/>
      <c r="DU116" s="859"/>
      <c r="DV116" s="905">
        <v>0.2</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1015963</v>
      </c>
      <c r="AB117" s="990"/>
      <c r="AC117" s="990"/>
      <c r="AD117" s="990"/>
      <c r="AE117" s="991"/>
      <c r="AF117" s="992">
        <v>1018817</v>
      </c>
      <c r="AG117" s="990"/>
      <c r="AH117" s="990"/>
      <c r="AI117" s="990"/>
      <c r="AJ117" s="991"/>
      <c r="AK117" s="992">
        <v>1071469</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459</v>
      </c>
      <c r="BW117" s="895"/>
      <c r="BX117" s="895"/>
      <c r="BY117" s="895"/>
      <c r="BZ117" s="895"/>
      <c r="CA117" s="895" t="s">
        <v>127</v>
      </c>
      <c r="CB117" s="895"/>
      <c r="CC117" s="895"/>
      <c r="CD117" s="895"/>
      <c r="CE117" s="895"/>
      <c r="CF117" s="956" t="s">
        <v>389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461</v>
      </c>
      <c r="DR117" s="858"/>
      <c r="DS117" s="858"/>
      <c r="DT117" s="858"/>
      <c r="DU117" s="859"/>
      <c r="DV117" s="905" t="s">
        <v>459</v>
      </c>
      <c r="DW117" s="906"/>
      <c r="DX117" s="906"/>
      <c r="DY117" s="906"/>
      <c r="DZ117" s="907"/>
    </row>
    <row r="118" spans="1:130" s="246" customFormat="1" ht="26.25" customHeight="1" x14ac:dyDescent="0.2">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463</v>
      </c>
      <c r="BW118" s="926"/>
      <c r="BX118" s="926"/>
      <c r="BY118" s="926"/>
      <c r="BZ118" s="926"/>
      <c r="CA118" s="926" t="s">
        <v>464</v>
      </c>
      <c r="CB118" s="926"/>
      <c r="CC118" s="926"/>
      <c r="CD118" s="926"/>
      <c r="CE118" s="926"/>
      <c r="CF118" s="956" t="s">
        <v>465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389</v>
      </c>
      <c r="DH118" s="858"/>
      <c r="DI118" s="858"/>
      <c r="DJ118" s="858"/>
      <c r="DK118" s="859"/>
      <c r="DL118" s="860" t="s">
        <v>127</v>
      </c>
      <c r="DM118" s="858"/>
      <c r="DN118" s="858"/>
      <c r="DO118" s="858"/>
      <c r="DP118" s="859"/>
      <c r="DQ118" s="860" t="s">
        <v>463</v>
      </c>
      <c r="DR118" s="858"/>
      <c r="DS118" s="858"/>
      <c r="DT118" s="858"/>
      <c r="DU118" s="859"/>
      <c r="DV118" s="905" t="s">
        <v>127</v>
      </c>
      <c r="DW118" s="906"/>
      <c r="DX118" s="906"/>
      <c r="DY118" s="906"/>
      <c r="DZ118" s="907"/>
    </row>
    <row r="119" spans="1:130" s="246" customFormat="1" ht="26.25" customHeight="1" x14ac:dyDescent="0.2">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389</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467</v>
      </c>
      <c r="BP119" s="959"/>
      <c r="BQ119" s="963">
        <v>10325408</v>
      </c>
      <c r="BR119" s="926"/>
      <c r="BS119" s="926"/>
      <c r="BT119" s="926"/>
      <c r="BU119" s="926"/>
      <c r="BV119" s="926">
        <v>10031221</v>
      </c>
      <c r="BW119" s="926"/>
      <c r="BX119" s="926"/>
      <c r="BY119" s="926"/>
      <c r="BZ119" s="926"/>
      <c r="CA119" s="926">
        <v>10098675</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5335</v>
      </c>
      <c r="DH119" s="841"/>
      <c r="DI119" s="841"/>
      <c r="DJ119" s="841"/>
      <c r="DK119" s="842"/>
      <c r="DL119" s="843">
        <v>1427</v>
      </c>
      <c r="DM119" s="841"/>
      <c r="DN119" s="841"/>
      <c r="DO119" s="841"/>
      <c r="DP119" s="842"/>
      <c r="DQ119" s="843">
        <v>884</v>
      </c>
      <c r="DR119" s="841"/>
      <c r="DS119" s="841"/>
      <c r="DT119" s="841"/>
      <c r="DU119" s="842"/>
      <c r="DV119" s="929">
        <v>0</v>
      </c>
      <c r="DW119" s="930"/>
      <c r="DX119" s="930"/>
      <c r="DY119" s="930"/>
      <c r="DZ119" s="931"/>
    </row>
    <row r="120" spans="1:130" s="246" customFormat="1" ht="26.25" customHeight="1" x14ac:dyDescent="0.2">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389</v>
      </c>
      <c r="AL120" s="858"/>
      <c r="AM120" s="858"/>
      <c r="AN120" s="858"/>
      <c r="AO120" s="859"/>
      <c r="AP120" s="905" t="s">
        <v>127</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4156793</v>
      </c>
      <c r="BR120" s="923"/>
      <c r="BS120" s="923"/>
      <c r="BT120" s="923"/>
      <c r="BU120" s="923"/>
      <c r="BV120" s="923">
        <v>4138792</v>
      </c>
      <c r="BW120" s="923"/>
      <c r="BX120" s="923"/>
      <c r="BY120" s="923"/>
      <c r="BZ120" s="923"/>
      <c r="CA120" s="923">
        <v>3954265</v>
      </c>
      <c r="CB120" s="923"/>
      <c r="CC120" s="923"/>
      <c r="CD120" s="923"/>
      <c r="CE120" s="923"/>
      <c r="CF120" s="947">
        <v>110.6</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2003757</v>
      </c>
      <c r="DH120" s="923"/>
      <c r="DI120" s="923"/>
      <c r="DJ120" s="923"/>
      <c r="DK120" s="923"/>
      <c r="DL120" s="923">
        <v>1838392</v>
      </c>
      <c r="DM120" s="923"/>
      <c r="DN120" s="923"/>
      <c r="DO120" s="923"/>
      <c r="DP120" s="923"/>
      <c r="DQ120" s="923">
        <v>1653061</v>
      </c>
      <c r="DR120" s="923"/>
      <c r="DS120" s="923"/>
      <c r="DT120" s="923"/>
      <c r="DU120" s="923"/>
      <c r="DV120" s="924">
        <v>46.2</v>
      </c>
      <c r="DW120" s="924"/>
      <c r="DX120" s="924"/>
      <c r="DY120" s="924"/>
      <c r="DZ120" s="925"/>
    </row>
    <row r="121" spans="1:130" s="246" customFormat="1" ht="26.25" customHeight="1" x14ac:dyDescent="0.2">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464</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t="s">
        <v>127</v>
      </c>
      <c r="BR121" s="895"/>
      <c r="BS121" s="895"/>
      <c r="BT121" s="895"/>
      <c r="BU121" s="895"/>
      <c r="BV121" s="895" t="s">
        <v>127</v>
      </c>
      <c r="BW121" s="895"/>
      <c r="BX121" s="895"/>
      <c r="BY121" s="895"/>
      <c r="BZ121" s="895"/>
      <c r="CA121" s="895" t="s">
        <v>127</v>
      </c>
      <c r="CB121" s="895"/>
      <c r="CC121" s="895"/>
      <c r="CD121" s="895"/>
      <c r="CE121" s="895"/>
      <c r="CF121" s="956" t="s">
        <v>459</v>
      </c>
      <c r="CG121" s="957"/>
      <c r="CH121" s="957"/>
      <c r="CI121" s="957"/>
      <c r="CJ121" s="957"/>
      <c r="CK121" s="950"/>
      <c r="CL121" s="936"/>
      <c r="CM121" s="936"/>
      <c r="CN121" s="936"/>
      <c r="CO121" s="937"/>
      <c r="CP121" s="916" t="s">
        <v>411</v>
      </c>
      <c r="CQ121" s="917"/>
      <c r="CR121" s="917"/>
      <c r="CS121" s="917"/>
      <c r="CT121" s="917"/>
      <c r="CU121" s="917"/>
      <c r="CV121" s="917"/>
      <c r="CW121" s="917"/>
      <c r="CX121" s="917"/>
      <c r="CY121" s="917"/>
      <c r="CZ121" s="917"/>
      <c r="DA121" s="917"/>
      <c r="DB121" s="917"/>
      <c r="DC121" s="917"/>
      <c r="DD121" s="917"/>
      <c r="DE121" s="917"/>
      <c r="DF121" s="918"/>
      <c r="DG121" s="894">
        <v>896482</v>
      </c>
      <c r="DH121" s="895"/>
      <c r="DI121" s="895"/>
      <c r="DJ121" s="895"/>
      <c r="DK121" s="895"/>
      <c r="DL121" s="895">
        <v>826433</v>
      </c>
      <c r="DM121" s="895"/>
      <c r="DN121" s="895"/>
      <c r="DO121" s="895"/>
      <c r="DP121" s="895"/>
      <c r="DQ121" s="895">
        <v>747573</v>
      </c>
      <c r="DR121" s="895"/>
      <c r="DS121" s="895"/>
      <c r="DT121" s="895"/>
      <c r="DU121" s="895"/>
      <c r="DV121" s="872">
        <v>20.9</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389</v>
      </c>
      <c r="AB122" s="858"/>
      <c r="AC122" s="858"/>
      <c r="AD122" s="858"/>
      <c r="AE122" s="859"/>
      <c r="AF122" s="860" t="s">
        <v>465</v>
      </c>
      <c r="AG122" s="858"/>
      <c r="AH122" s="858"/>
      <c r="AI122" s="858"/>
      <c r="AJ122" s="859"/>
      <c r="AK122" s="860" t="s">
        <v>127</v>
      </c>
      <c r="AL122" s="858"/>
      <c r="AM122" s="858"/>
      <c r="AN122" s="858"/>
      <c r="AO122" s="859"/>
      <c r="AP122" s="905" t="s">
        <v>389</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6762804</v>
      </c>
      <c r="BR122" s="926"/>
      <c r="BS122" s="926"/>
      <c r="BT122" s="926"/>
      <c r="BU122" s="926"/>
      <c r="BV122" s="926">
        <v>6279415</v>
      </c>
      <c r="BW122" s="926"/>
      <c r="BX122" s="926"/>
      <c r="BY122" s="926"/>
      <c r="BZ122" s="926"/>
      <c r="CA122" s="926">
        <v>6748935</v>
      </c>
      <c r="CB122" s="926"/>
      <c r="CC122" s="926"/>
      <c r="CD122" s="926"/>
      <c r="CE122" s="926"/>
      <c r="CF122" s="927">
        <v>188.8</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238710</v>
      </c>
      <c r="DH122" s="895"/>
      <c r="DI122" s="895"/>
      <c r="DJ122" s="895"/>
      <c r="DK122" s="895"/>
      <c r="DL122" s="895">
        <v>188374</v>
      </c>
      <c r="DM122" s="895"/>
      <c r="DN122" s="895"/>
      <c r="DO122" s="895"/>
      <c r="DP122" s="895"/>
      <c r="DQ122" s="895">
        <v>192871</v>
      </c>
      <c r="DR122" s="895"/>
      <c r="DS122" s="895"/>
      <c r="DT122" s="895"/>
      <c r="DU122" s="895"/>
      <c r="DV122" s="872">
        <v>5.4</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857</v>
      </c>
      <c r="AB123" s="858"/>
      <c r="AC123" s="858"/>
      <c r="AD123" s="858"/>
      <c r="AE123" s="859"/>
      <c r="AF123" s="860">
        <v>848</v>
      </c>
      <c r="AG123" s="858"/>
      <c r="AH123" s="858"/>
      <c r="AI123" s="858"/>
      <c r="AJ123" s="859"/>
      <c r="AK123" s="860">
        <v>840</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477</v>
      </c>
      <c r="BP123" s="959"/>
      <c r="BQ123" s="913">
        <v>10919597</v>
      </c>
      <c r="BR123" s="914"/>
      <c r="BS123" s="914"/>
      <c r="BT123" s="914"/>
      <c r="BU123" s="914"/>
      <c r="BV123" s="914">
        <v>10418207</v>
      </c>
      <c r="BW123" s="914"/>
      <c r="BX123" s="914"/>
      <c r="BY123" s="914"/>
      <c r="BZ123" s="914"/>
      <c r="CA123" s="914">
        <v>10703200</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463</v>
      </c>
      <c r="DM123" s="858"/>
      <c r="DN123" s="858"/>
      <c r="DO123" s="858"/>
      <c r="DP123" s="859"/>
      <c r="DQ123" s="860" t="s">
        <v>127</v>
      </c>
      <c r="DR123" s="858"/>
      <c r="DS123" s="858"/>
      <c r="DT123" s="858"/>
      <c r="DU123" s="859"/>
      <c r="DV123" s="905" t="s">
        <v>463</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464</v>
      </c>
      <c r="AG124" s="858"/>
      <c r="AH124" s="858"/>
      <c r="AI124" s="858"/>
      <c r="AJ124" s="859"/>
      <c r="AK124" s="860" t="s">
        <v>127</v>
      </c>
      <c r="AL124" s="858"/>
      <c r="AM124" s="858"/>
      <c r="AN124" s="858"/>
      <c r="AO124" s="859"/>
      <c r="AP124" s="905" t="s">
        <v>389</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t="s">
        <v>127</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480</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2">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389</v>
      </c>
      <c r="DM125" s="923"/>
      <c r="DN125" s="923"/>
      <c r="DO125" s="923"/>
      <c r="DP125" s="923"/>
      <c r="DQ125" s="923" t="s">
        <v>127</v>
      </c>
      <c r="DR125" s="923"/>
      <c r="DS125" s="923"/>
      <c r="DT125" s="923"/>
      <c r="DU125" s="923"/>
      <c r="DV125" s="924" t="s">
        <v>483</v>
      </c>
      <c r="DW125" s="924"/>
      <c r="DX125" s="924"/>
      <c r="DY125" s="924"/>
      <c r="DZ125" s="925"/>
    </row>
    <row r="126" spans="1:130" s="246" customFormat="1" ht="26.25" customHeight="1" thickBot="1" x14ac:dyDescent="0.25">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464</v>
      </c>
      <c r="AB126" s="858"/>
      <c r="AC126" s="858"/>
      <c r="AD126" s="858"/>
      <c r="AE126" s="859"/>
      <c r="AF126" s="860" t="s">
        <v>127</v>
      </c>
      <c r="AG126" s="858"/>
      <c r="AH126" s="858"/>
      <c r="AI126" s="858"/>
      <c r="AJ126" s="859"/>
      <c r="AK126" s="860" t="s">
        <v>389</v>
      </c>
      <c r="AL126" s="858"/>
      <c r="AM126" s="858"/>
      <c r="AN126" s="858"/>
      <c r="AO126" s="859"/>
      <c r="AP126" s="905" t="s">
        <v>483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2">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2574</v>
      </c>
      <c r="AB127" s="858"/>
      <c r="AC127" s="858"/>
      <c r="AD127" s="858"/>
      <c r="AE127" s="859"/>
      <c r="AF127" s="860">
        <v>1403</v>
      </c>
      <c r="AG127" s="858"/>
      <c r="AH127" s="858"/>
      <c r="AI127" s="858"/>
      <c r="AJ127" s="859"/>
      <c r="AK127" s="860">
        <v>782</v>
      </c>
      <c r="AL127" s="858"/>
      <c r="AM127" s="858"/>
      <c r="AN127" s="858"/>
      <c r="AO127" s="859"/>
      <c r="AP127" s="905">
        <v>0</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464</v>
      </c>
      <c r="DR127" s="895"/>
      <c r="DS127" s="895"/>
      <c r="DT127" s="895"/>
      <c r="DU127" s="895"/>
      <c r="DV127" s="872" t="s">
        <v>389</v>
      </c>
      <c r="DW127" s="872"/>
      <c r="DX127" s="872"/>
      <c r="DY127" s="872"/>
      <c r="DZ127" s="873"/>
    </row>
    <row r="128" spans="1:130" s="246" customFormat="1" ht="26.25" customHeight="1" thickBot="1" x14ac:dyDescent="0.25">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t="s">
        <v>127</v>
      </c>
      <c r="AB128" s="879"/>
      <c r="AC128" s="879"/>
      <c r="AD128" s="879"/>
      <c r="AE128" s="880"/>
      <c r="AF128" s="881" t="s">
        <v>127</v>
      </c>
      <c r="AG128" s="879"/>
      <c r="AH128" s="879"/>
      <c r="AI128" s="879"/>
      <c r="AJ128" s="880"/>
      <c r="AK128" s="881" t="s">
        <v>127</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v>6387</v>
      </c>
      <c r="DH128" s="869"/>
      <c r="DI128" s="869"/>
      <c r="DJ128" s="869"/>
      <c r="DK128" s="869"/>
      <c r="DL128" s="869" t="s">
        <v>127</v>
      </c>
      <c r="DM128" s="869"/>
      <c r="DN128" s="869"/>
      <c r="DO128" s="869"/>
      <c r="DP128" s="869"/>
      <c r="DQ128" s="869">
        <v>2727</v>
      </c>
      <c r="DR128" s="869"/>
      <c r="DS128" s="869"/>
      <c r="DT128" s="869"/>
      <c r="DU128" s="869"/>
      <c r="DV128" s="870">
        <v>0.1</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4382681</v>
      </c>
      <c r="AB129" s="858"/>
      <c r="AC129" s="858"/>
      <c r="AD129" s="858"/>
      <c r="AE129" s="859"/>
      <c r="AF129" s="860">
        <v>4349012</v>
      </c>
      <c r="AG129" s="858"/>
      <c r="AH129" s="858"/>
      <c r="AI129" s="858"/>
      <c r="AJ129" s="859"/>
      <c r="AK129" s="860">
        <v>4315635</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718113</v>
      </c>
      <c r="AB130" s="858"/>
      <c r="AC130" s="858"/>
      <c r="AD130" s="858"/>
      <c r="AE130" s="859"/>
      <c r="AF130" s="860">
        <v>708679</v>
      </c>
      <c r="AG130" s="858"/>
      <c r="AH130" s="858"/>
      <c r="AI130" s="858"/>
      <c r="AJ130" s="859"/>
      <c r="AK130" s="860">
        <v>740346</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3664568</v>
      </c>
      <c r="AB131" s="841"/>
      <c r="AC131" s="841"/>
      <c r="AD131" s="841"/>
      <c r="AE131" s="842"/>
      <c r="AF131" s="843">
        <v>3640333</v>
      </c>
      <c r="AG131" s="841"/>
      <c r="AH131" s="841"/>
      <c r="AI131" s="841"/>
      <c r="AJ131" s="842"/>
      <c r="AK131" s="843">
        <v>3575289</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8.1278338950000002</v>
      </c>
      <c r="AB132" s="821"/>
      <c r="AC132" s="821"/>
      <c r="AD132" s="821"/>
      <c r="AE132" s="822"/>
      <c r="AF132" s="823">
        <v>8.519495332</v>
      </c>
      <c r="AG132" s="821"/>
      <c r="AH132" s="821"/>
      <c r="AI132" s="821"/>
      <c r="AJ132" s="822"/>
      <c r="AK132" s="823">
        <v>9.2614331320000005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7.9</v>
      </c>
      <c r="AB133" s="800"/>
      <c r="AC133" s="800"/>
      <c r="AD133" s="800"/>
      <c r="AE133" s="801"/>
      <c r="AF133" s="799">
        <v>8.1999999999999993</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60KqW2rK22USMkP8yHnvNTD/4NL7+BwR1z5qvlvw9RzdbkfNbs8sxGiNuzZjZnZgy4D/tE3nw0XLwj6nkqToA==" saltValue="ls5ppcp0p2I635xqSXTN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ih0guymkIIrCGjoAYpTdMiO1pZ1eOnU7mhmEBWT9FkfykGVV2CkbYOqSX20OQG/LmI1IKsDlmMNAQC+NdB/hg==" saltValue="51ihGyfpf4NllTCEdpFZ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31teUrZR9EtWVdXX4fGRf0J+dBLmJTqWQj0MVo/UJ9diXPJzVploanMnOZYJ2+DpbwPlpdO2v1xyz2kTcLulNQ==" saltValue="V4pH2+4TzJeU+LdVwAlu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953620</v>
      </c>
      <c r="AP9" s="312">
        <v>99657</v>
      </c>
      <c r="AQ9" s="313">
        <v>137457</v>
      </c>
      <c r="AR9" s="314">
        <v>-27.5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130093</v>
      </c>
      <c r="AP10" s="315">
        <v>13595</v>
      </c>
      <c r="AQ10" s="316">
        <v>16552</v>
      </c>
      <c r="AR10" s="317">
        <v>-17.899999999999999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245367</v>
      </c>
      <c r="AP11" s="315">
        <v>25642</v>
      </c>
      <c r="AQ11" s="316">
        <v>23820</v>
      </c>
      <c r="AR11" s="317">
        <v>7.6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6606</v>
      </c>
      <c r="AP12" s="315">
        <v>690</v>
      </c>
      <c r="AQ12" s="316">
        <v>3889</v>
      </c>
      <c r="AR12" s="317">
        <v>-82.3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t="s">
        <v>518</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34569</v>
      </c>
      <c r="AP14" s="315">
        <v>3613</v>
      </c>
      <c r="AQ14" s="316">
        <v>6581</v>
      </c>
      <c r="AR14" s="317">
        <v>-45.1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v>55565</v>
      </c>
      <c r="AP15" s="315">
        <v>5807</v>
      </c>
      <c r="AQ15" s="316">
        <v>3467</v>
      </c>
      <c r="AR15" s="317">
        <v>67.5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-103797</v>
      </c>
      <c r="AP16" s="315">
        <v>-10847</v>
      </c>
      <c r="AQ16" s="316">
        <v>-13853</v>
      </c>
      <c r="AR16" s="317">
        <v>-21.7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1322023</v>
      </c>
      <c r="AP17" s="315">
        <v>138157</v>
      </c>
      <c r="AQ17" s="316">
        <v>177914</v>
      </c>
      <c r="AR17" s="317">
        <v>-22.3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11.5</v>
      </c>
      <c r="AP21" s="328">
        <v>15.77</v>
      </c>
      <c r="AQ21" s="329">
        <v>-4.2699999999999996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97.6</v>
      </c>
      <c r="AP22" s="333">
        <v>96</v>
      </c>
      <c r="AQ22" s="334">
        <v>1.6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639012</v>
      </c>
      <c r="AP32" s="342">
        <v>66779</v>
      </c>
      <c r="AQ32" s="343">
        <v>107318</v>
      </c>
      <c r="AR32" s="344">
        <v>-37.799999999999997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v>192</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v>281</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356926</v>
      </c>
      <c r="AP35" s="342">
        <v>37300</v>
      </c>
      <c r="AQ35" s="343">
        <v>22732</v>
      </c>
      <c r="AR35" s="344">
        <v>64.099999999999994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73909</v>
      </c>
      <c r="AP36" s="342">
        <v>7724</v>
      </c>
      <c r="AQ36" s="343">
        <v>3735</v>
      </c>
      <c r="AR36" s="344">
        <v>106.8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1622</v>
      </c>
      <c r="AP37" s="342">
        <v>170</v>
      </c>
      <c r="AQ37" s="343">
        <v>1596</v>
      </c>
      <c r="AR37" s="344">
        <v>-89.3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t="s">
        <v>518</v>
      </c>
      <c r="AP38" s="345" t="s">
        <v>518</v>
      </c>
      <c r="AQ38" s="346">
        <v>19</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t="s">
        <v>518</v>
      </c>
      <c r="AP39" s="342" t="s">
        <v>518</v>
      </c>
      <c r="AQ39" s="343">
        <v>-5126</v>
      </c>
      <c r="AR39" s="344" t="s">
        <v>518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-740346</v>
      </c>
      <c r="AP40" s="342">
        <v>-77369</v>
      </c>
      <c r="AQ40" s="343">
        <v>-92432</v>
      </c>
      <c r="AR40" s="344">
        <v>-16.3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331123</v>
      </c>
      <c r="AP41" s="342">
        <v>34604</v>
      </c>
      <c r="AQ41" s="343">
        <v>38314</v>
      </c>
      <c r="AR41" s="344">
        <v>-9.6999999999999993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1629587</v>
      </c>
      <c r="AN51" s="364">
        <v>161154</v>
      </c>
      <c r="AO51" s="365">
        <v>28.9</v>
      </c>
      <c r="AP51" s="366">
        <v>132212</v>
      </c>
      <c r="AQ51" s="367">
        <v>-3.2</v>
      </c>
      <c r="AR51" s="368">
        <v>32.1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579437</v>
      </c>
      <c r="AN52" s="372">
        <v>57302</v>
      </c>
      <c r="AO52" s="373">
        <v>25.5</v>
      </c>
      <c r="AP52" s="374">
        <v>67114</v>
      </c>
      <c r="AQ52" s="375">
        <v>12.5</v>
      </c>
      <c r="AR52" s="376">
        <v>13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902614</v>
      </c>
      <c r="AN53" s="364">
        <v>91118</v>
      </c>
      <c r="AO53" s="365">
        <v>-43.5</v>
      </c>
      <c r="AP53" s="366">
        <v>162193</v>
      </c>
      <c r="AQ53" s="367">
        <v>22.7</v>
      </c>
      <c r="AR53" s="368">
        <v>-66.2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404448</v>
      </c>
      <c r="AN54" s="372">
        <v>40829</v>
      </c>
      <c r="AO54" s="373">
        <v>-28.7</v>
      </c>
      <c r="AP54" s="374">
        <v>79985</v>
      </c>
      <c r="AQ54" s="375">
        <v>19.2</v>
      </c>
      <c r="AR54" s="376">
        <v>-47.9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970384</v>
      </c>
      <c r="AN55" s="364">
        <v>99029</v>
      </c>
      <c r="AO55" s="365">
        <v>8.6999999999999993</v>
      </c>
      <c r="AP55" s="366">
        <v>168868</v>
      </c>
      <c r="AQ55" s="367">
        <v>4.0999999999999996</v>
      </c>
      <c r="AR55" s="368">
        <v>4.5999999999999996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513637</v>
      </c>
      <c r="AN56" s="372">
        <v>52417</v>
      </c>
      <c r="AO56" s="373">
        <v>28.4</v>
      </c>
      <c r="AP56" s="374">
        <v>79360</v>
      </c>
      <c r="AQ56" s="375">
        <v>-0.8</v>
      </c>
      <c r="AR56" s="376">
        <v>29.2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1764567</v>
      </c>
      <c r="AN57" s="364">
        <v>181914</v>
      </c>
      <c r="AO57" s="365">
        <v>83.7</v>
      </c>
      <c r="AP57" s="366">
        <v>202870</v>
      </c>
      <c r="AQ57" s="367">
        <v>20.100000000000001</v>
      </c>
      <c r="AR57" s="368">
        <v>63.6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616984</v>
      </c>
      <c r="AN58" s="372">
        <v>63607</v>
      </c>
      <c r="AO58" s="373">
        <v>21.3</v>
      </c>
      <c r="AP58" s="374">
        <v>79735</v>
      </c>
      <c r="AQ58" s="375">
        <v>0.5</v>
      </c>
      <c r="AR58" s="376">
        <v>20.8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2508975</v>
      </c>
      <c r="AN59" s="364">
        <v>262198</v>
      </c>
      <c r="AO59" s="365">
        <v>44.1</v>
      </c>
      <c r="AP59" s="366">
        <v>167497</v>
      </c>
      <c r="AQ59" s="367">
        <v>-17.399999999999999</v>
      </c>
      <c r="AR59" s="368">
        <v>61.5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853318</v>
      </c>
      <c r="AN60" s="372">
        <v>89175</v>
      </c>
      <c r="AO60" s="373">
        <v>40.200000000000003</v>
      </c>
      <c r="AP60" s="374">
        <v>82571</v>
      </c>
      <c r="AQ60" s="375">
        <v>3.6</v>
      </c>
      <c r="AR60" s="376">
        <v>36.6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1555225</v>
      </c>
      <c r="AN61" s="379">
        <v>159083</v>
      </c>
      <c r="AO61" s="380">
        <v>24.4</v>
      </c>
      <c r="AP61" s="381">
        <v>166728</v>
      </c>
      <c r="AQ61" s="382">
        <v>5.3</v>
      </c>
      <c r="AR61" s="368">
        <v>19.100000000000001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593565</v>
      </c>
      <c r="AN62" s="372">
        <v>60666</v>
      </c>
      <c r="AO62" s="373">
        <v>17.3</v>
      </c>
      <c r="AP62" s="374">
        <v>77753</v>
      </c>
      <c r="AQ62" s="375">
        <v>7</v>
      </c>
      <c r="AR62" s="376">
        <v>10.3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Mx1YinCnDtS+Dro9nrjIevqfr/86cZ1kpXd3Tuhdk1my5hUYzdoLMKa1kp/qlYTJuWiQfVm4bCXcwOiYgmOwmw==" saltValue="HPMjogw9fPUlY64rR/9B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RgCj3lyWyiABOkgVb6jyAGSiyPeMylzKQWrbQ993KM6hQz98h+bTrw3KUTdKXwIpA876dcWw2NZdTHjTIh/g==" saltValue="28eD415w6HFSLAmQWZr6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89Pza55XC0WZScl6a56KMEP8s7l9TmGDcO6QiLdG1npVB28KHlQUcr1q/fICPnBZOggIrKyKTae9G/ypsAcsQ==" saltValue="rqqiQejEvqJ1i7QTlCDr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2" t="s">
        <v>3</v>
      </c>
      <c r="D47" s="1232"/>
      <c r="E47" s="1233"/>
      <c r="F47" s="11">
        <v>42.1</v>
      </c>
      <c r="G47" s="12">
        <v>51.75</v>
      </c>
      <c r="H47" s="12">
        <v>60.59</v>
      </c>
      <c r="I47" s="12">
        <v>42.81</v>
      </c>
      <c r="J47" s="13">
        <v>35</v>
      </c>
    </row>
    <row r="48" spans="2:10" ht="57.75" customHeight="1" x14ac:dyDescent="0.2">
      <c r="B48" s="14"/>
      <c r="C48" s="1234" t="s">
        <v>4</v>
      </c>
      <c r="D48" s="1234"/>
      <c r="E48" s="1235"/>
      <c r="F48" s="15">
        <v>14.23</v>
      </c>
      <c r="G48" s="16">
        <v>16.510000000000002</v>
      </c>
      <c r="H48" s="16">
        <v>12.01</v>
      </c>
      <c r="I48" s="16">
        <v>6.78</v>
      </c>
      <c r="J48" s="17">
        <v>8.5399999999999991</v>
      </c>
    </row>
    <row r="49" spans="2:10" ht="57.75" customHeight="1" thickBot="1" x14ac:dyDescent="0.25">
      <c r="B49" s="18"/>
      <c r="C49" s="1236" t="s">
        <v>5</v>
      </c>
      <c r="D49" s="1236"/>
      <c r="E49" s="1237"/>
      <c r="F49" s="19">
        <v>11.28</v>
      </c>
      <c r="G49" s="20">
        <v>13.13</v>
      </c>
      <c r="H49" s="20">
        <v>2.99</v>
      </c>
      <c r="I49" s="20" t="s">
        <v>564</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aCOWKM7i/scWTWn9/GqN2X9ZkCWEkzhRR1unXh/76ERiBWz7JAY/oqjMsi/A84bNxyR441OBaNqhKIDg1T0Pw==" saltValue="npRHWQ1p2R0pT/lrf22Z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2020-09-15T07:45:45Z</cp:lastPrinted>
  <dcterms:created xsi:type="dcterms:W3CDTF">2020-02-10T02:58:24Z</dcterms:created>
  <dcterms:modified xsi:type="dcterms:W3CDTF">2020-10-09T06:53:54Z</dcterms:modified>
</cp:coreProperties>
</file>