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10.1.0.16\20_企画財政課\財政係\坂本麻菜\H\財政係\調査関係\財政状況等一覧表(財政状況資料集)\H30\R2.8.18再照会\"/>
    </mc:Choice>
  </mc:AlternateContent>
  <xr:revisionPtr revIDLastSave="0" documentId="13_ncr:1_{67426914-77DB-4E22-9B0F-FCCF4BBFA74F}" xr6:coauthVersionLast="36" xr6:coauthVersionMax="36" xr10:uidLastSave="{00000000-0000-0000-0000-000000000000}"/>
  <bookViews>
    <workbookView xWindow="0" yWindow="0" windowWidth="20490" windowHeight="75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<sst xmlns="http://schemas.openxmlformats.org/spreadsheetml/2006/main" count="1135" uniqueCount="601">
  <si>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</si>
  <si>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</si>
  <si>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</si>
  <si>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</si>
  <si>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</si>
  <si>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</si>
  <si>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</si>
  <si>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</si>
  <si>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</si>
  <si>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</si>
  <si>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</si>
  <si>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</si>
  <si>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</si>
  <si>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</si>
  <si>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</si>
  <si>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</si>
  <si>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</si>
  <si>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</si>
  <si>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</si>
  <si>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</si>
  <si>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</si>
  <si>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</si>
  <si>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</si>
  <si>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</si>
  <si>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</si>
  <si>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</si>
  <si>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</si>
  <si>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</si>
  <si>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</si>
  <si>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</si>
  <si>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</si>
  <si>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</si>
  <si>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</si>
  <si>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</si>
  <si>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</si>
  <si>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</si>
  <si>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</si>
  <si>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</si>
  <si>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</si>
  <si>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</si>
  <si>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</si>
  <si>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</si>
  <si>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</si>
  <si>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</si>
  <si>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</si>
  <si>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</si>
  <si>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</si>
  <si>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</si>
  <si>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</si>
  <si>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</si>
  <si>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</si>
  <si>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</si>
  <si>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</si>
  <si>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</si>
  <si>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</si>
  <si>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</si>
  <si>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</si>
  <si>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</si>
  <si>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</si>
  <si>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</si>
  <si>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</si>
  <si>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</si>
  <si>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</si>
  <si>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</si>
  <si>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</si>
  <si>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</si>
  <si>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</si>
  <si>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</si>
  <si>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</si>
  <si>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</si>
  <si>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</si>
  <si>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</si>
  <si>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</si>
  <si>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</si>
  <si>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</si>
  <si>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</si>
  <si>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</si>
  <si>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</si>
  <si>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</si>
  <si>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</si>
  <si>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</si>
  <si>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</si>
  <si>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</si>
  <si>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</si>
  <si>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</si>
  <si>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</si>
  <si>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</si>
  <si>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</si>
  <si>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</si>
  <si>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</si>
  <si>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</si>
  <si>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</si>
  <si>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</si>
  <si>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</si>
  <si>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</si>
  <si>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</si>
  <si>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</si>
  <si>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</si>
  <si>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千代田町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</si>
  <si>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</si>
  <si>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</si>
  <si>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</si>
  <si>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</si>
  <si>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</si>
  <si>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</si>
  <si>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</si>
  <si>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</si>
  <si>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</si>
  <si>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</si>
  <si>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</si>
  <si>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</si>
  <si>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</si>
  <si>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</si>
  <si>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</si>
  <si>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</si>
  <si>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</si>
  <si>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</si>
  <si>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</si>
  <si>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</si>
  <si>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</si>
  <si>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</si>
  <si>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</si>
  <si>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</si>
  <si>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</si>
  <si>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</si>
  <si>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</si>
  <si>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</si>
  <si>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</si>
  <si>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</si>
  <si>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</si>
  <si>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</si>
  <si>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</si>
  <si>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</si>
  <si>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</si>
  <si>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</si>
  <si>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</si>
  <si>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</si>
  <si>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</si>
  <si>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</si>
  <si>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</si>
  <si>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</si>
  <si>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</si>
  <si>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</si>
  <si>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</si>
  <si>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</si>
  <si>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</si>
  <si>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</si>
  <si>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</si>
  <si>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</si>
  <si>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</si>
  <si>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</si>
  <si>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</si>
  <si>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</si>
  <si>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</si>
  <si>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</si>
  <si>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</si>
  <si>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</si>
  <si>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</si>
  <si>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</si>
  <si>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</si>
  <si>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</si>
  <si>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</si>
  <si>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</si>
  <si>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</si>
  <si>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</si>
  <si>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</si>
  <si>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</si>
  <si>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</si>
  <si>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</si>
  <si>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</si>
  <si>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</si>
  <si>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</si>
  <si>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</si>
  <si>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</si>
  <si>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</si>
  <si>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</si>
  <si>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</si>
  <si>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</si>
  <si>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</si>
  <si>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</si>
  <si>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</si>
  <si>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</si>
  <si>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</si>
  <si>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</si>
  <si>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</si>
  <si>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</si>
  <si>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</si>
  <si>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</si>
  <si>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</si>
  <si>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</si>
  <si>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</si>
  <si>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</si>
  <si>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</si>
  <si>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</si>
  <si>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</si>
  <si>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</si>
  <si>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</si>
  <si>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</si>
  <si>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</si>
  <si>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</si>
  <si>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</si>
  <si>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</si>
  <si>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</si>
  <si>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</si>
  <si>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</si>
  <si>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</si>
  <si>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</si>
  <si>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</si>
  <si>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</si>
  <si>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</si>
  <si>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</si>
  <si>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</si>
  <si>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</si>
  <si>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</si>
  <si>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群馬県千代田町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</si>
  <si>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</si>
  <si>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</si>
  <si>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</si>
  <si>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</si>
  <si>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</si>
  <si>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</si>
  <si>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</si>
  <si>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</si>
  <si>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</si>
  <si>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</si>
  <si>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</si>
  <si>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</si>
  <si>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</si>
  <si>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</si>
  <si>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</si>
  <si>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</si>
  <si>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</si>
  <si>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</si>
  <si>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</si>
  <si>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</si>
  <si>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</si>
  <si>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</si>
  <si>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</si>
  <si>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</si>
  <si>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</si>
  <si>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</si>
  <si>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</si>
  <si>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</si>
  <si>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</si>
  <si>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</si>
  <si>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</si>
  <si>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</si>
  <si>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</si>
  <si>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</si>
  <si>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</si>
  <si>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</si>
  <si>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</si>
  <si>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</si>
  <si>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</si>
  <si>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</si>
  <si>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</si>
  <si>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</si>
  <si>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</si>
  <si>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</si>
  <si>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</si>
  <si>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</si>
  <si>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</si>
  <si>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</si>
  <si>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</si>
  <si>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</si>
  <si>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</si>
  <si>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</si>
  <si>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</si>
  <si>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</si>
  <si>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</si>
  <si>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</si>
  <si>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</si>
  <si>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</si>
  <si>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</si>
  <si>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</si>
  <si>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</si>
  <si>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</si>
  <si>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</si>
  <si>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</si>
  <si>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</si>
  <si>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</si>
  <si>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</si>
  <si>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</si>
  <si>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</si>
  <si>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</si>
  <si>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</si>
  <si>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</si>
  <si>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</si>
  <si>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</si>
  <si>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</si>
  <si>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</si>
  <si>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</si>
  <si>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</si>
  <si>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</si>
  <si>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</si>
  <si>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</si>
  <si>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</si>
  <si>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</si>
  <si>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</si>
  <si>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</si>
  <si>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</si>
  <si>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</si>
  <si>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</si>
  <si>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</si>
  <si>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</si>
  <si>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</si>
  <si>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</si>
  <si>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</si>
  <si>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</si>
  <si>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</si>
  <si>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</si>
  <si>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</si>
  <si>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</si>
  <si>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</si>
  <si>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</si>
  <si>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</si>
  <si>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</si>
  <si>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</si>
  <si>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</si>
  <si>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</si>
  <si>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</si>
  <si>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</si>
  <si>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</si>
  <si>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</si>
  <si>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</si>
  <si>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</si>
  <si>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</si>
  <si>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</si>
  <si>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</si>
  <si>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</si>
  <si>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</si>
  <si>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</si>
  <si>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</si>
  <si>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</si>
  <si>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</si>
  <si>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</si>
  <si>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</si>
  <si>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</si>
  <si>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</si>
  <si>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</si>
  <si>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</si>
  <si>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</si>
  <si>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</si>
  <si>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</si>
  <si>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</si>
  <si>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</si>
  <si>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</si>
  <si>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</si>
  <si>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</si>
  <si>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</si>
  <si>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</si>
  <si>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</si>
  <si>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</si>
  <si>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</si>
  <si>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</si>
  <si>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</si>
  <si>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</si>
  <si>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</si>
  <si>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</si>
  <si>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</si>
  <si>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</si>
  <si>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</si>
  <si>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</si>
  <si>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</si>
  <si>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群馬県千代田町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</si>
  <si>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</si>
  <si>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</si>
  <si>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</si>
  <si>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</si>
  <si>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</si>
  <si>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</si>
  <si>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</si>
  <si>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</si>
  <si>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</si>
  <si>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</si>
  <si>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</si>
  <si>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</si>
  <si>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</si>
  <si>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</si>
  <si>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</si>
  <si>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</si>
  <si>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</si>
  <si>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</si>
  <si>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</si>
  <si>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</si>
  <si>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</si>
  <si>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</si>
  <si>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</si>
  <si>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</si>
  <si>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</si>
  <si>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</si>
  <si>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</si>
  <si>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</si>
  <si>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</si>
  <si>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</si>
  <si>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</si>
  <si>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</si>
  <si>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</si>
  <si>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</si>
  <si>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</si>
  <si>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</si>
  <si>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</si>
  <si>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</si>
  <si>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</si>
  <si>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</si>
  <si>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</si>
  <si>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</si>
  <si>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</si>
  <si>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</si>
  <si>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</si>
  <si>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</si>
  <si>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</si>
  <si>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</si>
  <si>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</si>
  <si>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</si>
  <si>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</si>
  <si>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</si>
  <si>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</si>
  <si>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</si>
  <si>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</si>
  <si>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</si>
  <si>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</si>
  <si>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</si>
  <si>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</si>
  <si>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</si>
  <si>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</si>
  <si>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</si>
  <si>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</si>
  <si>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</si>
  <si>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</si>
  <si>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</si>
  <si>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</si>
  <si>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</si>
  <si>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</si>
  <si>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</si>
  <si>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</si>
  <si>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</si>
  <si>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</si>
  <si>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</si>
  <si>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</si>
  <si>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</si>
  <si>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</si>
  <si>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</si>
  <si>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</si>
  <si>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</si>
  <si>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</si>
  <si>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</si>
  <si>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</si>
  <si>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</si>
  <si>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</si>
  <si>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</si>
  <si>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</si>
  <si>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</si>
  <si>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</si>
  <si>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</si>
  <si>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</si>
  <si>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</si>
  <si>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</si>
  <si>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</si>
  <si>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</si>
  <si>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</si>
  <si>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</si>
  <si>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</si>
  <si>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</si>
  <si>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</si>
  <si>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</si>
  <si>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</si>
  <si>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</si>
  <si>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</si>
  <si>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</si>
  <si>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</si>
  <si>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</si>
  <si>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</si>
  <si>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</si>
  <si>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</si>
  <si>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</si>
  <si>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</si>
  <si>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</si>
  <si>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</si>
  <si>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</si>
  <si>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</si>
  <si>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</si>
  <si>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</si>
  <si>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</si>
  <si>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</si>
  <si>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</si>
  <si>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</si>
  <si>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</si>
  <si>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</si>
  <si>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</si>
  <si>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</si>
  <si>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</si>
  <si>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</si>
  <si>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</si>
  <si>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</si>
  <si>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</si>
  <si>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</si>
  <si>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</si>
  <si>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</si>
  <si>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</si>
  <si>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</si>
  <si>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</si>
  <si>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</si>
  <si>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</si>
  <si>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</si>
  <si>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</si>
  <si>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</si>
  <si>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</si>
  <si>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</si>
  <si>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</si>
  <si>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</si>
  <si>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</si>
  <si>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</si>
  <si>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</si>
  <si>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</si>
  <si>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</si>
  <si>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</si>
  <si>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</si>
  <si>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</si>
  <si>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</si>
  <si>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</si>
  <si>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</si>
  <si>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</si>
  <si>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</si>
  <si>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</si>
  <si>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</si>
  <si>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</si>
  <si>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</si>
  <si>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</si>
  <si>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</si>
  <si>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</si>
  <si>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</si>
  <si>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</si>
  <si>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</si>
  <si>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</si>
  <si>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</si>
  <si>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</si>
  <si>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</si>
  <si>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</si>
  <si>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</si>
  <si>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</si>
  <si>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</si>
  <si>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</si>
  <si>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</si>
  <si>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</si>
  <si>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</si>
  <si>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</si>
  <si>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</si>
  <si>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</si>
  <si>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</si>
  <si>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1.97</t>
  </si>
  <si>
    <t>▲ 5.83</t>
  </si>
  <si>
    <t>▲ 0.80</t>
  </si>
  <si>
    <t>一般会計</t>
  </si>
  <si>
    <t>介護保険特別会計</t>
  </si>
  <si>
    <t>国民健康保険特別会計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</si>
  <si>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</si>
  <si>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</si>
  <si>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</si>
  <si>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</si>
  <si>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</si>
  <si>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</si>
  <si>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</si>
  <si>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</si>
  <si>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</si>
  <si>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館林地区消防組合</t>
  </si>
  <si>
    <t>邑楽館林医療事務組合（一般会計）</t>
  </si>
  <si>
    <t>邑楽館林医療事務組合（病院事業会計）</t>
  </si>
  <si>
    <t>大泉外二町環境衛生施設組合</t>
  </si>
  <si>
    <t>太田市外三町広域清掃組合</t>
  </si>
  <si>
    <t>館林衛生施設組合</t>
  </si>
  <si>
    <t>群馬県市町村会館管理組合</t>
  </si>
  <si>
    <t>群馬県市町村総合事務組合</t>
  </si>
  <si>
    <t>群馬県後期高齢者医療広域連合（一般会計）</t>
  </si>
  <si>
    <t>群馬県後期高齢者医療広域連合（事業会計）</t>
  </si>
  <si>
    <t>群馬東部水道企業団</t>
    <rPh sb="0" eb="2">
      <t>グンマ</t>
    </rPh>
    <rPh sb="2" eb="4">
      <t>トウブ</t>
    </rPh>
    <rPh sb="4" eb="6">
      <t>スイドウ</t>
    </rPh>
    <rPh sb="6" eb="8">
      <t>キギョウ</t>
    </rPh>
    <rPh sb="8" eb="9">
      <t>ダン</t>
    </rPh>
    <phoneticPr fontId="37"/>
  </si>
  <si>
    <t>○</t>
    <phoneticPr fontId="2"/>
  </si>
  <si>
    <t>西邑楽土地開発公社</t>
    <phoneticPr fontId="2"/>
  </si>
  <si>
    <t>-</t>
    <phoneticPr fontId="2"/>
  </si>
  <si>
    <t>-</t>
    <phoneticPr fontId="2"/>
  </si>
  <si>
    <t>公共施設建設基金</t>
    <phoneticPr fontId="18"/>
  </si>
  <si>
    <t>地域福祉基金</t>
    <phoneticPr fontId="18"/>
  </si>
  <si>
    <t>義務教育施設改築基金</t>
    <phoneticPr fontId="18"/>
  </si>
  <si>
    <t>緑地管理整備基金</t>
    <phoneticPr fontId="18"/>
  </si>
  <si>
    <t>ふるさとづくり基金</t>
    <phoneticPr fontId="18"/>
  </si>
  <si>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</si>
  <si>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</si>
  <si>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</si>
  <si>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</si>
  <si>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</si>
  <si>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</si>
  <si>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</si>
  <si>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</si>
  <si>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</si>
  <si>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将来負担額を充当可能財源等が上回っているため算出されていない。実質公債費比率については、平成28年度をピークに下降傾向にあるが、今後は一部事務組合の施設更新により比率が上昇に転じるものと想定している。従来より町で借り入れる起債は交付税措置されるものに限定しており、引き続き町財政に与える影響を最小限に抑えるよう過度に起債に依存しない財政運営に努めていく。</t>
    <rPh sb="167" eb="169">
      <t>カド</t>
    </rPh>
    <rPh sb="170" eb="172">
      <t>キサイ</t>
    </rPh>
    <rPh sb="173" eb="175">
      <t>イゾン</t>
    </rPh>
    <rPh sb="178" eb="180">
      <t>ザイセイ</t>
    </rPh>
    <rPh sb="180" eb="182">
      <t>ウンエイ</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</si>
  <si>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</si>
  <si>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</si>
  <si>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</si>
  <si>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将来負担額を充当可能財源等が上回っているため算出されていないが、学校施設や公営住宅など償却の進んだ施設の更新による潜在的な将来負担額が存在すると考えられる。今後は、一部事務組合の施設更新により将来負担額の増加が見込まれているため、町有施設については、予防保全的な観点から長寿命化を図るなど、適正な管理運営に努めていく。</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</si>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</sst>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
      <sz val="11"/>
      <color rgb="FF00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E9058DF-8592-4E79-B11B-821D534F933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E35D-43F6-847B-8BC5F4AC21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39413</c:v>
                </c:pt>
                <c:pt idx="1">
                  <c:v>30821</c:v>
                </c:pt>
                <c:pt idx="2">
                  <c:v>46121</c:v>
                </c:pt>
                <c:pt idx="3">
                  <c:v>34021</c:v>
                </c:pt>
                <c:pt idx="4">
                  <c:v>19441</c:v>
                </c:pt>
              </c:numCache>
            </c:numRef>
          </c:val>
          <c:smooth val="0"/>
          <c:extLst>
            <c:ext xmlns:c16="http://schemas.microsoft.com/office/drawing/2014/chart" uri="{C3380CC4-5D6E-409C-BE32-E72D297353CC}">
              <c16:uniqueId val="{00000001-E35D-43F6-847B-8BC5F4AC2158}"/>
            </c:ext>
          </c:extLst>
        </c:ser>
        <c:dLbls>
          <c:showLegendKey val="0"/>
          <c:showVal val="0"/>
          <c:showCatName val="0"/>
          <c:showSerName val="0"/>
          <c:showPercent val="0"/>
          <c:showBubbleSize val="0"/>
        </c:dLbls>
        <c:marker val="1"/>
        <c:smooth val="0"/>
        <c:axId val="490905856"/>
        <c:axId val="490905464"/>
      </c:lineChart>
      <c:catAx>
        <c:axId val="490905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905464"/>
        <c:crosses val="autoZero"/>
        <c:auto val="1"/>
        <c:lblAlgn val="ctr"/>
        <c:lblOffset val="100"/>
        <c:tickLblSkip val="1"/>
        <c:tickMarkSkip val="1"/>
        <c:noMultiLvlLbl val="0"/>
      </c:catAx>
      <c:valAx>
        <c:axId val="4909054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905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8.35</c:v>
                </c:pt>
                <c:pt idx="1">
                  <c:v>7.69</c:v>
                </c:pt>
                <c:pt idx="2">
                  <c:v>5.73</c:v>
                </c:pt>
                <c:pt idx="3">
                  <c:v>8.16</c:v>
                </c:pt>
                <c:pt idx="4">
                  <c:v>8.35</c:v>
                </c:pt>
              </c:numCache>
            </c:numRef>
          </c:val>
          <c:extLst>
            <c:ext xmlns:c16="http://schemas.microsoft.com/office/drawing/2014/chart" uri="{C3380CC4-5D6E-409C-BE32-E72D297353CC}">
              <c16:uniqueId val="{00000000-22B4-4A37-8CC0-67D7F50EE1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48.95</c:v>
                </c:pt>
                <c:pt idx="1">
                  <c:v>47.13</c:v>
                </c:pt>
                <c:pt idx="2">
                  <c:v>44.19</c:v>
                </c:pt>
                <c:pt idx="3">
                  <c:v>40.92</c:v>
                </c:pt>
                <c:pt idx="4">
                  <c:v>41.15</c:v>
                </c:pt>
              </c:numCache>
            </c:numRef>
          </c:val>
          <c:extLst>
            <c:ext xmlns:c16="http://schemas.microsoft.com/office/drawing/2014/chart" uri="{C3380CC4-5D6E-409C-BE32-E72D297353CC}">
              <c16:uniqueId val="{00000001-22B4-4A37-8CC0-67D7F50EE12F}"/>
            </c:ext>
          </c:extLst>
        </c:ser>
        <c:dLbls>
          <c:showLegendKey val="0"/>
          <c:showVal val="0"/>
          <c:showCatName val="0"/>
          <c:showSerName val="0"/>
          <c:showPercent val="0"/>
          <c:showBubbleSize val="0"/>
        </c:dLbls>
        <c:gapWidth val="250"/>
        <c:overlap val="100"/>
        <c:axId val="483922336"/>
        <c:axId val="483923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5.27</c:v>
                </c:pt>
                <c:pt idx="1">
                  <c:v>-1.97</c:v>
                </c:pt>
                <c:pt idx="2">
                  <c:v>-5.83</c:v>
                </c:pt>
                <c:pt idx="3">
                  <c:v>-0.8</c:v>
                </c:pt>
                <c:pt idx="4">
                  <c:v>0.56000000000000005</c:v>
                </c:pt>
              </c:numCache>
            </c:numRef>
          </c:val>
          <c:smooth val="0"/>
          <c:extLst>
            <c:ext xmlns:c16="http://schemas.microsoft.com/office/drawing/2014/chart" uri="{C3380CC4-5D6E-409C-BE32-E72D297353CC}">
              <c16:uniqueId val="{00000002-22B4-4A37-8CC0-67D7F50EE12F}"/>
            </c:ext>
          </c:extLst>
        </c:ser>
        <c:dLbls>
          <c:showLegendKey val="0"/>
          <c:showVal val="0"/>
          <c:showCatName val="0"/>
          <c:showSerName val="0"/>
          <c:showPercent val="0"/>
          <c:showBubbleSize val="0"/>
        </c:dLbls>
        <c:marker val="1"/>
        <c:smooth val="0"/>
        <c:axId val="483922336"/>
        <c:axId val="483923120"/>
      </c:lineChart>
      <c:catAx>
        <c:axId val="48392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923120"/>
        <c:crosses val="autoZero"/>
        <c:auto val="1"/>
        <c:lblAlgn val="ctr"/>
        <c:lblOffset val="100"/>
        <c:tickLblSkip val="1"/>
        <c:tickMarkSkip val="1"/>
        <c:noMultiLvlLbl val="0"/>
      </c:catAx>
      <c:valAx>
        <c:axId val="48392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92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6.91</c:v>
                </c:pt>
                <c:pt idx="2">
                  <c:v>#N/A</c:v>
                </c:pt>
                <c:pt idx="3">
                  <c:v>4.6100000000000003</c:v>
                </c:pt>
                <c:pt idx="4">
                  <c:v>0</c:v>
                </c:pt>
                <c:pt idx="5">
                  <c:v>0</c:v>
                </c:pt>
                <c:pt idx="6">
                  <c:v>0</c:v>
                </c:pt>
                <c:pt idx="7">
                  <c:v>0</c:v>
                </c:pt>
                <c:pt idx="8">
                  <c:v>0</c:v>
                </c:pt>
                <c:pt idx="9">
                  <c:v>0</c:v>
                </c:pt>
              </c:numCache>
            </c:numRef>
          </c:val>
          <c:extLst>
            <c:ext xmlns:c16="http://schemas.microsoft.com/office/drawing/2014/chart" uri="{C3380CC4-5D6E-409C-BE32-E72D297353CC}">
              <c16:uniqueId val="{00000000-531A-4242-8A55-AE8C434800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1A-4242-8A55-AE8C434800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31A-4242-8A55-AE8C434800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31A-4242-8A55-AE8C434800C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31A-4242-8A55-AE8C434800C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0.09</c:v>
                </c:pt>
                <c:pt idx="4">
                  <c:v>#N/A</c:v>
                </c:pt>
                <c:pt idx="5">
                  <c:v>0.09</c:v>
                </c:pt>
                <c:pt idx="6">
                  <c:v>#N/A</c:v>
                </c:pt>
                <c:pt idx="7">
                  <c:v>0.08</c:v>
                </c:pt>
                <c:pt idx="8">
                  <c:v>#N/A</c:v>
                </c:pt>
                <c:pt idx="9">
                  <c:v>0.08</c:v>
                </c:pt>
              </c:numCache>
            </c:numRef>
          </c:val>
          <c:extLst>
            <c:ext xmlns:c16="http://schemas.microsoft.com/office/drawing/2014/chart" uri="{C3380CC4-5D6E-409C-BE32-E72D297353CC}">
              <c16:uniqueId val="{00000005-531A-4242-8A55-AE8C434800C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0.24</c:v>
                </c:pt>
                <c:pt idx="2">
                  <c:v>#N/A</c:v>
                </c:pt>
                <c:pt idx="3">
                  <c:v>0.56999999999999995</c:v>
                </c:pt>
                <c:pt idx="4">
                  <c:v>#N/A</c:v>
                </c:pt>
                <c:pt idx="5">
                  <c:v>1.38</c:v>
                </c:pt>
                <c:pt idx="6">
                  <c:v>#N/A</c:v>
                </c:pt>
                <c:pt idx="7">
                  <c:v>0.35</c:v>
                </c:pt>
                <c:pt idx="8">
                  <c:v>#N/A</c:v>
                </c:pt>
                <c:pt idx="9">
                  <c:v>0.28999999999999998</c:v>
                </c:pt>
              </c:numCache>
            </c:numRef>
          </c:val>
          <c:extLst>
            <c:ext xmlns:c16="http://schemas.microsoft.com/office/drawing/2014/chart" uri="{C3380CC4-5D6E-409C-BE32-E72D297353CC}">
              <c16:uniqueId val="{00000006-531A-4242-8A55-AE8C434800C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2.12</c:v>
                </c:pt>
                <c:pt idx="2">
                  <c:v>#N/A</c:v>
                </c:pt>
                <c:pt idx="3">
                  <c:v>1.72</c:v>
                </c:pt>
                <c:pt idx="4">
                  <c:v>#N/A</c:v>
                </c:pt>
                <c:pt idx="5">
                  <c:v>0.32</c:v>
                </c:pt>
                <c:pt idx="6">
                  <c:v>#N/A</c:v>
                </c:pt>
                <c:pt idx="7">
                  <c:v>3.67</c:v>
                </c:pt>
                <c:pt idx="8">
                  <c:v>#N/A</c:v>
                </c:pt>
                <c:pt idx="9">
                  <c:v>1.54</c:v>
                </c:pt>
              </c:numCache>
            </c:numRef>
          </c:val>
          <c:extLst>
            <c:ext xmlns:c16="http://schemas.microsoft.com/office/drawing/2014/chart" uri="{C3380CC4-5D6E-409C-BE32-E72D297353CC}">
              <c16:uniqueId val="{00000007-531A-4242-8A55-AE8C434800C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0.84</c:v>
                </c:pt>
                <c:pt idx="2">
                  <c:v>#N/A</c:v>
                </c:pt>
                <c:pt idx="3">
                  <c:v>1.84</c:v>
                </c:pt>
                <c:pt idx="4">
                  <c:v>#N/A</c:v>
                </c:pt>
                <c:pt idx="5">
                  <c:v>2.19</c:v>
                </c:pt>
                <c:pt idx="6">
                  <c:v>#N/A</c:v>
                </c:pt>
                <c:pt idx="7">
                  <c:v>2.09</c:v>
                </c:pt>
                <c:pt idx="8">
                  <c:v>#N/A</c:v>
                </c:pt>
                <c:pt idx="9">
                  <c:v>1.74</c:v>
                </c:pt>
              </c:numCache>
            </c:numRef>
          </c:val>
          <c:extLst>
            <c:ext xmlns:c16="http://schemas.microsoft.com/office/drawing/2014/chart" uri="{C3380CC4-5D6E-409C-BE32-E72D297353CC}">
              <c16:uniqueId val="{00000008-531A-4242-8A55-AE8C434800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8.34</c:v>
                </c:pt>
                <c:pt idx="2">
                  <c:v>#N/A</c:v>
                </c:pt>
                <c:pt idx="3">
                  <c:v>7.69</c:v>
                </c:pt>
                <c:pt idx="4">
                  <c:v>#N/A</c:v>
                </c:pt>
                <c:pt idx="5">
                  <c:v>5.73</c:v>
                </c:pt>
                <c:pt idx="6">
                  <c:v>#N/A</c:v>
                </c:pt>
                <c:pt idx="7">
                  <c:v>8.15</c:v>
                </c:pt>
                <c:pt idx="8">
                  <c:v>#N/A</c:v>
                </c:pt>
                <c:pt idx="9">
                  <c:v>8.34</c:v>
                </c:pt>
              </c:numCache>
            </c:numRef>
          </c:val>
          <c:extLst>
            <c:ext xmlns:c16="http://schemas.microsoft.com/office/drawing/2014/chart" uri="{C3380CC4-5D6E-409C-BE32-E72D297353CC}">
              <c16:uniqueId val="{00000009-531A-4242-8A55-AE8C434800C6}"/>
            </c:ext>
          </c:extLst>
        </c:ser>
        <c:dLbls>
          <c:showLegendKey val="0"/>
          <c:showVal val="0"/>
          <c:showCatName val="0"/>
          <c:showSerName val="0"/>
          <c:showPercent val="0"/>
          <c:showBubbleSize val="0"/>
        </c:dLbls>
        <c:gapWidth val="150"/>
        <c:overlap val="100"/>
        <c:axId val="489055760"/>
        <c:axId val="489054976"/>
      </c:barChart>
      <c:catAx>
        <c:axId val="48905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054976"/>
        <c:crosses val="autoZero"/>
        <c:auto val="1"/>
        <c:lblAlgn val="ctr"/>
        <c:lblOffset val="100"/>
        <c:tickLblSkip val="1"/>
        <c:tickMarkSkip val="1"/>
        <c:noMultiLvlLbl val="0"/>
      </c:catAx>
      <c:valAx>
        <c:axId val="48905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055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326</c:v>
                </c:pt>
                <c:pt idx="5">
                  <c:v>320</c:v>
                </c:pt>
                <c:pt idx="8">
                  <c:v>341</c:v>
                </c:pt>
                <c:pt idx="11">
                  <c:v>340</c:v>
                </c:pt>
                <c:pt idx="14">
                  <c:v>341</c:v>
                </c:pt>
              </c:numCache>
            </c:numRef>
          </c:val>
          <c:extLst>
            <c:ext xmlns:c16="http://schemas.microsoft.com/office/drawing/2014/chart" uri="{C3380CC4-5D6E-409C-BE32-E72D297353CC}">
              <c16:uniqueId val="{00000000-FB43-4A0D-99D7-05EE5DEFA6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43-4A0D-99D7-05EE5DEFA6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7</c:v>
                </c:pt>
                <c:pt idx="6">
                  <c:v>0</c:v>
                </c:pt>
                <c:pt idx="9">
                  <c:v>0</c:v>
                </c:pt>
                <c:pt idx="12">
                  <c:v>0</c:v>
                </c:pt>
              </c:numCache>
            </c:numRef>
          </c:val>
          <c:extLst>
            <c:ext xmlns:c16="http://schemas.microsoft.com/office/drawing/2014/chart" uri="{C3380CC4-5D6E-409C-BE32-E72D297353CC}">
              <c16:uniqueId val="{00000002-FB43-4A0D-99D7-05EE5DEFA6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41</c:v>
                </c:pt>
                <c:pt idx="6">
                  <c:v>54</c:v>
                </c:pt>
                <c:pt idx="9">
                  <c:v>68</c:v>
                </c:pt>
                <c:pt idx="12">
                  <c:v>74</c:v>
                </c:pt>
              </c:numCache>
            </c:numRef>
          </c:val>
          <c:extLst>
            <c:ext xmlns:c16="http://schemas.microsoft.com/office/drawing/2014/chart" uri="{C3380CC4-5D6E-409C-BE32-E72D297353CC}">
              <c16:uniqueId val="{00000003-FB43-4A0D-99D7-05EE5DEFA6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85</c:v>
                </c:pt>
                <c:pt idx="3">
                  <c:v>87</c:v>
                </c:pt>
                <c:pt idx="6">
                  <c:v>89</c:v>
                </c:pt>
                <c:pt idx="9">
                  <c:v>92</c:v>
                </c:pt>
                <c:pt idx="12">
                  <c:v>95</c:v>
                </c:pt>
              </c:numCache>
            </c:numRef>
          </c:val>
          <c:extLst>
            <c:ext xmlns:c16="http://schemas.microsoft.com/office/drawing/2014/chart" uri="{C3380CC4-5D6E-409C-BE32-E72D297353CC}">
              <c16:uniqueId val="{00000004-FB43-4A0D-99D7-05EE5DEFA6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43-4A0D-99D7-05EE5DEFA6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43-4A0D-99D7-05EE5DEFA6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442</c:v>
                </c:pt>
                <c:pt idx="3">
                  <c:v>379</c:v>
                </c:pt>
                <c:pt idx="6">
                  <c:v>391</c:v>
                </c:pt>
                <c:pt idx="9">
                  <c:v>367</c:v>
                </c:pt>
                <c:pt idx="12">
                  <c:v>340</c:v>
                </c:pt>
              </c:numCache>
            </c:numRef>
          </c:val>
          <c:extLst>
            <c:ext xmlns:c16="http://schemas.microsoft.com/office/drawing/2014/chart" uri="{C3380CC4-5D6E-409C-BE32-E72D297353CC}">
              <c16:uniqueId val="{00000007-FB43-4A0D-99D7-05EE5DEFA609}"/>
            </c:ext>
          </c:extLst>
        </c:ser>
        <c:dLbls>
          <c:showLegendKey val="0"/>
          <c:showVal val="0"/>
          <c:showCatName val="0"/>
          <c:showSerName val="0"/>
          <c:showPercent val="0"/>
          <c:showBubbleSize val="0"/>
        </c:dLbls>
        <c:gapWidth val="100"/>
        <c:overlap val="100"/>
        <c:axId val="191466184"/>
        <c:axId val="191466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236</c:v>
                </c:pt>
                <c:pt idx="2">
                  <c:v>#N/A</c:v>
                </c:pt>
                <c:pt idx="3">
                  <c:v>#N/A</c:v>
                </c:pt>
                <c:pt idx="4">
                  <c:v>194</c:v>
                </c:pt>
                <c:pt idx="5">
                  <c:v>#N/A</c:v>
                </c:pt>
                <c:pt idx="6">
                  <c:v>#N/A</c:v>
                </c:pt>
                <c:pt idx="7">
                  <c:v>193</c:v>
                </c:pt>
                <c:pt idx="8">
                  <c:v>#N/A</c:v>
                </c:pt>
                <c:pt idx="9">
                  <c:v>#N/A</c:v>
                </c:pt>
                <c:pt idx="10">
                  <c:v>187</c:v>
                </c:pt>
                <c:pt idx="11">
                  <c:v>#N/A</c:v>
                </c:pt>
                <c:pt idx="12">
                  <c:v>#N/A</c:v>
                </c:pt>
                <c:pt idx="13">
                  <c:v>168</c:v>
                </c:pt>
                <c:pt idx="14">
                  <c:v>#N/A</c:v>
                </c:pt>
              </c:numCache>
            </c:numRef>
          </c:val>
          <c:smooth val="0"/>
          <c:extLst>
            <c:ext xmlns:c16="http://schemas.microsoft.com/office/drawing/2014/chart" uri="{C3380CC4-5D6E-409C-BE32-E72D297353CC}">
              <c16:uniqueId val="{00000008-FB43-4A0D-99D7-05EE5DEFA609}"/>
            </c:ext>
          </c:extLst>
        </c:ser>
        <c:dLbls>
          <c:showLegendKey val="0"/>
          <c:showVal val="0"/>
          <c:showCatName val="0"/>
          <c:showSerName val="0"/>
          <c:showPercent val="0"/>
          <c:showBubbleSize val="0"/>
        </c:dLbls>
        <c:marker val="1"/>
        <c:smooth val="0"/>
        <c:axId val="191466184"/>
        <c:axId val="191466576"/>
      </c:lineChart>
      <c:catAx>
        <c:axId val="19146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466576"/>
        <c:crosses val="autoZero"/>
        <c:auto val="1"/>
        <c:lblAlgn val="ctr"/>
        <c:lblOffset val="100"/>
        <c:tickLblSkip val="1"/>
        <c:tickMarkSkip val="1"/>
        <c:noMultiLvlLbl val="0"/>
      </c:catAx>
      <c:valAx>
        <c:axId val="19146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466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3683</c:v>
                </c:pt>
                <c:pt idx="5">
                  <c:v>3764</c:v>
                </c:pt>
                <c:pt idx="8">
                  <c:v>3816</c:v>
                </c:pt>
                <c:pt idx="11">
                  <c:v>3876</c:v>
                </c:pt>
                <c:pt idx="14">
                  <c:v>3915</c:v>
                </c:pt>
              </c:numCache>
            </c:numRef>
          </c:val>
          <c:extLst>
            <c:ext xmlns:c16="http://schemas.microsoft.com/office/drawing/2014/chart" uri="{C3380CC4-5D6E-409C-BE32-E72D297353CC}">
              <c16:uniqueId val="{00000000-D063-43B1-8D9D-39D013BE55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578</c:v>
                </c:pt>
                <c:pt idx="5">
                  <c:v>556</c:v>
                </c:pt>
                <c:pt idx="8">
                  <c:v>546</c:v>
                </c:pt>
                <c:pt idx="11">
                  <c:v>558</c:v>
                </c:pt>
                <c:pt idx="14">
                  <c:v>574</c:v>
                </c:pt>
              </c:numCache>
            </c:numRef>
          </c:val>
          <c:extLst>
            <c:ext xmlns:c16="http://schemas.microsoft.com/office/drawing/2014/chart" uri="{C3380CC4-5D6E-409C-BE32-E72D297353CC}">
              <c16:uniqueId val="{00000001-D063-43B1-8D9D-39D013BE55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2672</c:v>
                </c:pt>
                <c:pt idx="5">
                  <c:v>2631</c:v>
                </c:pt>
                <c:pt idx="8">
                  <c:v>2477</c:v>
                </c:pt>
                <c:pt idx="11">
                  <c:v>2444</c:v>
                </c:pt>
                <c:pt idx="14">
                  <c:v>2516</c:v>
                </c:pt>
              </c:numCache>
            </c:numRef>
          </c:val>
          <c:extLst>
            <c:ext xmlns:c16="http://schemas.microsoft.com/office/drawing/2014/chart" uri="{C3380CC4-5D6E-409C-BE32-E72D297353CC}">
              <c16:uniqueId val="{00000002-D063-43B1-8D9D-39D013BE55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63-43B1-8D9D-39D013BE55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63-43B1-8D9D-39D013BE55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147</c:v>
                </c:pt>
                <c:pt idx="3">
                  <c:v>260</c:v>
                </c:pt>
                <c:pt idx="6">
                  <c:v>215</c:v>
                </c:pt>
                <c:pt idx="9">
                  <c:v>224</c:v>
                </c:pt>
                <c:pt idx="12">
                  <c:v>232</c:v>
                </c:pt>
              </c:numCache>
            </c:numRef>
          </c:val>
          <c:extLst>
            <c:ext xmlns:c16="http://schemas.microsoft.com/office/drawing/2014/chart" uri="{C3380CC4-5D6E-409C-BE32-E72D297353CC}">
              <c16:uniqueId val="{00000005-D063-43B1-8D9D-39D013BE55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964</c:v>
                </c:pt>
                <c:pt idx="3">
                  <c:v>814</c:v>
                </c:pt>
                <c:pt idx="6">
                  <c:v>811</c:v>
                </c:pt>
                <c:pt idx="9">
                  <c:v>787</c:v>
                </c:pt>
                <c:pt idx="12">
                  <c:v>738</c:v>
                </c:pt>
              </c:numCache>
            </c:numRef>
          </c:val>
          <c:extLst>
            <c:ext xmlns:c16="http://schemas.microsoft.com/office/drawing/2014/chart" uri="{C3380CC4-5D6E-409C-BE32-E72D297353CC}">
              <c16:uniqueId val="{00000006-D063-43B1-8D9D-39D013BE55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401</c:v>
                </c:pt>
                <c:pt idx="3">
                  <c:v>442</c:v>
                </c:pt>
                <c:pt idx="6">
                  <c:v>450</c:v>
                </c:pt>
                <c:pt idx="9">
                  <c:v>395</c:v>
                </c:pt>
                <c:pt idx="12">
                  <c:v>408</c:v>
                </c:pt>
              </c:numCache>
            </c:numRef>
          </c:val>
          <c:extLst>
            <c:ext xmlns:c16="http://schemas.microsoft.com/office/drawing/2014/chart" uri="{C3380CC4-5D6E-409C-BE32-E72D297353CC}">
              <c16:uniqueId val="{00000007-D063-43B1-8D9D-39D013BE55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1227</c:v>
                </c:pt>
                <c:pt idx="3">
                  <c:v>1216</c:v>
                </c:pt>
                <c:pt idx="6">
                  <c:v>1180</c:v>
                </c:pt>
                <c:pt idx="9">
                  <c:v>1167</c:v>
                </c:pt>
                <c:pt idx="12">
                  <c:v>1122</c:v>
                </c:pt>
              </c:numCache>
            </c:numRef>
          </c:val>
          <c:extLst>
            <c:ext xmlns:c16="http://schemas.microsoft.com/office/drawing/2014/chart" uri="{C3380CC4-5D6E-409C-BE32-E72D297353CC}">
              <c16:uniqueId val="{00000008-D063-43B1-8D9D-39D013BE55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9-D063-43B1-8D9D-39D013BE55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3626</c:v>
                </c:pt>
                <c:pt idx="3">
                  <c:v>3608</c:v>
                </c:pt>
                <c:pt idx="6">
                  <c:v>3616</c:v>
                </c:pt>
                <c:pt idx="9">
                  <c:v>3613</c:v>
                </c:pt>
                <c:pt idx="12">
                  <c:v>3554</c:v>
                </c:pt>
              </c:numCache>
            </c:numRef>
          </c:val>
          <c:extLst>
            <c:ext xmlns:c16="http://schemas.microsoft.com/office/drawing/2014/chart" uri="{C3380CC4-5D6E-409C-BE32-E72D297353CC}">
              <c16:uniqueId val="{0000000A-D063-43B1-8D9D-39D013BE55C5}"/>
            </c:ext>
          </c:extLst>
        </c:ser>
        <c:dLbls>
          <c:showLegendKey val="0"/>
          <c:showVal val="0"/>
          <c:showCatName val="0"/>
          <c:showSerName val="0"/>
          <c:showPercent val="0"/>
          <c:showBubbleSize val="0"/>
        </c:dLbls>
        <c:gapWidth val="100"/>
        <c:overlap val="100"/>
        <c:axId val="482722800"/>
        <c:axId val="482723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63-43B1-8D9D-39D013BE55C5}"/>
            </c:ext>
          </c:extLst>
        </c:ser>
        <c:dLbls>
          <c:showLegendKey val="0"/>
          <c:showVal val="0"/>
          <c:showCatName val="0"/>
          <c:showSerName val="0"/>
          <c:showPercent val="0"/>
          <c:showBubbleSize val="0"/>
        </c:dLbls>
        <c:marker val="1"/>
        <c:smooth val="0"/>
        <c:axId val="482722800"/>
        <c:axId val="482723192"/>
      </c:lineChart>
      <c:catAx>
        <c:axId val="48272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2723192"/>
        <c:crosses val="autoZero"/>
        <c:auto val="1"/>
        <c:lblAlgn val="ctr"/>
        <c:lblOffset val="100"/>
        <c:tickLblSkip val="1"/>
        <c:tickMarkSkip val="1"/>
        <c:noMultiLvlLbl val="0"/>
      </c:catAx>
      <c:valAx>
        <c:axId val="482723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72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1356</c:v>
                </c:pt>
                <c:pt idx="1">
                  <c:v>1257</c:v>
                </c:pt>
                <c:pt idx="2">
                  <c:v>1268</c:v>
                </c:pt>
              </c:numCache>
            </c:numRef>
          </c:val>
          <c:extLst>
            <c:ext xmlns:c16="http://schemas.microsoft.com/office/drawing/2014/chart" uri="{C3380CC4-5D6E-409C-BE32-E72D297353CC}">
              <c16:uniqueId val="{00000000-F8CE-4E7B-AAAC-F4E09BFFCD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278</c:v>
                </c:pt>
                <c:pt idx="1">
                  <c:v>258</c:v>
                </c:pt>
                <c:pt idx="2">
                  <c:v>258</c:v>
                </c:pt>
              </c:numCache>
            </c:numRef>
          </c:val>
          <c:extLst>
            <c:ext xmlns:c16="http://schemas.microsoft.com/office/drawing/2014/chart" uri="{C3380CC4-5D6E-409C-BE32-E72D297353CC}">
              <c16:uniqueId val="{00000001-F8CE-4E7B-AAAC-F4E09BFFCD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822</c:v>
                </c:pt>
                <c:pt idx="1">
                  <c:v>873</c:v>
                </c:pt>
                <c:pt idx="2">
                  <c:v>840</c:v>
                </c:pt>
              </c:numCache>
            </c:numRef>
          </c:val>
          <c:extLst>
            <c:ext xmlns:c16="http://schemas.microsoft.com/office/drawing/2014/chart" uri="{C3380CC4-5D6E-409C-BE32-E72D297353CC}">
              <c16:uniqueId val="{00000002-F8CE-4E7B-AAAC-F4E09BFFCD61}"/>
            </c:ext>
          </c:extLst>
        </c:ser>
        <c:dLbls>
          <c:showLegendKey val="0"/>
          <c:showVal val="0"/>
          <c:showCatName val="0"/>
          <c:showSerName val="0"/>
          <c:showPercent val="0"/>
          <c:showBubbleSize val="0"/>
        </c:dLbls>
        <c:gapWidth val="120"/>
        <c:overlap val="100"/>
        <c:axId val="487966760"/>
        <c:axId val="487967152"/>
      </c:barChart>
      <c:catAx>
        <c:axId val="48796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7967152"/>
        <c:crosses val="autoZero"/>
        <c:auto val="1"/>
        <c:lblAlgn val="ctr"/>
        <c:lblOffset val="100"/>
        <c:tickLblSkip val="1"/>
        <c:tickMarkSkip val="1"/>
        <c:noMultiLvlLbl val="0"/>
      </c:catAx>
      <c:valAx>
        <c:axId val="48796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796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{9CAC6FC0-7B54-4304-9001-959FEF9A81E0}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B02-49D8-8010-ED65CB5558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{EACF40EE-98F4-49C0-8509-C0EA900E801B}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02-49D8-8010-ED65CB5558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{C318C0A9-FD62-491C-8A5D-291EC3A05F56}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02-49D8-8010-ED65CB5558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{8D947EFB-6776-49EE-9E5C-CFD77C665969}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02-49D8-8010-ED65CB5558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{EDBF867A-35C2-423A-9509-64B711018C96}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02-49D8-8010-ED65CB55588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{80DAD536-3B4E-4467-B2B5-C04BCB502AD4}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B02-49D8-8010-ED65CB55588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{C30980D4-1F57-4342-9FE4-6EACF5BA6636}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B02-49D8-8010-ED65CB55588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{B0CFEE56-D6C7-4811-BB08-BEBE965FDD6A}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B02-49D8-8010-ED65CB55588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{83B2F03B-F3B5-44B8-9837-2364C48B490B}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B02-49D8-8010-ED65CB5558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42.3</c:v>
                </c:pt>
                <c:pt idx="16">
                  <c:v>48.6</c:v>
                </c:pt>
                <c:pt idx="24">
                  <c:v>47.5</c:v>
                </c:pt>
                <c:pt idx="32">
                  <c:v>49.4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B02-49D8-8010-ED65CB5558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{5CD851A2-DDBD-42DC-BC3F-3B5F351FDF43}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B02-49D8-8010-ED65CB5558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{CF7E5596-0D1C-4EED-AF09-94F2B5FADCBE}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02-49D8-8010-ED65CB5558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{8396E46C-8685-4AAA-82EB-ED00CCE0B37C}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02-49D8-8010-ED65CB5558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{5872F63E-C3E4-4772-838D-E25EC5843C52}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02-49D8-8010-ED65CB5558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{CE11EC99-B4BC-4B68-B39C-2B9200BDC2EA}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02-49D8-8010-ED65CB55588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{15D551ED-17F3-4172-8B3F-43595CDF7BE6}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B02-49D8-8010-ED65CB55588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{F8A96D97-69DE-46CB-B5B3-F55FFD349176}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B02-49D8-8010-ED65CB55588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{2E584039-9014-44CC-8320-830F76CDB7CD}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B02-49D8-8010-ED65CB55588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{3BF46F5B-EC19-46C7-91CE-18A2D6AED13C}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B02-49D8-8010-ED65CB5558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DB02-49D8-8010-ED65CB555888}"/>
            </c:ext>
          </c:extLst>
        </c:ser>
        <c:dLbls>
          <c:showLegendKey val="0"/>
          <c:showVal val="1"/>
          <c:showCatName val="0"/>
          <c:showSerName val="0"/>
          <c:showPercent val="0"/>
          <c:showBubbleSize val="0"/>
        </c:dLbls>
        <c:axId val="46179840"/>
        <c:axId val="46181760"/>
      </c:scatterChart>
      <c:valAx>
        <c:axId val="46179840"/>
        <c:scaling>
          <c:orientation val="minMax"/>
          <c:max val="60.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{9C6554CE-5DE7-4792-BE8E-D1C5F803C4C5}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15D-40D3-B24D-D2B9459A5D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{B5799370-680C-48F9-BC6F-41F267790FC0}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5D-40D3-B24D-D2B9459A5D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{0F437816-86F3-4A0A-8D53-EFAD3B21A513}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5D-40D3-B24D-D2B9459A5D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{4FF43A4B-71AF-427B-BE12-69C735B05BFB}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5D-40D3-B24D-D2B9459A5D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{276E1319-3D33-4C01-B90E-D7559C095FD9}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5D-40D3-B24D-D2B9459A5D0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{FD2E807F-7ED9-422C-821C-7FECC0879442}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15D-40D3-B24D-D2B9459A5D0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{472316EA-0D73-4F81-90F1-673A3D9B0C92}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15D-40D3-B24D-D2B9459A5D0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{6A216AC6-DD11-4A4B-8D8C-698E0030E751}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15D-40D3-B24D-D2B9459A5D0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{8E50F1F9-39CE-4C3D-9109-0C6E9980FDDB}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15D-40D3-B24D-D2B9459A5D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c:v>
                </c:pt>
                <c:pt idx="16">
                  <c:v>7.4</c:v>
                </c:pt>
                <c:pt idx="24">
                  <c:v>6.8</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15D-40D3-B24D-D2B9459A5D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{DBC3EEA8-56B8-4CD2-855B-0FDBCF3FF544}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15D-40D3-B24D-D2B9459A5D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{7FBD1075-F91D-49A9-ACA4-3CBAEF6481E2}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5D-40D3-B24D-D2B9459A5D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{DEFF604C-0C7C-4167-9ADC-753037F906A0}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5D-40D3-B24D-D2B9459A5D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{F95380EB-1B95-499A-AC97-CE17BB685924}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5D-40D3-B24D-D2B9459A5D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{950FAD86-7914-438C-9767-DD3C9371577D}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5D-40D3-B24D-D2B9459A5D0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{B618E366-9C06-435B-9E7C-ECCEEDFACA43}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15D-40D3-B24D-D2B9459A5D0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{2B7EC797-DB63-4F9A-8036-48DB5A87CC79}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15D-40D3-B24D-D2B9459A5D0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{F45E280A-7BAD-4DDF-9422-F66B3529F322}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15D-40D3-B24D-D2B9459A5D0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{98B8206C-4D93-4E8E-A903-188D9FB0CF5B}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15D-40D3-B24D-D2B9459A5D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D15D-40D3-B24D-D2B9459A5D06}"/>
            </c:ext>
          </c:extLst>
        </c:ser>
        <c:dLbls>
          <c:showLegendKey val="0"/>
          <c:showVal val="1"/>
          <c:showCatName val="0"/>
          <c:showSerName val="0"/>
          <c:showPercent val="0"/>
          <c:showBubbleSize val="0"/>
        </c:dLbls>
        <c:axId val="84219776"/>
        <c:axId val="84234240"/>
      </c:scatterChart>
      <c:valAx>
        <c:axId val="84219776"/>
        <c:scaling>
          <c:orientation val="minMax"/>
          <c:max val="9.4"/>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借入は交付税算入のある地方債に限定するとともに、借入額が元利償還額を大きく超えないように設定することで、実質公債費比率の分子が大幅に増加することのないようにしている。</a:t>
          </a:r>
        </a:p>
        <a:p>
          <a:r>
            <a:rPr kumimoji="1" lang="ja-JP" altLang="en-US" sz="1400">
              <a:latin typeface="ＭＳ ゴシック" pitchFamily="49" charset="-128"/>
              <a:ea typeface="ＭＳ ゴシック" pitchFamily="49" charset="-128"/>
            </a:rPr>
            <a:t>今後も、実質公債費比率の分子を少しでも小さくするよう努めていく。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将来負担比率については、算定開始以来、算出されていない。</a:t>
          </a:r>
        </a:p>
        <a:p>
          <a:r>
            <a:rPr kumimoji="1" lang="ja-JP" altLang="en-US" sz="1400">
              <a:latin typeface="ＭＳ ゴシック" pitchFamily="49" charset="-128"/>
              <a:ea typeface="ＭＳ ゴシック" pitchFamily="49" charset="-128"/>
            </a:rPr>
            <a:t>今後も地方債の借入額が元利償還額を大きく超えないように設定することや、基金運用の適正化に努め、将来負担比率の分子について少しでも小さく（マイナス）するよう努めていく。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群馬県千代田町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財政調整基金及び減債基金については、財源不足により例年と同額程度を取り崩した一方で、同額またはそれ以上の積戻しを行うことが出来たため今年度は残高を維持している。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ながら、令和元年度開園のこども園移行準備や総合福祉センターの補修工事等のため地域福祉基金を取り崩したほか、昨年度創設した義務教育施設改築基金への新規の積立は行えておらず、その他特目基金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義務教育施設改築基金については、老朽化に伴い中学校及び小学校２校の建替えを順次予定していることから、今後計画的に積立を行っていく。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財政調整基金及び減債基金については、近年減少傾向にあるものの、現在の水準を維持出来るよう努めていく。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公共施設建設基金：公共施設の老朽化や道路整備等に伴う改良工事、維持補修工事の実施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地域福祉基金：高齢者や乳幼児の保健福祉の向上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義務教育施設改築基金：中学校及び小学校２校の老朽化に伴う建替え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公共施設建設基金：都市計画道路の整備や体育館等の改修工事のため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百万円を積み戻したため、差し引き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地域福祉基金：令和元年度開園のこども園移行準備や総合福祉センターの補修工事等のため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公共施設建設基金：公共施設の老朽化対策や道路等の整備のための財源として積極的に積み立てを行っていく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地域福祉金：高齢者や乳幼児の保健福祉の向上のため必要となる場合に備える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義務教育施設改築基金：老朽化に伴い中学校及び小学校２校の建替えを順次予定していることから、今後計画的に積み立てを行っていく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財政調整基金については、税や交付金等の変動による全体的な財源不足により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百万円の積戻しを行い残高は維持している。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経済情勢の急激な変化や災害への備えのため、現在の基金残高を維持できるよう努める。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減債基金については、地方債の償還のため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百万円を取り崩し、決算剰余金を同額積み戻したことにより増減はない。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地方債償還のピークは過ぎたものの、公共施設の老朽化に伴う起債の借入や臨時財政対策債の発行が継続しているため、現在の基金残高を維持していく。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C93C887-FD8B-41E7-9E33-44F04E762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329CA2-FCD5-417C-804A-C9277A065D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D6255423-C8F3-4A6B-8752-15AFD1D5836E}"/>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54E7A46-CBD7-49AE-973B-DD9B0A20B7C3}"/>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541ACC1-3FCC-4CD6-9E8B-394D8A41B5DC}"/>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6F37B7A-4686-4A5A-BB74-2D3E30F7CAA2}"/>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B81506E6-BAF0-4E07-8A47-306BE4BB2B84}"/>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ED5B6D3D-52B5-4D80-9903-F4F87AA89568}"/>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4FEE14CB-DB48-4812-B81B-BB51AD779625}"/>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3A628E6A-1743-4B5E-81A3-834D91FA972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414A069E-12AA-4C14-94D2-F4EAF4B93CA6}"/>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B6FCD2E0-91B7-4CD3-B433-D3568DFA46DD}"/>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C2C8857D-7FDE-46BF-8315-CF7541392C73}"/>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3444FAF4-9F10-4DE7-A671-E516E266E0D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4F42827A-1E2F-43B3-AD86-98CAB776FB3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F8CA4795-B55C-49A0-A65C-D854E601E8D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D9E789-51DC-4DED-A033-2159238B7E1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26C5E9B0-7BB0-4B59-9CD3-B911BBD7B39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CB6022F-2CA3-468B-A46D-5DA0A61BFCD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FE160B3-9636-42D1-931C-434CEA719B0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9B73EE09-7241-467C-A768-2421526BB68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11,412
11,062
21.73
4,785,729
4,456,233
257,192
3,081,069
3,553,610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CF9ACABC-79C4-4D95-87E6-90D696192A2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D63BF9A-04A8-4E96-BDE6-E8ECD1E6598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2651BCAE-8AA0-4ACD-A900-69188AE27A4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7838C889-6C9D-4431-A747-5A58B5C943D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152AF9AC-31E5-4398-81A1-2AB33F80288E}"/>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373149EE-7BD5-4E75-9D08-0BE147039229}"/>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CF723BF-DCED-4304-A9DA-5AFF34C1147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3364496E-E5DB-48AE-B770-4A89D39BCE22}"/>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6B1B4A7-8680-4581-9DA2-6FDF7618247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6A2B41E2-9A07-41C2-B6C7-233359108CA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84D2315B-76A1-4BC4-9BFB-2256CF6D7D0E}"/>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4258B929-AEA0-4EC0-982B-4DDDFE13E59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C60BD902-22C0-4687-8EF6-096750C8D322}"/>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E7D5E913-9218-4B83-9279-C20C2CE074B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3BAB8C7E-E837-4BC9-88C3-91BE1DAFBE23}"/>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C5426B0B-86C5-497E-843C-96FA6FE32ECA}"/>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D303A634-B613-4D13-A08A-49804705819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4A083738-5893-44F2-AB44-4D75A35C39EE}"/>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680B6A8F-1720-4DF4-8542-34D237AF22D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4EB5632A-25DC-4633-9A67-F9843D8E1DB1}"/>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D581C50B-4A0A-4BF2-9FF9-C3A09A151525}"/>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D43321D1-4298-4DBB-A9ED-5876900CE5E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3FD2666B-D53E-46B5-949F-1CAF9CA36D1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B97B024F-0AA6-471B-BD55-440C1BB34BC4}"/>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A466C9D5-4DF8-4D77-BC58-C376A182EB4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271DE9D4-597B-4165-97AA-58E0A2A9700E}"/>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E3016AF-E6AF-44C0-8C90-D72180A7DFB4}"/>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1BD98C6D-BA12-4AA6-B849-CCAF6B9C09D5}"/>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33AF3DE8-AB8E-4A50-A6F7-CD8A2161F48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9F1FD87A-0D9A-43BD-94DF-640EA0D3251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FC01992C-EB53-4F60-ADCF-3D8AD2B89FD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7DC5EA4E-FB50-4016-AAB8-CD2020A5D9D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93065701-8933-4B29-B033-80ABDBB7FC9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9913A05D-1B22-4316-9685-D5706CBE8EC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有形固定資産減価償却率は、類似団体や全国・群馬県平均と比較し、低い状況にある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こども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園舎や学童保育所の増築を行ったことによるものである。学校施設や公営住宅など、償却が進んでいる施設も存在するため、予防保全的な観点から長寿命化に努めつつ、更新に向けた財源の確保を計画的に行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1B10FCCE-8555-408A-85EE-9E7AFDF8EC3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C672B550-C78D-4507-A827-80F035262A1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C9D43DB8-82C0-40D4-BAE3-8F63E0D096AE}"/>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83CCF0F-2670-4DFF-B267-47D79B1F7A24}"/>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F8BA9126-8998-479F-A7B3-BFA56433B507}"/>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1FEA4226-0344-4A57-BA31-B3908145C2A3}"/>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210C9E90-4398-40D9-863F-49F88F44F00A}"/>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1373E3D8-14E5-4520-AECD-D2197330F02C}"/>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9A9C363C-33CB-4C6F-A725-2B71DAB61279}"/>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49A833B0-EBFB-485D-995D-2B40CF195D8B}"/>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BD4EEE4E-03C0-4380-898D-AD4DFBE58764}"/>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C905F630-D2C7-40D6-8AC2-6355C4D266B1}"/>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ED6926CA-CF64-4B86-9598-12E5051A27B2}"/>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D0667D19-09C0-4EE8-B9EC-F1067CA40887}"/>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39F686B5-57E0-465C-9D40-7AEB35747CB7}"/>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5E9A9F51-BCAF-49FF-9672-7FD78B0FAF1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26BA96DB-F8C8-4359-BCF8-22B39B0AFF87}"/>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F40044ED-6998-43BC-99BA-590D3BDC6B82}"/>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75" name="直線コネクタ 74">
          <a:extLst>
            <a:ext uri="{FF2B5EF4-FFF2-40B4-BE49-F238E27FC236}">
              <a16:creationId xmlns:a16="http://schemas.microsoft.com/office/drawing/2014/main" id="{9E0040E8-C3E2-4A2D-B01D-08C68183719E}"/>
            </a:ext>
          </a:extLst>
        </xdr:cNvPr>
        <xdr:cNvCxnSpPr/>
      </xdr:nvCxnSpPr>
      <xdr:spPr>
        <a:xfrm flipV="1">
          <a:off x="4760595" y="4619444"/>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76" name="有形固定資産減価償却率最小値テキスト">
          <a:extLst>
            <a:ext uri="{FF2B5EF4-FFF2-40B4-BE49-F238E27FC236}">
              <a16:creationId xmlns:a16="http://schemas.microsoft.com/office/drawing/2014/main" id="{0AA23CBB-0250-4BA0-B9EC-DF7609436657}"/>
            </a:ext>
          </a:extLst>
        </xdr:cNvPr>
        <xdr:cNvSpPr txBox="1"/>
      </xdr:nvSpPr>
      <xdr:spPr>
        <a:xfrm>
          <a:off x="4813300" y="609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7" name="直線コネクタ 76">
          <a:extLst>
            <a:ext uri="{FF2B5EF4-FFF2-40B4-BE49-F238E27FC236}">
              <a16:creationId xmlns:a16="http://schemas.microsoft.com/office/drawing/2014/main" id="{5740AE6E-8518-4EE4-8F07-25FFE9CB429C}"/>
            </a:ext>
          </a:extLst>
        </xdr:cNvPr>
        <xdr:cNvCxnSpPr/>
      </xdr:nvCxnSpPr>
      <xdr:spPr>
        <a:xfrm>
          <a:off x="4673600" y="609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8" name="有形固定資産減価償却率最大値テキスト">
          <a:extLst>
            <a:ext uri="{FF2B5EF4-FFF2-40B4-BE49-F238E27FC236}">
              <a16:creationId xmlns:a16="http://schemas.microsoft.com/office/drawing/2014/main" id="{181AA962-289C-432E-85D7-36333A3D73F0}"/>
            </a:ext>
          </a:extLst>
        </xdr:cNvPr>
        <xdr:cNvSpPr txBox="1"/>
      </xdr:nvSpPr>
      <xdr:spPr>
        <a:xfrm>
          <a:off x="4813300" y="439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9" name="直線コネクタ 78">
          <a:extLst>
            <a:ext uri="{FF2B5EF4-FFF2-40B4-BE49-F238E27FC236}">
              <a16:creationId xmlns:a16="http://schemas.microsoft.com/office/drawing/2014/main" id="{4B9799AA-A247-48F3-A9C9-76495829CE58}"/>
            </a:ext>
          </a:extLst>
        </xdr:cNvPr>
        <xdr:cNvCxnSpPr/>
      </xdr:nvCxnSpPr>
      <xdr:spPr>
        <a:xfrm>
          <a:off x="4673600" y="461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80" name="有形固定資産減価償却率平均値テキスト">
          <a:extLst>
            <a:ext uri="{FF2B5EF4-FFF2-40B4-BE49-F238E27FC236}">
              <a16:creationId xmlns:a16="http://schemas.microsoft.com/office/drawing/2014/main" id="{A33C53AB-739B-4141-A83F-9B748189CBF0}"/>
            </a:ext>
          </a:extLst>
        </xdr:cNvPr>
        <xdr:cNvSpPr txBox="1"/>
      </xdr:nvSpPr>
      <xdr:spPr>
        <a:xfrm>
          <a:off x="4813300" y="4901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1" name="フローチャート: 判断 80">
          <a:extLst>
            <a:ext uri="{FF2B5EF4-FFF2-40B4-BE49-F238E27FC236}">
              <a16:creationId xmlns:a16="http://schemas.microsoft.com/office/drawing/2014/main" id="{51485619-722D-4454-B326-5A496B3CF0F8}"/>
            </a:ext>
          </a:extLst>
        </xdr:cNvPr>
        <xdr:cNvSpPr/>
      </xdr:nvSpPr>
      <xdr:spPr>
        <a:xfrm>
          <a:off x="47117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2" name="フローチャート: 判断 81">
          <a:extLst>
            <a:ext uri="{FF2B5EF4-FFF2-40B4-BE49-F238E27FC236}">
              <a16:creationId xmlns:a16="http://schemas.microsoft.com/office/drawing/2014/main" id="{6EF301D4-89B1-415D-862A-CA746DC76B47}"/>
            </a:ext>
          </a:extLst>
        </xdr:cNvPr>
        <xdr:cNvSpPr/>
      </xdr:nvSpPr>
      <xdr:spPr>
        <a:xfrm>
          <a:off x="4000500" y="508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3" name="フローチャート: 判断 82">
          <a:extLst>
            <a:ext uri="{FF2B5EF4-FFF2-40B4-BE49-F238E27FC236}">
              <a16:creationId xmlns:a16="http://schemas.microsoft.com/office/drawing/2014/main" id="{7E428221-BC87-4250-AFCD-FD8391D5F274}"/>
            </a:ext>
          </a:extLst>
        </xdr:cNvPr>
        <xdr:cNvSpPr/>
      </xdr:nvSpPr>
      <xdr:spPr>
        <a:xfrm>
          <a:off x="3238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4" name="フローチャート: 判断 83">
          <a:extLst>
            <a:ext uri="{FF2B5EF4-FFF2-40B4-BE49-F238E27FC236}">
              <a16:creationId xmlns:a16="http://schemas.microsoft.com/office/drawing/2014/main" id="{737DACCC-1168-4443-90E5-619D43320C2F}"/>
            </a:ext>
          </a:extLst>
        </xdr:cNvPr>
        <xdr:cNvSpPr/>
      </xdr:nvSpPr>
      <xdr:spPr>
        <a:xfrm>
          <a:off x="2476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E2E975F-35F2-4214-95E2-2154D7F0D1E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19F1775-6D70-477E-8FD9-6041303B9997}"/>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5C03F20-7ADF-4D79-BD23-27FE192CCDF4}"/>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6B9C885-6A80-428E-9B2D-8EC841B0FCE9}"/>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AB85AE5-30A5-48F3-8E58-6BB17DF8308A}"/>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90" name="楕円 89">
          <a:extLst>
            <a:ext uri="{FF2B5EF4-FFF2-40B4-BE49-F238E27FC236}">
              <a16:creationId xmlns:a16="http://schemas.microsoft.com/office/drawing/2014/main" id="{2F64A81C-11B7-4B63-8E9D-500B0A354B1E}"/>
            </a:ext>
          </a:extLst>
        </xdr:cNvPr>
        <xdr:cNvSpPr/>
      </xdr:nvSpPr>
      <xdr:spPr>
        <a:xfrm>
          <a:off x="47117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91" name="有形固定資産減価償却率該当値テキスト">
          <a:extLst>
            <a:ext uri="{FF2B5EF4-FFF2-40B4-BE49-F238E27FC236}">
              <a16:creationId xmlns:a16="http://schemas.microsoft.com/office/drawing/2014/main" id="{544B45C3-27DF-4ACC-83F2-560926D14D0F}"/>
            </a:ext>
          </a:extLst>
        </xdr:cNvPr>
        <xdr:cNvSpPr txBox="1"/>
      </xdr:nvSpPr>
      <xdr:spPr>
        <a:xfrm>
          <a:off x="4813300" y="53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126547</xdr:rowOff>
    </xdr:from>
    <xdr:to>
      <xdr:col>19</xdr:col>
      <xdr:colOff>187325</xdr:colOff>
      <xdr:row>32</xdr:row>
      <xdr:rowOff>56697</xdr:rowOff>
    </xdr:to>
    <xdr:sp macro="" textlink="">
      <xdr:nvSpPr>
        <xdr:cNvPr id="92" name="楕円 91">
          <a:extLst>
            <a:ext uri="{FF2B5EF4-FFF2-40B4-BE49-F238E27FC236}">
              <a16:creationId xmlns:a16="http://schemas.microsoft.com/office/drawing/2014/main" id="{B4D45D79-3577-4D20-8EEE-A6B736FDDF67}"/>
            </a:ext>
          </a:extLst>
        </xdr:cNvPr>
        <xdr:cNvSpPr/>
      </xdr:nvSpPr>
      <xdr:spPr>
        <a:xfrm>
          <a:off x="4000500" y="54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32</xdr:row>
      <xdr:rowOff>5897</xdr:rowOff>
    </xdr:to>
    <xdr:cxnSp macro="">
      <xdr:nvCxnSpPr>
        <xdr:cNvPr id="93" name="直線コネクタ 92">
          <a:extLst>
            <a:ext uri="{FF2B5EF4-FFF2-40B4-BE49-F238E27FC236}">
              <a16:creationId xmlns:a16="http://schemas.microsoft.com/office/drawing/2014/main" id="{6B6B9B7B-D075-4231-964C-D3631D17F1C8}"/>
            </a:ext>
          </a:extLst>
        </xdr:cNvPr>
        <xdr:cNvCxnSpPr/>
      </xdr:nvCxnSpPr>
      <xdr:spPr>
        <a:xfrm flipV="1">
          <a:off x="4051300" y="5433695"/>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94" name="楕円 93">
          <a:extLst>
            <a:ext uri="{FF2B5EF4-FFF2-40B4-BE49-F238E27FC236}">
              <a16:creationId xmlns:a16="http://schemas.microsoft.com/office/drawing/2014/main" id="{CFAF2C90-1FD7-489A-9274-CBF24A8D2F7E}"/>
            </a:ext>
          </a:extLst>
        </xdr:cNvPr>
        <xdr:cNvSpPr/>
      </xdr:nvSpPr>
      <xdr:spPr>
        <a:xfrm>
          <a:off x="3238500" y="54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5897</xdr:rowOff>
    </xdr:to>
    <xdr:cxnSp macro="">
      <xdr:nvCxnSpPr>
        <xdr:cNvPr id="95" name="直線コネクタ 94">
          <a:extLst>
            <a:ext uri="{FF2B5EF4-FFF2-40B4-BE49-F238E27FC236}">
              <a16:creationId xmlns:a16="http://schemas.microsoft.com/office/drawing/2014/main" id="{7C830520-4365-4C6C-B0A1-A07BF809D839}"/>
            </a:ext>
          </a:extLst>
        </xdr:cNvPr>
        <xdr:cNvCxnSpPr/>
      </xdr:nvCxnSpPr>
      <xdr:spPr>
        <a:xfrm>
          <a:off x="3289300" y="5458369"/>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115479</xdr:rowOff>
    </xdr:from>
    <xdr:to>
      <xdr:col>11</xdr:col>
      <xdr:colOff>187325</xdr:colOff>
      <xdr:row>33</xdr:row>
      <xdr:rowOff>45629</xdr:rowOff>
    </xdr:to>
    <xdr:sp macro="" textlink="">
      <xdr:nvSpPr>
        <xdr:cNvPr id="96" name="楕円 95">
          <a:extLst>
            <a:ext uri="{FF2B5EF4-FFF2-40B4-BE49-F238E27FC236}">
              <a16:creationId xmlns:a16="http://schemas.microsoft.com/office/drawing/2014/main" id="{B7CE7D4E-59CA-489C-8622-178077703AE5}"/>
            </a:ext>
          </a:extLst>
        </xdr:cNvPr>
        <xdr:cNvSpPr/>
      </xdr:nvSpPr>
      <xdr:spPr>
        <a:xfrm>
          <a:off x="2476500" y="56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143419</xdr:rowOff>
    </xdr:from>
    <xdr:to>
      <xdr:col>15</xdr:col>
      <xdr:colOff>136525</xdr:colOff>
      <xdr:row>32</xdr:row>
      <xdr:rowOff>166279</xdr:rowOff>
    </xdr:to>
    <xdr:cxnSp macro="">
      <xdr:nvCxnSpPr>
        <xdr:cNvPr id="97" name="直線コネクタ 96">
          <a:extLst>
            <a:ext uri="{FF2B5EF4-FFF2-40B4-BE49-F238E27FC236}">
              <a16:creationId xmlns:a16="http://schemas.microsoft.com/office/drawing/2014/main" id="{021C2DB1-1511-4E2A-8581-A658EB64A9DA}"/>
            </a:ext>
          </a:extLst>
        </xdr:cNvPr>
        <xdr:cNvCxnSpPr/>
      </xdr:nvCxnSpPr>
      <xdr:spPr>
        <a:xfrm flipV="1">
          <a:off x="2527300" y="5458369"/>
          <a:ext cx="762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98" name="n_1aveValue有形固定資産減価償却率">
          <a:extLst>
            <a:ext uri="{FF2B5EF4-FFF2-40B4-BE49-F238E27FC236}">
              <a16:creationId xmlns:a16="http://schemas.microsoft.com/office/drawing/2014/main" id="{A218A014-0C91-4B14-B030-764377D69FAF}"/>
            </a:ext>
          </a:extLst>
        </xdr:cNvPr>
        <xdr:cNvSpPr txBox="1"/>
      </xdr:nvSpPr>
      <xdr:spPr>
        <a:xfrm>
          <a:off x="3836044" y="486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9" name="n_2aveValue有形固定資産減価償却率">
          <a:extLst>
            <a:ext uri="{FF2B5EF4-FFF2-40B4-BE49-F238E27FC236}">
              <a16:creationId xmlns:a16="http://schemas.microsoft.com/office/drawing/2014/main" id="{0EB1FCC8-3E7A-42DB-856E-F63321CCD760}"/>
            </a:ext>
          </a:extLst>
        </xdr:cNvPr>
        <xdr:cNvSpPr txBox="1"/>
      </xdr:nvSpPr>
      <xdr:spPr>
        <a:xfrm>
          <a:off x="3086744" y="490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100" name="n_3aveValue有形固定資産減価償却率">
          <a:extLst>
            <a:ext uri="{FF2B5EF4-FFF2-40B4-BE49-F238E27FC236}">
              <a16:creationId xmlns:a16="http://schemas.microsoft.com/office/drawing/2014/main" id="{789C2357-20C5-41EF-824E-590A35E5EC93}"/>
            </a:ext>
          </a:extLst>
        </xdr:cNvPr>
        <xdr:cNvSpPr txBox="1"/>
      </xdr:nvSpPr>
      <xdr:spPr>
        <a:xfrm>
          <a:off x="2324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47824</xdr:rowOff>
    </xdr:from>
    <xdr:ext cx="405111" cy="259045"/>
    <xdr:sp macro="" textlink="">
      <xdr:nvSpPr>
        <xdr:cNvPr id="101" name="n_1mainValue有形固定資産減価償却率">
          <a:extLst>
            <a:ext uri="{FF2B5EF4-FFF2-40B4-BE49-F238E27FC236}">
              <a16:creationId xmlns:a16="http://schemas.microsoft.com/office/drawing/2014/main" id="{CA5098FF-8A7D-49D2-B1EC-516D057A87EC}"/>
            </a:ext>
          </a:extLst>
        </xdr:cNvPr>
        <xdr:cNvSpPr txBox="1"/>
      </xdr:nvSpPr>
      <xdr:spPr>
        <a:xfrm>
          <a:off x="3836044" y="553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102" name="n_2mainValue有形固定資産減価償却率">
          <a:extLst>
            <a:ext uri="{FF2B5EF4-FFF2-40B4-BE49-F238E27FC236}">
              <a16:creationId xmlns:a16="http://schemas.microsoft.com/office/drawing/2014/main" id="{4558FB8B-3142-4F6A-A9BB-AAB307C2E585}"/>
            </a:ext>
          </a:extLst>
        </xdr:cNvPr>
        <xdr:cNvSpPr txBox="1"/>
      </xdr:nvSpPr>
      <xdr:spPr>
        <a:xfrm>
          <a:off x="3086744" y="550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36756</xdr:rowOff>
    </xdr:from>
    <xdr:ext cx="405111" cy="259045"/>
    <xdr:sp macro="" textlink="">
      <xdr:nvSpPr>
        <xdr:cNvPr id="103" name="n_3mainValue有形固定資産減価償却率">
          <a:extLst>
            <a:ext uri="{FF2B5EF4-FFF2-40B4-BE49-F238E27FC236}">
              <a16:creationId xmlns:a16="http://schemas.microsoft.com/office/drawing/2014/main" id="{468A7BD9-2C8B-4E55-954D-C218B7CBC571}"/>
            </a:ext>
          </a:extLst>
        </xdr:cNvPr>
        <xdr:cNvSpPr txBox="1"/>
      </xdr:nvSpPr>
      <xdr:spPr>
        <a:xfrm>
          <a:off x="2324744" y="5694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F74DD33D-F2CD-4900-A3C7-A5B67F59E5E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298515DD-D488-445D-A277-4BEECECA59C7}"/>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948CFEAD-A6E5-4700-B7F2-6228240514AC}"/>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DF1AAEB6-CB72-4215-AA72-78E1B0AC306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F3C9018A-8E5C-48DA-9269-5EA3A6EF83B7}"/>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244B6415-AFBF-4D69-A277-C07B48E0A8AB}"/>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D31D2050-8A19-48DA-839C-147A4C863946}"/>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8CCF86BA-B8B8-4C49-94AE-F4082DAE645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BDF1B42-03EE-4E6A-953A-D4D5F6359A3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2D20C250-FC30-43FA-A1BE-81970225F7CE}"/>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90BC1B94-5F7F-4B12-A59D-AB6B544AD87D}"/>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8398C490-8B75-425E-A791-5B479BF9485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8DF14AFD-9E73-4FD7-9728-57F3A547F37E}"/>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については、類似団体や全国・群馬県平均と比較し、低い状況にある。今後は、一部事務組合の施設更新のため、将来負担額の増加による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の上昇が見込まれているが、町税等の滞納額や経常経費の圧縮に努め、持続可能な財政基盤の構築を図っていく。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E1DA9F35-9DDC-426B-A700-919761D00A6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E498F66-17A5-43A8-9104-E8B70C3B6A3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E4C95285-412F-4E53-A1ED-083E124B1B1E}"/>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2C1CEA63-3233-4F3D-88E8-0F6D7F0378A9}"/>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56FAA683-E0FE-449B-BFF3-119D329D799D}"/>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23B22E63-DF64-49C9-9BBE-02319DE4D5BA}"/>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9060B4DD-62CA-44E3-8E2F-03752AC18AF3}"/>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6C66AF97-D022-4823-86A2-D504E62250D4}"/>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E8E3CD7D-59C7-4030-9253-EBB82A35EADA}"/>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6828F853-3E5F-45AF-8D0D-57F1704F4335}"/>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2AABBC8B-1C5A-4C06-89AB-627B96DFDD45}"/>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4256D2C3-5AD2-4166-94E4-762CA0155027}"/>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5344EAC-4EEF-44F3-8C8E-3D9E95C55134}"/>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2371150-201A-4392-BD92-57922428FB08}"/>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8BA7ADF8-DF6A-4EA7-82C4-0B25E9A168C8}"/>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DC3D7C0B-B4D4-4885-A48B-18D5A06E68AF}"/>
            </a:ext>
          </a:extLst>
        </xdr:cNvPr>
        <xdr:cNvCxnSpPr/>
      </xdr:nvCxnSpPr>
      <xdr:spPr>
        <a:xfrm flipV="1">
          <a:off x="14793595" y="4754210"/>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BED13954-0E00-4E78-9244-1E5B264B7F52}"/>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33BE08D7-0CAC-47A1-A2A5-04EFF2F11CFA}"/>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35" name="債務償還比率最大値テキスト">
          <a:extLst>
            <a:ext uri="{FF2B5EF4-FFF2-40B4-BE49-F238E27FC236}">
              <a16:creationId xmlns:a16="http://schemas.microsoft.com/office/drawing/2014/main" id="{6CC629E3-9EA5-47EC-B848-18E18D7E1488}"/>
            </a:ext>
          </a:extLst>
        </xdr:cNvPr>
        <xdr:cNvSpPr txBox="1"/>
      </xdr:nvSpPr>
      <xdr:spPr>
        <a:xfrm>
          <a:off x="14846300" y="45294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36" name="直線コネクタ 135">
          <a:extLst>
            <a:ext uri="{FF2B5EF4-FFF2-40B4-BE49-F238E27FC236}">
              <a16:creationId xmlns:a16="http://schemas.microsoft.com/office/drawing/2014/main" id="{5EAD5510-F100-47FA-8844-870331114FDF}"/>
            </a:ext>
          </a:extLst>
        </xdr:cNvPr>
        <xdr:cNvCxnSpPr/>
      </xdr:nvCxnSpPr>
      <xdr:spPr>
        <a:xfrm>
          <a:off x="14706600" y="475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37" name="債務償還比率平均値テキスト">
          <a:extLst>
            <a:ext uri="{FF2B5EF4-FFF2-40B4-BE49-F238E27FC236}">
              <a16:creationId xmlns:a16="http://schemas.microsoft.com/office/drawing/2014/main" id="{17121C40-22C0-4F8E-83DA-456CD4230E36}"/>
            </a:ext>
          </a:extLst>
        </xdr:cNvPr>
        <xdr:cNvSpPr txBox="1"/>
      </xdr:nvSpPr>
      <xdr:spPr>
        <a:xfrm>
          <a:off x="14846300" y="515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38" name="フローチャート: 判断 137">
          <a:extLst>
            <a:ext uri="{FF2B5EF4-FFF2-40B4-BE49-F238E27FC236}">
              <a16:creationId xmlns:a16="http://schemas.microsoft.com/office/drawing/2014/main" id="{8D40757F-7552-454F-A377-DA8D0D30100F}"/>
            </a:ext>
          </a:extLst>
        </xdr:cNvPr>
        <xdr:cNvSpPr/>
      </xdr:nvSpPr>
      <xdr:spPr>
        <a:xfrm>
          <a:off x="14744700" y="53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9" name="フローチャート: 判断 138">
          <a:extLst>
            <a:ext uri="{FF2B5EF4-FFF2-40B4-BE49-F238E27FC236}">
              <a16:creationId xmlns:a16="http://schemas.microsoft.com/office/drawing/2014/main" id="{D0E82CE8-2843-4970-A7CD-F801BBC202E6}"/>
            </a:ext>
          </a:extLst>
        </xdr:cNvPr>
        <xdr:cNvSpPr/>
      </xdr:nvSpPr>
      <xdr:spPr>
        <a:xfrm>
          <a:off x="14033500" y="528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63199F4-3094-4F7C-BDCB-4C0A545056C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88EE753-5DAB-4BC6-8D43-2453CB4E982B}"/>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72E71CE-C40B-40C6-9F49-36A356B9BBE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C07C6B5-3832-4403-A86F-D978C45DC8A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10EC09E-137A-42CE-AAFF-F2529833CDF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11691</xdr:rowOff>
    </xdr:from>
    <xdr:to>
      <xdr:col>76</xdr:col>
      <xdr:colOff>73025</xdr:colOff>
      <xdr:row>31</xdr:row>
      <xdr:rowOff>113291</xdr:rowOff>
    </xdr:to>
    <xdr:sp macro="" textlink="">
      <xdr:nvSpPr>
        <xdr:cNvPr id="145" name="楕円 144">
          <a:extLst>
            <a:ext uri="{FF2B5EF4-FFF2-40B4-BE49-F238E27FC236}">
              <a16:creationId xmlns:a16="http://schemas.microsoft.com/office/drawing/2014/main" id="{E601E87A-4C94-441A-A70C-148DB87C03D3}"/>
            </a:ext>
          </a:extLst>
        </xdr:cNvPr>
        <xdr:cNvSpPr/>
      </xdr:nvSpPr>
      <xdr:spPr>
        <a:xfrm>
          <a:off x="14744700" y="532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161568</xdr:rowOff>
    </xdr:from>
    <xdr:ext cx="469744" cy="259045"/>
    <xdr:sp macro="" textlink="">
      <xdr:nvSpPr>
        <xdr:cNvPr id="146" name="債務償還比率該当値テキスト">
          <a:extLst>
            <a:ext uri="{FF2B5EF4-FFF2-40B4-BE49-F238E27FC236}">
              <a16:creationId xmlns:a16="http://schemas.microsoft.com/office/drawing/2014/main" id="{62B7D343-271C-497B-982C-BF4F847662F9}"/>
            </a:ext>
          </a:extLst>
        </xdr:cNvPr>
        <xdr:cNvSpPr txBox="1"/>
      </xdr:nvSpPr>
      <xdr:spPr>
        <a:xfrm>
          <a:off x="14846300" y="53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86537</xdr:rowOff>
    </xdr:from>
    <xdr:to>
      <xdr:col>72</xdr:col>
      <xdr:colOff>123825</xdr:colOff>
      <xdr:row>32</xdr:row>
      <xdr:rowOff>16687</xdr:rowOff>
    </xdr:to>
    <xdr:sp macro="" textlink="">
      <xdr:nvSpPr>
        <xdr:cNvPr id="147" name="楕円 146">
          <a:extLst>
            <a:ext uri="{FF2B5EF4-FFF2-40B4-BE49-F238E27FC236}">
              <a16:creationId xmlns:a16="http://schemas.microsoft.com/office/drawing/2014/main" id="{948207B7-53C2-4085-AA7A-6E2BA9B7AB24}"/>
            </a:ext>
          </a:extLst>
        </xdr:cNvPr>
        <xdr:cNvSpPr/>
      </xdr:nvSpPr>
      <xdr:spPr>
        <a:xfrm>
          <a:off x="14033500" y="54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62491</xdr:rowOff>
    </xdr:from>
    <xdr:to>
      <xdr:col>76</xdr:col>
      <xdr:colOff>22225</xdr:colOff>
      <xdr:row>31</xdr:row>
      <xdr:rowOff>137337</xdr:rowOff>
    </xdr:to>
    <xdr:cxnSp macro="">
      <xdr:nvCxnSpPr>
        <xdr:cNvPr id="148" name="直線コネクタ 147">
          <a:extLst>
            <a:ext uri="{FF2B5EF4-FFF2-40B4-BE49-F238E27FC236}">
              <a16:creationId xmlns:a16="http://schemas.microsoft.com/office/drawing/2014/main" id="{DEA4C69D-1B38-4D57-AD4F-FA53A2A293BF}"/>
            </a:ext>
          </a:extLst>
        </xdr:cNvPr>
        <xdr:cNvCxnSpPr/>
      </xdr:nvCxnSpPr>
      <xdr:spPr>
        <a:xfrm flipV="1">
          <a:off x="14084300" y="5377441"/>
          <a:ext cx="711200" cy="7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9" name="n_1aveValue債務償還比率">
          <a:extLst>
            <a:ext uri="{FF2B5EF4-FFF2-40B4-BE49-F238E27FC236}">
              <a16:creationId xmlns:a16="http://schemas.microsoft.com/office/drawing/2014/main" id="{7A1B58E6-80C0-44DA-A4DC-5128D3D31440}"/>
            </a:ext>
          </a:extLst>
        </xdr:cNvPr>
        <xdr:cNvSpPr txBox="1"/>
      </xdr:nvSpPr>
      <xdr:spPr>
        <a:xfrm>
          <a:off x="13836727" y="506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7814</xdr:rowOff>
    </xdr:from>
    <xdr:ext cx="469744" cy="259045"/>
    <xdr:sp macro="" textlink="">
      <xdr:nvSpPr>
        <xdr:cNvPr id="150" name="n_1mainValue債務償還比率">
          <a:extLst>
            <a:ext uri="{FF2B5EF4-FFF2-40B4-BE49-F238E27FC236}">
              <a16:creationId xmlns:a16="http://schemas.microsoft.com/office/drawing/2014/main" id="{7D3BFF26-5605-4940-A440-70B8950B24F0}"/>
            </a:ext>
          </a:extLst>
        </xdr:cNvPr>
        <xdr:cNvSpPr txBox="1"/>
      </xdr:nvSpPr>
      <xdr:spPr>
        <a:xfrm>
          <a:off x="13836727" y="54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70777CBD-F775-4B38-B332-AEB9ABDCCA3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95008367-88D8-4210-86D0-A74DD8E36F7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E4473B49-E50C-4DDF-A419-E9A7413BAC5B}"/>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DB9E191E-4932-4086-9126-197F859F2C1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EAB86DCB-3982-48CB-9D36-23ECAC098942}"/>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E57AC16A-A775-4E33-895F-517F5867055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7C7C651-0DA1-4244-9BE8-4E1C123B0F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922206C-68F5-40D9-9FE6-156E6C7E7A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200E46-D155-42D8-A409-6B57EF9FEE8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F6B506-0672-4DAF-8337-69D0A7F88A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B7BEEFC-C8B9-4CCD-96F8-D022ADA52B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30E9F5-8164-4688-B18F-A0201CB7077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FB41BC-BE9C-4F6B-BB00-DF714CCF73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1C4FE0-8C02-4EB6-A0A1-5BC11ED8F0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07B713C-C5CC-40E7-AB1F-FA9762722A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0562D0-5A30-443D-B655-9FE417C4302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11,412
11,062
21.73
4,785,729
4,456,233
257,192
3,081,069
3,553,610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17DAA3-8E1E-40AA-AAEC-06892CDDF5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A944986-789D-4E96-AB70-E2326C381CC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3E2458-FBB5-4D39-957C-D1B32CADE6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512778-1926-4EB7-AE92-47836B01CA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50EDC9-1925-4085-827E-B68FA0DFCB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8160D87-9676-46F8-8B52-599A0FF8064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F15FB6-B47F-42DD-A1FD-CA22FF8242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09CD37-396B-43E9-ABAF-60C8A11376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1AD757C-2A3D-4546-8577-81B439000A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5AB462-DBE1-4ECC-AC2F-B75A983FF6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7C6894-9AC2-49C9-80F4-AB5004D903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B56ABC-58EB-4BBC-A657-A2D634008D3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8E1E5B0-FF62-495A-8208-3E65D8FA89A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FC2C59-03B5-4751-8B97-6D14395F46F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6F7C78-1246-4EC5-AFA4-59BDD50944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5F1CB9-54B5-420E-90E4-8D6CBC825A6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8969F2-2129-4270-B016-B8FBA333E8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81B78B-2DFF-4645-91EC-202E27B2EF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71E253-7B4D-4A1A-A43E-484286DF6B0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58A18E7-B8E6-4BC5-9DED-7777FE49853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EE49D8F-7A70-41E2-AB3A-1F1B5C8E02C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E3D4BC8-3CB3-42A9-9806-BFC0F822C3D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8D7E361-97E8-48AB-855F-4207A2ADA2E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2E2FFAA-BDEB-42BD-BB39-E462EB19D82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B6B5929-9B60-4874-82F4-6FA0DEE2F65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BBA3EE4-E0AB-46D8-8B62-E1B35FF7AA5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705962C-407C-45E1-8AD5-54B4C27D4F8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D4F1F08-8818-43B1-86B6-9E1991D239D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F6D1589-E1C0-408B-9F60-22ADC389211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7FE17FA-8360-4C90-BAE6-0769F25A77D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66EACFC-21D7-4C4F-AD0D-DCC91F1F076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B4B4324-7392-44E6-A923-F8E0A90AAD2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A011AC9-0FE2-40CF-BE4F-55FB2E93920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98FE220-77A7-4785-9323-0A691BEBC59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40BBD55-D1C4-42A6-A35C-AB7BE2E94D5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BA3BD2A-F97B-4A66-BD0A-6E9F2EF1170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BBE98B0-7E0C-44B8-8CEB-BFCBDFBD944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9F7DD77E-A98B-46ED-973F-3EDB01E2EC9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F8BD142-CC70-4128-935F-F1E8B6ED7FB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66C14CB-47BD-4AE8-853A-C428764AABF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9ADDE103-182A-452C-A9E5-907463E63D2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A6131D5E-C536-4EB5-A235-D55E73FA4AD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DE55A5A-AC10-4E06-8F6C-5C944CEF022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CD997DE-2D6B-4878-9086-CB01E665DC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65BB3A39-90C5-4725-BD87-B884380D5E00}"/>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C13DF267-77A6-4194-AA6B-537C126CE702}"/>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22B0923F-ACD6-4EB7-A127-E89D5D7E98D5}"/>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6166CDD2-8F79-4153-A999-2EF54037697D}"/>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415E2C28-EB8B-4BF0-BC98-2C630351562E}"/>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a:extLst>
            <a:ext uri="{FF2B5EF4-FFF2-40B4-BE49-F238E27FC236}">
              <a16:creationId xmlns:a16="http://schemas.microsoft.com/office/drawing/2014/main" id="{26B0C25F-471A-4DC2-818D-B4E38284E1FB}"/>
            </a:ext>
          </a:extLst>
        </xdr:cNvPr>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0B70EE43-FC96-4114-ACF5-CEE349403A0E}"/>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F8B39419-21DA-4F3A-B746-4D8629CD11B7}"/>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00E037D3-A517-4365-A6B3-214E66BFF215}"/>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DB6B0083-82A4-4525-8B2C-DF239BED2F5F}"/>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2401278-1952-4D8C-B800-5A948BC6361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A3EDF6F-851A-4FC1-B9E2-9AE51A40072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05E7CA2-5FC6-497C-91FE-BD383860A40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86A4643-BD38-4A6D-891E-407DF017A79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456973D-B22D-4CF7-98AB-5D3206713CD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107315</xdr:rowOff>
    </xdr:from>
    <xdr:to>
      <xdr:col>24</xdr:col>
      <xdr:colOff>114300</xdr:colOff>
      <xdr:row>40</xdr:row>
      <xdr:rowOff>37465</xdr:rowOff>
    </xdr:to>
    <xdr:sp macro="" textlink="">
      <xdr:nvSpPr>
        <xdr:cNvPr id="71" name="楕円 70">
          <a:extLst>
            <a:ext uri="{FF2B5EF4-FFF2-40B4-BE49-F238E27FC236}">
              <a16:creationId xmlns:a16="http://schemas.microsoft.com/office/drawing/2014/main" id="{3EE82371-C221-4273-9403-AC3E42EAF586}"/>
            </a:ext>
          </a:extLst>
        </xdr:cNvPr>
        <xdr:cNvSpPr/>
      </xdr:nvSpPr>
      <xdr:spPr>
        <a:xfrm>
          <a:off x="4584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85742</xdr:rowOff>
    </xdr:from>
    <xdr:ext cx="405111" cy="259045"/>
    <xdr:sp macro="" textlink="">
      <xdr:nvSpPr>
        <xdr:cNvPr id="72" name="【道路】&#10;有形固定資産減価償却率該当値テキスト">
          <a:extLst>
            <a:ext uri="{FF2B5EF4-FFF2-40B4-BE49-F238E27FC236}">
              <a16:creationId xmlns:a16="http://schemas.microsoft.com/office/drawing/2014/main" id="{9F8B49AF-7B4A-408A-B0C4-A59913C88C84}"/>
            </a:ext>
          </a:extLst>
        </xdr:cNvPr>
        <xdr:cNvSpPr txBox="1"/>
      </xdr:nvSpPr>
      <xdr:spPr>
        <a:xfrm>
          <a:off x="4673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143510</xdr:rowOff>
    </xdr:from>
    <xdr:to>
      <xdr:col>20</xdr:col>
      <xdr:colOff>38100</xdr:colOff>
      <xdr:row>40</xdr:row>
      <xdr:rowOff>73660</xdr:rowOff>
    </xdr:to>
    <xdr:sp macro="" textlink="">
      <xdr:nvSpPr>
        <xdr:cNvPr id="73" name="楕円 72">
          <a:extLst>
            <a:ext uri="{FF2B5EF4-FFF2-40B4-BE49-F238E27FC236}">
              <a16:creationId xmlns:a16="http://schemas.microsoft.com/office/drawing/2014/main" id="{9E302C5B-2212-407D-9186-7081FE7F3483}"/>
            </a:ext>
          </a:extLst>
        </xdr:cNvPr>
        <xdr:cNvSpPr/>
      </xdr:nvSpPr>
      <xdr:spPr>
        <a:xfrm>
          <a:off x="3746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158115</xdr:rowOff>
    </xdr:from>
    <xdr:to>
      <xdr:col>24</xdr:col>
      <xdr:colOff>63500</xdr:colOff>
      <xdr:row>40</xdr:row>
      <xdr:rowOff>22860</xdr:rowOff>
    </xdr:to>
    <xdr:cxnSp macro="">
      <xdr:nvCxnSpPr>
        <xdr:cNvPr id="74" name="直線コネクタ 73">
          <a:extLst>
            <a:ext uri="{FF2B5EF4-FFF2-40B4-BE49-F238E27FC236}">
              <a16:creationId xmlns:a16="http://schemas.microsoft.com/office/drawing/2014/main" id="{61423A7B-A944-40E6-A3B5-ADD7C922DE38}"/>
            </a:ext>
          </a:extLst>
        </xdr:cNvPr>
        <xdr:cNvCxnSpPr/>
      </xdr:nvCxnSpPr>
      <xdr:spPr>
        <a:xfrm flipV="1">
          <a:off x="3797300" y="68446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103505</xdr:rowOff>
    </xdr:from>
    <xdr:to>
      <xdr:col>15</xdr:col>
      <xdr:colOff>101600</xdr:colOff>
      <xdr:row>40</xdr:row>
      <xdr:rowOff>33655</xdr:rowOff>
    </xdr:to>
    <xdr:sp macro="" textlink="">
      <xdr:nvSpPr>
        <xdr:cNvPr id="75" name="楕円 74">
          <a:extLst>
            <a:ext uri="{FF2B5EF4-FFF2-40B4-BE49-F238E27FC236}">
              <a16:creationId xmlns:a16="http://schemas.microsoft.com/office/drawing/2014/main" id="{36564EEC-DF32-4E5E-BE13-C2104A53B920}"/>
            </a:ext>
          </a:extLst>
        </xdr:cNvPr>
        <xdr:cNvSpPr/>
      </xdr:nvSpPr>
      <xdr:spPr>
        <a:xfrm>
          <a:off x="2857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154305</xdr:rowOff>
    </xdr:from>
    <xdr:to>
      <xdr:col>19</xdr:col>
      <xdr:colOff>177800</xdr:colOff>
      <xdr:row>40</xdr:row>
      <xdr:rowOff>22860</xdr:rowOff>
    </xdr:to>
    <xdr:cxnSp macro="">
      <xdr:nvCxnSpPr>
        <xdr:cNvPr id="76" name="直線コネクタ 75">
          <a:extLst>
            <a:ext uri="{FF2B5EF4-FFF2-40B4-BE49-F238E27FC236}">
              <a16:creationId xmlns:a16="http://schemas.microsoft.com/office/drawing/2014/main" id="{378460F7-AAB0-4B9F-B7B6-8D0A5914CF5F}"/>
            </a:ext>
          </a:extLst>
        </xdr:cNvPr>
        <xdr:cNvCxnSpPr/>
      </xdr:nvCxnSpPr>
      <xdr:spPr>
        <a:xfrm>
          <a:off x="2908300" y="68408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139700</xdr:rowOff>
    </xdr:from>
    <xdr:to>
      <xdr:col>10</xdr:col>
      <xdr:colOff>165100</xdr:colOff>
      <xdr:row>40</xdr:row>
      <xdr:rowOff>69850</xdr:rowOff>
    </xdr:to>
    <xdr:sp macro="" textlink="">
      <xdr:nvSpPr>
        <xdr:cNvPr id="77" name="楕円 76">
          <a:extLst>
            <a:ext uri="{FF2B5EF4-FFF2-40B4-BE49-F238E27FC236}">
              <a16:creationId xmlns:a16="http://schemas.microsoft.com/office/drawing/2014/main" id="{1BC24A24-6847-447E-8715-EF1493F58559}"/>
            </a:ext>
          </a:extLst>
        </xdr:cNvPr>
        <xdr:cNvSpPr/>
      </xdr:nvSpPr>
      <xdr:spPr>
        <a:xfrm>
          <a:off x="196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154305</xdr:rowOff>
    </xdr:from>
    <xdr:to>
      <xdr:col>15</xdr:col>
      <xdr:colOff>50800</xdr:colOff>
      <xdr:row>40</xdr:row>
      <xdr:rowOff>19050</xdr:rowOff>
    </xdr:to>
    <xdr:cxnSp macro="">
      <xdr:nvCxnSpPr>
        <xdr:cNvPr id="78" name="直線コネクタ 77">
          <a:extLst>
            <a:ext uri="{FF2B5EF4-FFF2-40B4-BE49-F238E27FC236}">
              <a16:creationId xmlns:a16="http://schemas.microsoft.com/office/drawing/2014/main" id="{DCC5B5FD-2878-4B45-A34C-0B3329A24BAC}"/>
            </a:ext>
          </a:extLst>
        </xdr:cNvPr>
        <xdr:cNvCxnSpPr/>
      </xdr:nvCxnSpPr>
      <xdr:spPr>
        <a:xfrm flipV="1">
          <a:off x="2019300" y="68408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a:extLst>
            <a:ext uri="{FF2B5EF4-FFF2-40B4-BE49-F238E27FC236}">
              <a16:creationId xmlns:a16="http://schemas.microsoft.com/office/drawing/2014/main" id="{37668C54-DF9A-4748-B02E-1EDFD415C9D7}"/>
            </a:ext>
          </a:extLst>
        </xdr:cNvPr>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0" name="n_2aveValue【道路】&#10;有形固定資産減価償却率">
          <a:extLst>
            <a:ext uri="{FF2B5EF4-FFF2-40B4-BE49-F238E27FC236}">
              <a16:creationId xmlns:a16="http://schemas.microsoft.com/office/drawing/2014/main" id="{AF9E9BB4-C1ED-4B39-AE3F-E20C991A9B86}"/>
            </a:ext>
          </a:extLst>
        </xdr:cNvPr>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a:extLst>
            <a:ext uri="{FF2B5EF4-FFF2-40B4-BE49-F238E27FC236}">
              <a16:creationId xmlns:a16="http://schemas.microsoft.com/office/drawing/2014/main" id="{9BAD3FAA-524D-4F99-A472-12EF1BEBCF06}"/>
            </a:ext>
          </a:extLst>
        </xdr:cNvPr>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64787</xdr:rowOff>
    </xdr:from>
    <xdr:ext cx="405111" cy="259045"/>
    <xdr:sp macro="" textlink="">
      <xdr:nvSpPr>
        <xdr:cNvPr id="82" name="n_1mainValue【道路】&#10;有形固定資産減価償却率">
          <a:extLst>
            <a:ext uri="{FF2B5EF4-FFF2-40B4-BE49-F238E27FC236}">
              <a16:creationId xmlns:a16="http://schemas.microsoft.com/office/drawing/2014/main" id="{C21D5459-8518-4AB3-8E0A-1F5E48A385EB}"/>
            </a:ext>
          </a:extLst>
        </xdr:cNvPr>
        <xdr:cNvSpPr txBox="1"/>
      </xdr:nvSpPr>
      <xdr:spPr>
        <a:xfrm>
          <a:off x="35820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24782</xdr:rowOff>
    </xdr:from>
    <xdr:ext cx="405111" cy="259045"/>
    <xdr:sp macro="" textlink="">
      <xdr:nvSpPr>
        <xdr:cNvPr id="83" name="n_2mainValue【道路】&#10;有形固定資産減価償却率">
          <a:extLst>
            <a:ext uri="{FF2B5EF4-FFF2-40B4-BE49-F238E27FC236}">
              <a16:creationId xmlns:a16="http://schemas.microsoft.com/office/drawing/2014/main" id="{1C80C6F1-678A-43C2-ADFE-F7FABCEBBC64}"/>
            </a:ext>
          </a:extLst>
        </xdr:cNvPr>
        <xdr:cNvSpPr txBox="1"/>
      </xdr:nvSpPr>
      <xdr:spPr>
        <a:xfrm>
          <a:off x="2705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60977</xdr:rowOff>
    </xdr:from>
    <xdr:ext cx="405111" cy="259045"/>
    <xdr:sp macro="" textlink="">
      <xdr:nvSpPr>
        <xdr:cNvPr id="84" name="n_3mainValue【道路】&#10;有形固定資産減価償却率">
          <a:extLst>
            <a:ext uri="{FF2B5EF4-FFF2-40B4-BE49-F238E27FC236}">
              <a16:creationId xmlns:a16="http://schemas.microsoft.com/office/drawing/2014/main" id="{F3D381A1-9B45-4F78-8DDF-FB67651FA112}"/>
            </a:ext>
          </a:extLst>
        </xdr:cNvPr>
        <xdr:cNvSpPr txBox="1"/>
      </xdr:nvSpPr>
      <xdr:spPr>
        <a:xfrm>
          <a:off x="1816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96A11C85-8543-47D7-A54A-E726A41341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9118293A-4135-4DCF-A9E1-490E2028F4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A2C55356-DD77-4C72-AD68-503F5090714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E3C666A5-8E3E-4B7D-BA44-7CAFA1858D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8CB2A1A7-294E-4598-913E-9144A15CA84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3A70C1EF-5CD3-4402-8D5B-49CD97F8F8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E86A00DF-DB39-4EA7-9C84-F941A3268AB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2D9F842F-7459-41CA-B30A-AB2CCAD0856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9DE6203C-379E-4CF5-9028-8F0228E8FCC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15149BE-D85E-48A9-BB0A-D028CA0F283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F1D02F6A-77B1-49D2-B6D4-6AF291AF33D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994E00BE-5878-4206-8599-206E0E21544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A08669C9-7F90-48B6-ACCB-D03896723EC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85A2FDAB-1B92-4B84-A673-75715A87E6D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F173A415-1830-4064-ABED-B325580D539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70755BFB-31D9-4992-AFB8-A87C233E917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7F86BC02-82E2-4EB4-AF9D-0AF0A18CB28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DD01F677-3BA3-4984-9264-27A9FED8221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C7D44056-6CC5-4E52-8B29-E703002BB35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15DAD4C3-0CF7-4595-8CA6-78DFF7989C7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F8B2FD01-26D8-43C9-B501-C6A09B72AA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4232785-D6F1-4B8C-B824-D255E964DCD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BC0E52D8-5F8C-4378-8D89-DD254FD67DD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a:extLst>
            <a:ext uri="{FF2B5EF4-FFF2-40B4-BE49-F238E27FC236}">
              <a16:creationId xmlns:a16="http://schemas.microsoft.com/office/drawing/2014/main" id="{F670E129-211E-4ECE-ADC1-1DC1593A9883}"/>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a:extLst>
            <a:ext uri="{FF2B5EF4-FFF2-40B4-BE49-F238E27FC236}">
              <a16:creationId xmlns:a16="http://schemas.microsoft.com/office/drawing/2014/main" id="{7521D0FA-374C-43FB-95F9-60FB6D037D96}"/>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a:extLst>
            <a:ext uri="{FF2B5EF4-FFF2-40B4-BE49-F238E27FC236}">
              <a16:creationId xmlns:a16="http://schemas.microsoft.com/office/drawing/2014/main" id="{7CC00FB9-6213-4038-B6FD-CC079CC4035A}"/>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a:extLst>
            <a:ext uri="{FF2B5EF4-FFF2-40B4-BE49-F238E27FC236}">
              <a16:creationId xmlns:a16="http://schemas.microsoft.com/office/drawing/2014/main" id="{52B60831-D58A-41AB-B249-8D072F569CD8}"/>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a:extLst>
            <a:ext uri="{FF2B5EF4-FFF2-40B4-BE49-F238E27FC236}">
              <a16:creationId xmlns:a16="http://schemas.microsoft.com/office/drawing/2014/main" id="{BF2C022B-CB65-4F79-99E5-009B991CF71C}"/>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3" name="【道路】&#10;一人当たり延長平均値テキスト">
          <a:extLst>
            <a:ext uri="{FF2B5EF4-FFF2-40B4-BE49-F238E27FC236}">
              <a16:creationId xmlns:a16="http://schemas.microsoft.com/office/drawing/2014/main" id="{9A811E92-24C0-4B9B-8DE4-8953EAFF5D2C}"/>
            </a:ext>
          </a:extLst>
        </xdr:cNvPr>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a:extLst>
            <a:ext uri="{FF2B5EF4-FFF2-40B4-BE49-F238E27FC236}">
              <a16:creationId xmlns:a16="http://schemas.microsoft.com/office/drawing/2014/main" id="{47AEAA9B-6197-486F-93C1-16B33114CB7C}"/>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a:extLst>
            <a:ext uri="{FF2B5EF4-FFF2-40B4-BE49-F238E27FC236}">
              <a16:creationId xmlns:a16="http://schemas.microsoft.com/office/drawing/2014/main" id="{4762E050-EFC0-454A-9E62-459A97CB4DFD}"/>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a:extLst>
            <a:ext uri="{FF2B5EF4-FFF2-40B4-BE49-F238E27FC236}">
              <a16:creationId xmlns:a16="http://schemas.microsoft.com/office/drawing/2014/main" id="{B0FCCAD9-8285-4E15-87C6-46E1FA8AF2BB}"/>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a:extLst>
            <a:ext uri="{FF2B5EF4-FFF2-40B4-BE49-F238E27FC236}">
              <a16:creationId xmlns:a16="http://schemas.microsoft.com/office/drawing/2014/main" id="{BDE55FB6-F2D9-4828-B30D-2484E2B81571}"/>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3179778-850C-472D-8857-10C328DDC8F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AF4AA40-7706-4286-A003-4C16FAFE23F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C09C466-0121-42EB-AAC0-9DEC762089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A36C3ED-5DB6-4656-A62D-59F926082A2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3F68A14-FDA9-4E80-9086-244EEF4C3DB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70510</xdr:rowOff>
    </xdr:from>
    <xdr:to>
      <xdr:col>55</xdr:col>
      <xdr:colOff>50800</xdr:colOff>
      <xdr:row>40</xdr:row>
      <xdr:rowOff>660</xdr:rowOff>
    </xdr:to>
    <xdr:sp macro="" textlink="">
      <xdr:nvSpPr>
        <xdr:cNvPr id="123" name="楕円 122">
          <a:extLst>
            <a:ext uri="{FF2B5EF4-FFF2-40B4-BE49-F238E27FC236}">
              <a16:creationId xmlns:a16="http://schemas.microsoft.com/office/drawing/2014/main" id="{2B39D984-CC65-41AC-A0B5-659D36195220}"/>
            </a:ext>
          </a:extLst>
        </xdr:cNvPr>
        <xdr:cNvSpPr/>
      </xdr:nvSpPr>
      <xdr:spPr>
        <a:xfrm>
          <a:off x="10426700" y="67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48937</xdr:rowOff>
    </xdr:from>
    <xdr:ext cx="534377" cy="259045"/>
    <xdr:sp macro="" textlink="">
      <xdr:nvSpPr>
        <xdr:cNvPr id="124" name="【道路】&#10;一人当たり延長該当値テキスト">
          <a:extLst>
            <a:ext uri="{FF2B5EF4-FFF2-40B4-BE49-F238E27FC236}">
              <a16:creationId xmlns:a16="http://schemas.microsoft.com/office/drawing/2014/main" id="{036CB988-728A-4CF3-896A-6068F5A2A192}"/>
            </a:ext>
          </a:extLst>
        </xdr:cNvPr>
        <xdr:cNvSpPr txBox="1"/>
      </xdr:nvSpPr>
      <xdr:spPr>
        <a:xfrm>
          <a:off x="10515600" y="673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73730</xdr:rowOff>
    </xdr:from>
    <xdr:to>
      <xdr:col>50</xdr:col>
      <xdr:colOff>165100</xdr:colOff>
      <xdr:row>40</xdr:row>
      <xdr:rowOff>3880</xdr:rowOff>
    </xdr:to>
    <xdr:sp macro="" textlink="">
      <xdr:nvSpPr>
        <xdr:cNvPr id="125" name="楕円 124">
          <a:extLst>
            <a:ext uri="{FF2B5EF4-FFF2-40B4-BE49-F238E27FC236}">
              <a16:creationId xmlns:a16="http://schemas.microsoft.com/office/drawing/2014/main" id="{FA97C067-47C2-4A32-8FED-2BCD68AFF2A3}"/>
            </a:ext>
          </a:extLst>
        </xdr:cNvPr>
        <xdr:cNvSpPr/>
      </xdr:nvSpPr>
      <xdr:spPr>
        <a:xfrm>
          <a:off x="9588500" y="67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121310</xdr:rowOff>
    </xdr:from>
    <xdr:to>
      <xdr:col>55</xdr:col>
      <xdr:colOff>0</xdr:colOff>
      <xdr:row>39</xdr:row>
      <xdr:rowOff>124530</xdr:rowOff>
    </xdr:to>
    <xdr:cxnSp macro="">
      <xdr:nvCxnSpPr>
        <xdr:cNvPr id="126" name="直線コネクタ 125">
          <a:extLst>
            <a:ext uri="{FF2B5EF4-FFF2-40B4-BE49-F238E27FC236}">
              <a16:creationId xmlns:a16="http://schemas.microsoft.com/office/drawing/2014/main" id="{B2FB2D1B-62AE-435C-95FF-2810D2074868}"/>
            </a:ext>
          </a:extLst>
        </xdr:cNvPr>
        <xdr:cNvCxnSpPr/>
      </xdr:nvCxnSpPr>
      <xdr:spPr>
        <a:xfrm flipV="1">
          <a:off x="9639300" y="6807860"/>
          <a:ext cx="8382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77101</xdr:rowOff>
    </xdr:from>
    <xdr:to>
      <xdr:col>46</xdr:col>
      <xdr:colOff>38100</xdr:colOff>
      <xdr:row>40</xdr:row>
      <xdr:rowOff>7251</xdr:rowOff>
    </xdr:to>
    <xdr:sp macro="" textlink="">
      <xdr:nvSpPr>
        <xdr:cNvPr id="127" name="楕円 126">
          <a:extLst>
            <a:ext uri="{FF2B5EF4-FFF2-40B4-BE49-F238E27FC236}">
              <a16:creationId xmlns:a16="http://schemas.microsoft.com/office/drawing/2014/main" id="{A022F4FA-455B-46EB-A82C-AB99C602C524}"/>
            </a:ext>
          </a:extLst>
        </xdr:cNvPr>
        <xdr:cNvSpPr/>
      </xdr:nvSpPr>
      <xdr:spPr>
        <a:xfrm>
          <a:off x="8699500" y="676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124530</xdr:rowOff>
    </xdr:from>
    <xdr:to>
      <xdr:col>50</xdr:col>
      <xdr:colOff>114300</xdr:colOff>
      <xdr:row>39</xdr:row>
      <xdr:rowOff>127901</xdr:rowOff>
    </xdr:to>
    <xdr:cxnSp macro="">
      <xdr:nvCxnSpPr>
        <xdr:cNvPr id="128" name="直線コネクタ 127">
          <a:extLst>
            <a:ext uri="{FF2B5EF4-FFF2-40B4-BE49-F238E27FC236}">
              <a16:creationId xmlns:a16="http://schemas.microsoft.com/office/drawing/2014/main" id="{F39C5F43-49D9-4B1B-94C1-914981BF615A}"/>
            </a:ext>
          </a:extLst>
        </xdr:cNvPr>
        <xdr:cNvCxnSpPr/>
      </xdr:nvCxnSpPr>
      <xdr:spPr>
        <a:xfrm flipV="1">
          <a:off x="8750300" y="6811080"/>
          <a:ext cx="8890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78454</xdr:rowOff>
    </xdr:from>
    <xdr:to>
      <xdr:col>41</xdr:col>
      <xdr:colOff>101600</xdr:colOff>
      <xdr:row>40</xdr:row>
      <xdr:rowOff>8604</xdr:rowOff>
    </xdr:to>
    <xdr:sp macro="" textlink="">
      <xdr:nvSpPr>
        <xdr:cNvPr id="129" name="楕円 128">
          <a:extLst>
            <a:ext uri="{FF2B5EF4-FFF2-40B4-BE49-F238E27FC236}">
              <a16:creationId xmlns:a16="http://schemas.microsoft.com/office/drawing/2014/main" id="{7D05AE23-6910-42F0-8834-B346491E620F}"/>
            </a:ext>
          </a:extLst>
        </xdr:cNvPr>
        <xdr:cNvSpPr/>
      </xdr:nvSpPr>
      <xdr:spPr>
        <a:xfrm>
          <a:off x="7810500" y="67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127901</xdr:rowOff>
    </xdr:from>
    <xdr:to>
      <xdr:col>45</xdr:col>
      <xdr:colOff>177800</xdr:colOff>
      <xdr:row>39</xdr:row>
      <xdr:rowOff>129254</xdr:rowOff>
    </xdr:to>
    <xdr:cxnSp macro="">
      <xdr:nvCxnSpPr>
        <xdr:cNvPr id="130" name="直線コネクタ 129">
          <a:extLst>
            <a:ext uri="{FF2B5EF4-FFF2-40B4-BE49-F238E27FC236}">
              <a16:creationId xmlns:a16="http://schemas.microsoft.com/office/drawing/2014/main" id="{0218DA70-D613-4A23-80AB-C648F3F0B356}"/>
            </a:ext>
          </a:extLst>
        </xdr:cNvPr>
        <xdr:cNvCxnSpPr/>
      </xdr:nvCxnSpPr>
      <xdr:spPr>
        <a:xfrm flipV="1">
          <a:off x="7861300" y="6814451"/>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31" name="n_1aveValue【道路】&#10;一人当たり延長">
          <a:extLst>
            <a:ext uri="{FF2B5EF4-FFF2-40B4-BE49-F238E27FC236}">
              <a16:creationId xmlns:a16="http://schemas.microsoft.com/office/drawing/2014/main" id="{D76B01DE-1615-483D-A702-C72C2F0544B5}"/>
            </a:ext>
          </a:extLst>
        </xdr:cNvPr>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32" name="n_2aveValue【道路】&#10;一人当たり延長">
          <a:extLst>
            <a:ext uri="{FF2B5EF4-FFF2-40B4-BE49-F238E27FC236}">
              <a16:creationId xmlns:a16="http://schemas.microsoft.com/office/drawing/2014/main" id="{0AF3E4F0-77A5-4406-BF31-5BD236CB9AA7}"/>
            </a:ext>
          </a:extLst>
        </xdr:cNvPr>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33" name="n_3aveValue【道路】&#10;一人当たり延長">
          <a:extLst>
            <a:ext uri="{FF2B5EF4-FFF2-40B4-BE49-F238E27FC236}">
              <a16:creationId xmlns:a16="http://schemas.microsoft.com/office/drawing/2014/main" id="{5C6CD189-3CD3-4884-AA8F-0E285F5325F0}"/>
            </a:ext>
          </a:extLst>
        </xdr:cNvPr>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166457</xdr:rowOff>
    </xdr:from>
    <xdr:ext cx="534377" cy="259045"/>
    <xdr:sp macro="" textlink="">
      <xdr:nvSpPr>
        <xdr:cNvPr id="134" name="n_1mainValue【道路】&#10;一人当たり延長">
          <a:extLst>
            <a:ext uri="{FF2B5EF4-FFF2-40B4-BE49-F238E27FC236}">
              <a16:creationId xmlns:a16="http://schemas.microsoft.com/office/drawing/2014/main" id="{DEB70504-41FF-4B69-88E7-D8A8473D0A68}"/>
            </a:ext>
          </a:extLst>
        </xdr:cNvPr>
        <xdr:cNvSpPr txBox="1"/>
      </xdr:nvSpPr>
      <xdr:spPr>
        <a:xfrm>
          <a:off x="9359411" y="685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169828</xdr:rowOff>
    </xdr:from>
    <xdr:ext cx="534377" cy="259045"/>
    <xdr:sp macro="" textlink="">
      <xdr:nvSpPr>
        <xdr:cNvPr id="135" name="n_2mainValue【道路】&#10;一人当たり延長">
          <a:extLst>
            <a:ext uri="{FF2B5EF4-FFF2-40B4-BE49-F238E27FC236}">
              <a16:creationId xmlns:a16="http://schemas.microsoft.com/office/drawing/2014/main" id="{17D18D80-3E1B-4FB5-A861-750559C183A6}"/>
            </a:ext>
          </a:extLst>
        </xdr:cNvPr>
        <xdr:cNvSpPr txBox="1"/>
      </xdr:nvSpPr>
      <xdr:spPr>
        <a:xfrm>
          <a:off x="8483111" y="685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171181</xdr:rowOff>
    </xdr:from>
    <xdr:ext cx="534377" cy="259045"/>
    <xdr:sp macro="" textlink="">
      <xdr:nvSpPr>
        <xdr:cNvPr id="136" name="n_3mainValue【道路】&#10;一人当たり延長">
          <a:extLst>
            <a:ext uri="{FF2B5EF4-FFF2-40B4-BE49-F238E27FC236}">
              <a16:creationId xmlns:a16="http://schemas.microsoft.com/office/drawing/2014/main" id="{EB9A166D-29BF-48A9-B38C-B4E4102A5765}"/>
            </a:ext>
          </a:extLst>
        </xdr:cNvPr>
        <xdr:cNvSpPr txBox="1"/>
      </xdr:nvSpPr>
      <xdr:spPr>
        <a:xfrm>
          <a:off x="7594111" y="68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268A110C-8C41-4CFB-A6CD-D30CF5E4AF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341C09E5-6142-45F7-A090-6BD7F6DDD75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F97BD2EF-B302-4B62-B203-0833FF1173C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A8E91940-1F1B-4C02-835A-0DA72636A4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3B16071E-9B04-4308-8976-4D79B6D248B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7C72FFC1-2032-4441-8202-CEACDE08BD6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34A1080C-64FC-4C15-A1CC-C70305CD5B2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D21AF7E-AE0F-487E-B8A9-A31D23EAD4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B69237E1-7E2E-4D89-BB6D-B3FC2F9D2AA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81316BBA-7252-4D5D-92F0-01E0AB7BF3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8CB11037-37E7-4394-9490-DDE007BD49C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61EAE5A7-18C6-4026-A0C2-F0D5E0544CB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A49A7FF1-37DB-49D5-AA2F-467D225C083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C30BA57A-946A-4305-A49B-97001260351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D0F6BF1B-CA42-4356-9BE5-E06687E65A1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76BC0E69-5EE5-4025-86FA-0067FF5A1C0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3BE1F4A3-4531-40A8-B75A-CE8DBD4AA6E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C0794893-8DB1-4C71-AAAB-9C3F41CE46B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552E00F4-5587-40A4-B442-5662E6882AB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5FD00FB3-0757-46EE-ACDE-AEB42C4A4DF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6590B47C-1B7C-4158-BBAE-3A35DB9C834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171D222C-13A0-4993-9E18-52FEFDEF4B1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99E30DB9-463D-406B-A6A6-B18BD57F4DD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DC5B84EB-0FC1-40BB-8A11-B97DF3E2351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233FE0E0-8D9F-4FF7-8D0A-8AB2246E1E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a:extLst>
            <a:ext uri="{FF2B5EF4-FFF2-40B4-BE49-F238E27FC236}">
              <a16:creationId xmlns:a16="http://schemas.microsoft.com/office/drawing/2014/main" id="{E0E0BF81-6077-4B27-AC81-D27A3363DC2D}"/>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E798CA45-FB8C-49F5-9CC5-57C4EAA53591}"/>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a:extLst>
            <a:ext uri="{FF2B5EF4-FFF2-40B4-BE49-F238E27FC236}">
              <a16:creationId xmlns:a16="http://schemas.microsoft.com/office/drawing/2014/main" id="{DA6F8755-1B7D-4035-B5C8-89FC15E483C5}"/>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a:extLst>
            <a:ext uri="{FF2B5EF4-FFF2-40B4-BE49-F238E27FC236}">
              <a16:creationId xmlns:a16="http://schemas.microsoft.com/office/drawing/2014/main" id="{9EEA49F6-45D5-4D08-8804-4DBE622A4908}"/>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a:extLst>
            <a:ext uri="{FF2B5EF4-FFF2-40B4-BE49-F238E27FC236}">
              <a16:creationId xmlns:a16="http://schemas.microsoft.com/office/drawing/2014/main" id="{8F64631E-C408-447D-8F11-A0CD98165F67}"/>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AFA5CB43-458B-4361-897F-1FA9EB3166B8}"/>
            </a:ext>
          </a:extLst>
        </xdr:cNvPr>
        <xdr:cNvSpPr txBox="1"/>
      </xdr:nvSpPr>
      <xdr:spPr>
        <a:xfrm>
          <a:off x="4673600" y="996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a:extLst>
            <a:ext uri="{FF2B5EF4-FFF2-40B4-BE49-F238E27FC236}">
              <a16:creationId xmlns:a16="http://schemas.microsoft.com/office/drawing/2014/main" id="{4FAE91D9-585B-4630-9C76-F567D8507496}"/>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a:extLst>
            <a:ext uri="{FF2B5EF4-FFF2-40B4-BE49-F238E27FC236}">
              <a16:creationId xmlns:a16="http://schemas.microsoft.com/office/drawing/2014/main" id="{FBA42DD4-FB77-492B-A2EA-624C152974BE}"/>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8077149B-B2CA-45DB-8F2D-C05F28C0CD45}"/>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a:extLst>
            <a:ext uri="{FF2B5EF4-FFF2-40B4-BE49-F238E27FC236}">
              <a16:creationId xmlns:a16="http://schemas.microsoft.com/office/drawing/2014/main" id="{80F51D32-B34F-4226-976C-BEDEE6806B83}"/>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E124A62-2BA2-4F52-93C6-891799B43F5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10EF0A5-5460-46D4-AFE5-063C32037B7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2463D79-BB68-4025-84D9-86875DA0FAD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34327E0-F527-4C7E-AD33-38D848AD38D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FD44795-9ABE-434C-90BC-A84924E540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79828</xdr:rowOff>
    </xdr:from>
    <xdr:to>
      <xdr:col>24</xdr:col>
      <xdr:colOff>114300</xdr:colOff>
      <xdr:row>60</xdr:row>
      <xdr:rowOff>9978</xdr:rowOff>
    </xdr:to>
    <xdr:sp macro="" textlink="">
      <xdr:nvSpPr>
        <xdr:cNvPr id="177" name="楕円 176">
          <a:extLst>
            <a:ext uri="{FF2B5EF4-FFF2-40B4-BE49-F238E27FC236}">
              <a16:creationId xmlns:a16="http://schemas.microsoft.com/office/drawing/2014/main" id="{D78F04BD-5695-4C49-820C-E21D61C69F0E}"/>
            </a:ext>
          </a:extLst>
        </xdr:cNvPr>
        <xdr:cNvSpPr/>
      </xdr:nvSpPr>
      <xdr:spPr>
        <a:xfrm>
          <a:off x="45847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58255</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A0065834-31F7-429D-9BA9-D7A3CD4F3DC7}"/>
            </a:ext>
          </a:extLst>
        </xdr:cNvPr>
        <xdr:cNvSpPr txBox="1"/>
      </xdr:nvSpPr>
      <xdr:spPr>
        <a:xfrm>
          <a:off x="4673600"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99423</xdr:rowOff>
    </xdr:from>
    <xdr:to>
      <xdr:col>20</xdr:col>
      <xdr:colOff>38100</xdr:colOff>
      <xdr:row>60</xdr:row>
      <xdr:rowOff>29573</xdr:rowOff>
    </xdr:to>
    <xdr:sp macro="" textlink="">
      <xdr:nvSpPr>
        <xdr:cNvPr id="179" name="楕円 178">
          <a:extLst>
            <a:ext uri="{FF2B5EF4-FFF2-40B4-BE49-F238E27FC236}">
              <a16:creationId xmlns:a16="http://schemas.microsoft.com/office/drawing/2014/main" id="{37790A83-C87A-41DF-93DF-7DC66DB41FAD}"/>
            </a:ext>
          </a:extLst>
        </xdr:cNvPr>
        <xdr:cNvSpPr/>
      </xdr:nvSpPr>
      <xdr:spPr>
        <a:xfrm>
          <a:off x="3746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130628</xdr:rowOff>
    </xdr:from>
    <xdr:to>
      <xdr:col>24</xdr:col>
      <xdr:colOff>63500</xdr:colOff>
      <xdr:row>59</xdr:row>
      <xdr:rowOff>150223</xdr:rowOff>
    </xdr:to>
    <xdr:cxnSp macro="">
      <xdr:nvCxnSpPr>
        <xdr:cNvPr id="180" name="直線コネクタ 179">
          <a:extLst>
            <a:ext uri="{FF2B5EF4-FFF2-40B4-BE49-F238E27FC236}">
              <a16:creationId xmlns:a16="http://schemas.microsoft.com/office/drawing/2014/main" id="{26E6588D-98F3-4E06-9907-3F186507480F}"/>
            </a:ext>
          </a:extLst>
        </xdr:cNvPr>
        <xdr:cNvCxnSpPr/>
      </xdr:nvCxnSpPr>
      <xdr:spPr>
        <a:xfrm flipV="1">
          <a:off x="3797300" y="1024617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53703</xdr:rowOff>
    </xdr:from>
    <xdr:to>
      <xdr:col>15</xdr:col>
      <xdr:colOff>101600</xdr:colOff>
      <xdr:row>59</xdr:row>
      <xdr:rowOff>155303</xdr:rowOff>
    </xdr:to>
    <xdr:sp macro="" textlink="">
      <xdr:nvSpPr>
        <xdr:cNvPr id="181" name="楕円 180">
          <a:extLst>
            <a:ext uri="{FF2B5EF4-FFF2-40B4-BE49-F238E27FC236}">
              <a16:creationId xmlns:a16="http://schemas.microsoft.com/office/drawing/2014/main" id="{D1D502F3-92B5-4434-9B12-2BC0EF476EE5}"/>
            </a:ext>
          </a:extLst>
        </xdr:cNvPr>
        <xdr:cNvSpPr/>
      </xdr:nvSpPr>
      <xdr:spPr>
        <a:xfrm>
          <a:off x="2857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104503</xdr:rowOff>
    </xdr:from>
    <xdr:to>
      <xdr:col>19</xdr:col>
      <xdr:colOff>177800</xdr:colOff>
      <xdr:row>59</xdr:row>
      <xdr:rowOff>150223</xdr:rowOff>
    </xdr:to>
    <xdr:cxnSp macro="">
      <xdr:nvCxnSpPr>
        <xdr:cNvPr id="182" name="直線コネクタ 181">
          <a:extLst>
            <a:ext uri="{FF2B5EF4-FFF2-40B4-BE49-F238E27FC236}">
              <a16:creationId xmlns:a16="http://schemas.microsoft.com/office/drawing/2014/main" id="{82E6511C-E8D7-4D4A-8CFB-A70BA79898D7}"/>
            </a:ext>
          </a:extLst>
        </xdr:cNvPr>
        <xdr:cNvCxnSpPr/>
      </xdr:nvCxnSpPr>
      <xdr:spPr>
        <a:xfrm>
          <a:off x="2908300" y="1022005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81462</xdr:rowOff>
    </xdr:from>
    <xdr:to>
      <xdr:col>10</xdr:col>
      <xdr:colOff>165100</xdr:colOff>
      <xdr:row>60</xdr:row>
      <xdr:rowOff>11612</xdr:rowOff>
    </xdr:to>
    <xdr:sp macro="" textlink="">
      <xdr:nvSpPr>
        <xdr:cNvPr id="183" name="楕円 182">
          <a:extLst>
            <a:ext uri="{FF2B5EF4-FFF2-40B4-BE49-F238E27FC236}">
              <a16:creationId xmlns:a16="http://schemas.microsoft.com/office/drawing/2014/main" id="{ABF29667-D403-4608-B6B1-2297F6884956}"/>
            </a:ext>
          </a:extLst>
        </xdr:cNvPr>
        <xdr:cNvSpPr/>
      </xdr:nvSpPr>
      <xdr:spPr>
        <a:xfrm>
          <a:off x="1968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104503</xdr:rowOff>
    </xdr:from>
    <xdr:to>
      <xdr:col>15</xdr:col>
      <xdr:colOff>50800</xdr:colOff>
      <xdr:row>59</xdr:row>
      <xdr:rowOff>132262</xdr:rowOff>
    </xdr:to>
    <xdr:cxnSp macro="">
      <xdr:nvCxnSpPr>
        <xdr:cNvPr id="184" name="直線コネクタ 183">
          <a:extLst>
            <a:ext uri="{FF2B5EF4-FFF2-40B4-BE49-F238E27FC236}">
              <a16:creationId xmlns:a16="http://schemas.microsoft.com/office/drawing/2014/main" id="{18DEBE30-3E10-4FEC-A42D-7EFBC8AE6F04}"/>
            </a:ext>
          </a:extLst>
        </xdr:cNvPr>
        <xdr:cNvCxnSpPr/>
      </xdr:nvCxnSpPr>
      <xdr:spPr>
        <a:xfrm flipV="1">
          <a:off x="2019300" y="102200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EC32B955-988D-46B5-9472-5A48F97E0487}"/>
            </a:ext>
          </a:extLst>
        </xdr:cNvPr>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7859F6BC-FAA5-4D85-8A34-D2377CFBC3D7}"/>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BF630951-E3BC-451D-8DC1-9692591130CF}"/>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20700</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375F6411-EBF2-4E91-8CF9-A25427DE40FE}"/>
            </a:ext>
          </a:extLst>
        </xdr:cNvPr>
        <xdr:cNvSpPr txBox="1"/>
      </xdr:nvSpPr>
      <xdr:spPr>
        <a:xfrm>
          <a:off x="35820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CEC882BD-C156-4BE4-8D9C-FF7EF05D2AB4}"/>
            </a:ext>
          </a:extLst>
        </xdr:cNvPr>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2739</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80738FF0-4D9E-4A6B-ACE4-3309905BA2D8}"/>
            </a:ext>
          </a:extLst>
        </xdr:cNvPr>
        <xdr:cNvSpPr txBox="1"/>
      </xdr:nvSpPr>
      <xdr:spPr>
        <a:xfrm>
          <a:off x="1816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6F20F98F-C15E-43F0-8F02-76213F6FE3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81097015-2EE6-4FE5-83CE-37A5856073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28D4C57B-AFAB-45BD-8635-41A0C53798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8A911FC9-D066-4EA2-8EA8-047DF0D108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9FD0AE7A-8709-43EB-8B45-99FDBE819D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70C073FC-0E8C-46AD-83C6-C2B7E9D7B9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C57B11BF-39DB-4B8D-969B-896635D956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C8B35838-0911-4C32-92E0-F4FBBA8647D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8B21CC65-95F8-409D-A1AC-2F9EF6E1AE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9AAE7865-0CDB-44F6-BF5B-4DBDEBB3887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967F7038-D5F7-4651-8D2D-742BEE55111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id="{54C34E0E-318F-442E-BEA8-F4C17A30840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9650B0CB-4D95-462A-A2D4-69462D446B9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id="{C521C56E-CB15-416A-A54D-4AA400B401F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BA6CBF60-4A02-486B-ACD6-B7DA567A5A1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a:extLst>
            <a:ext uri="{FF2B5EF4-FFF2-40B4-BE49-F238E27FC236}">
              <a16:creationId xmlns:a16="http://schemas.microsoft.com/office/drawing/2014/main" id="{8B5AD519-CEC3-468A-95BD-7757C97E02A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3078FB74-9094-4700-B122-FCF4F763785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a:extLst>
            <a:ext uri="{FF2B5EF4-FFF2-40B4-BE49-F238E27FC236}">
              <a16:creationId xmlns:a16="http://schemas.microsoft.com/office/drawing/2014/main" id="{D3FF75E0-3D98-4D54-BAC8-0F21C24F605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EB7B2CE4-474E-40A4-A4A7-91111A829EE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a:extLst>
            <a:ext uri="{FF2B5EF4-FFF2-40B4-BE49-F238E27FC236}">
              <a16:creationId xmlns:a16="http://schemas.microsoft.com/office/drawing/2014/main" id="{A52BF633-F48E-460F-AC51-585859619AD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5D4DCFAB-CE9A-4F9F-9EFC-8FB47ED364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28AF92A1-D420-4B33-AAE7-EB29AF31837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654EB9E-49E7-4886-A94C-60208770DC0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a:extLst>
            <a:ext uri="{FF2B5EF4-FFF2-40B4-BE49-F238E27FC236}">
              <a16:creationId xmlns:a16="http://schemas.microsoft.com/office/drawing/2014/main" id="{C5FC4B61-01CB-4295-B39B-623718E4E8CB}"/>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CBA8CFEE-C249-4272-921B-81E866BE81FF}"/>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a:extLst>
            <a:ext uri="{FF2B5EF4-FFF2-40B4-BE49-F238E27FC236}">
              <a16:creationId xmlns:a16="http://schemas.microsoft.com/office/drawing/2014/main" id="{13313C81-715A-4C0E-AB8B-CA3319D99EBA}"/>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9D849937-D979-4AF3-A76C-0BC37636C098}"/>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a:extLst>
            <a:ext uri="{FF2B5EF4-FFF2-40B4-BE49-F238E27FC236}">
              <a16:creationId xmlns:a16="http://schemas.microsoft.com/office/drawing/2014/main" id="{BD0DE2B7-25BA-493F-AAD9-C887C027BCEE}"/>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D62A2CCA-CAB0-45DB-BD45-0C9452999CF9}"/>
            </a:ext>
          </a:extLst>
        </xdr:cNvPr>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a:extLst>
            <a:ext uri="{FF2B5EF4-FFF2-40B4-BE49-F238E27FC236}">
              <a16:creationId xmlns:a16="http://schemas.microsoft.com/office/drawing/2014/main" id="{B17B4D08-2D63-4DBC-A818-F46CD4452A61}"/>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a:extLst>
            <a:ext uri="{FF2B5EF4-FFF2-40B4-BE49-F238E27FC236}">
              <a16:creationId xmlns:a16="http://schemas.microsoft.com/office/drawing/2014/main" id="{802698F1-FE84-4080-902C-F559297BAD05}"/>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a:extLst>
            <a:ext uri="{FF2B5EF4-FFF2-40B4-BE49-F238E27FC236}">
              <a16:creationId xmlns:a16="http://schemas.microsoft.com/office/drawing/2014/main" id="{4DDD090A-24A3-4B08-B567-6263884F5F8C}"/>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a:extLst>
            <a:ext uri="{FF2B5EF4-FFF2-40B4-BE49-F238E27FC236}">
              <a16:creationId xmlns:a16="http://schemas.microsoft.com/office/drawing/2014/main" id="{B19FD30D-9E98-4E26-8B49-3478779B2AEF}"/>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F6D7D48-E948-499D-9D17-525A1A129EF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B481865-8686-4C12-A5C2-C5D229821E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98E767E-AE75-40F1-96D5-867877338B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D939CB58-0527-45AB-9B80-1EAE0B74958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73BD8D9D-38BE-4E15-987F-F79B014C5B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161582</xdr:rowOff>
    </xdr:from>
    <xdr:to>
      <xdr:col>55</xdr:col>
      <xdr:colOff>50800</xdr:colOff>
      <xdr:row>64</xdr:row>
      <xdr:rowOff>91732</xdr:rowOff>
    </xdr:to>
    <xdr:sp macro="" textlink="">
      <xdr:nvSpPr>
        <xdr:cNvPr id="229" name="楕円 228">
          <a:extLst>
            <a:ext uri="{FF2B5EF4-FFF2-40B4-BE49-F238E27FC236}">
              <a16:creationId xmlns:a16="http://schemas.microsoft.com/office/drawing/2014/main" id="{82D777AE-35EE-4185-8953-E24A020053E8}"/>
            </a:ext>
          </a:extLst>
        </xdr:cNvPr>
        <xdr:cNvSpPr/>
      </xdr:nvSpPr>
      <xdr:spPr>
        <a:xfrm>
          <a:off x="10426700" y="109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76509</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AD3A264A-EF32-4488-B6AC-9E632FC1AAFE}"/>
            </a:ext>
          </a:extLst>
        </xdr:cNvPr>
        <xdr:cNvSpPr txBox="1"/>
      </xdr:nvSpPr>
      <xdr:spPr>
        <a:xfrm>
          <a:off x="10515600" y="108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162156</xdr:rowOff>
    </xdr:from>
    <xdr:to>
      <xdr:col>50</xdr:col>
      <xdr:colOff>165100</xdr:colOff>
      <xdr:row>64</xdr:row>
      <xdr:rowOff>92306</xdr:rowOff>
    </xdr:to>
    <xdr:sp macro="" textlink="">
      <xdr:nvSpPr>
        <xdr:cNvPr id="231" name="楕円 230">
          <a:extLst>
            <a:ext uri="{FF2B5EF4-FFF2-40B4-BE49-F238E27FC236}">
              <a16:creationId xmlns:a16="http://schemas.microsoft.com/office/drawing/2014/main" id="{AAEB646B-2BE2-4398-9257-3E8030322969}"/>
            </a:ext>
          </a:extLst>
        </xdr:cNvPr>
        <xdr:cNvSpPr/>
      </xdr:nvSpPr>
      <xdr:spPr>
        <a:xfrm>
          <a:off x="9588500" y="10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40932</xdr:rowOff>
    </xdr:from>
    <xdr:to>
      <xdr:col>55</xdr:col>
      <xdr:colOff>0</xdr:colOff>
      <xdr:row>64</xdr:row>
      <xdr:rowOff>41506</xdr:rowOff>
    </xdr:to>
    <xdr:cxnSp macro="">
      <xdr:nvCxnSpPr>
        <xdr:cNvPr id="232" name="直線コネクタ 231">
          <a:extLst>
            <a:ext uri="{FF2B5EF4-FFF2-40B4-BE49-F238E27FC236}">
              <a16:creationId xmlns:a16="http://schemas.microsoft.com/office/drawing/2014/main" id="{BC974FCF-D03C-4C04-8641-BA3727BC0B55}"/>
            </a:ext>
          </a:extLst>
        </xdr:cNvPr>
        <xdr:cNvCxnSpPr/>
      </xdr:nvCxnSpPr>
      <xdr:spPr>
        <a:xfrm flipV="1">
          <a:off x="9639300" y="11013732"/>
          <a:ext cx="8382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163198</xdr:rowOff>
    </xdr:from>
    <xdr:to>
      <xdr:col>46</xdr:col>
      <xdr:colOff>38100</xdr:colOff>
      <xdr:row>64</xdr:row>
      <xdr:rowOff>93348</xdr:rowOff>
    </xdr:to>
    <xdr:sp macro="" textlink="">
      <xdr:nvSpPr>
        <xdr:cNvPr id="233" name="楕円 232">
          <a:extLst>
            <a:ext uri="{FF2B5EF4-FFF2-40B4-BE49-F238E27FC236}">
              <a16:creationId xmlns:a16="http://schemas.microsoft.com/office/drawing/2014/main" id="{E704EC24-DFF9-4A85-BCDA-830ADA25FF6C}"/>
            </a:ext>
          </a:extLst>
        </xdr:cNvPr>
        <xdr:cNvSpPr/>
      </xdr:nvSpPr>
      <xdr:spPr>
        <a:xfrm>
          <a:off x="8699500" y="109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41506</xdr:rowOff>
    </xdr:from>
    <xdr:to>
      <xdr:col>50</xdr:col>
      <xdr:colOff>114300</xdr:colOff>
      <xdr:row>64</xdr:row>
      <xdr:rowOff>42548</xdr:rowOff>
    </xdr:to>
    <xdr:cxnSp macro="">
      <xdr:nvCxnSpPr>
        <xdr:cNvPr id="234" name="直線コネクタ 233">
          <a:extLst>
            <a:ext uri="{FF2B5EF4-FFF2-40B4-BE49-F238E27FC236}">
              <a16:creationId xmlns:a16="http://schemas.microsoft.com/office/drawing/2014/main" id="{5FEF04A6-7B00-485C-ADBA-B0F3D558281F}"/>
            </a:ext>
          </a:extLst>
        </xdr:cNvPr>
        <xdr:cNvCxnSpPr/>
      </xdr:nvCxnSpPr>
      <xdr:spPr>
        <a:xfrm flipV="1">
          <a:off x="8750300" y="11014306"/>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163306</xdr:rowOff>
    </xdr:from>
    <xdr:to>
      <xdr:col>41</xdr:col>
      <xdr:colOff>101600</xdr:colOff>
      <xdr:row>64</xdr:row>
      <xdr:rowOff>93456</xdr:rowOff>
    </xdr:to>
    <xdr:sp macro="" textlink="">
      <xdr:nvSpPr>
        <xdr:cNvPr id="235" name="楕円 234">
          <a:extLst>
            <a:ext uri="{FF2B5EF4-FFF2-40B4-BE49-F238E27FC236}">
              <a16:creationId xmlns:a16="http://schemas.microsoft.com/office/drawing/2014/main" id="{F91DC395-6942-499B-B311-19C4C53594F2}"/>
            </a:ext>
          </a:extLst>
        </xdr:cNvPr>
        <xdr:cNvSpPr/>
      </xdr:nvSpPr>
      <xdr:spPr>
        <a:xfrm>
          <a:off x="7810500" y="109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42548</xdr:rowOff>
    </xdr:from>
    <xdr:to>
      <xdr:col>45</xdr:col>
      <xdr:colOff>177800</xdr:colOff>
      <xdr:row>64</xdr:row>
      <xdr:rowOff>42656</xdr:rowOff>
    </xdr:to>
    <xdr:cxnSp macro="">
      <xdr:nvCxnSpPr>
        <xdr:cNvPr id="236" name="直線コネクタ 235">
          <a:extLst>
            <a:ext uri="{FF2B5EF4-FFF2-40B4-BE49-F238E27FC236}">
              <a16:creationId xmlns:a16="http://schemas.microsoft.com/office/drawing/2014/main" id="{1376D121-F100-4A31-9F60-C719E6264BA5}"/>
            </a:ext>
          </a:extLst>
        </xdr:cNvPr>
        <xdr:cNvCxnSpPr/>
      </xdr:nvCxnSpPr>
      <xdr:spPr>
        <a:xfrm flipV="1">
          <a:off x="7861300" y="11015348"/>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C2083C94-3EC9-420A-AE6F-51F90CC7D4EC}"/>
            </a:ext>
          </a:extLst>
        </xdr:cNvPr>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B7EC45DA-35A4-405C-8369-BA9D073EEC35}"/>
            </a:ext>
          </a:extLst>
        </xdr:cNvPr>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FFDCF9A9-5BE5-4DA2-89FD-13D57EFDE0F9}"/>
            </a:ext>
          </a:extLst>
        </xdr:cNvPr>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83433</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B3F47A74-BE30-47D2-95C3-DE37FACA9512}"/>
            </a:ext>
          </a:extLst>
        </xdr:cNvPr>
        <xdr:cNvSpPr txBox="1"/>
      </xdr:nvSpPr>
      <xdr:spPr>
        <a:xfrm>
          <a:off x="9359411" y="1105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84475</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16FE5B75-D968-45DF-AC4F-0C95ABB1DFF9}"/>
            </a:ext>
          </a:extLst>
        </xdr:cNvPr>
        <xdr:cNvSpPr txBox="1"/>
      </xdr:nvSpPr>
      <xdr:spPr>
        <a:xfrm>
          <a:off x="8483111" y="110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84583</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12BB7F47-757C-4C0D-B441-A5BA792351C8}"/>
            </a:ext>
          </a:extLst>
        </xdr:cNvPr>
        <xdr:cNvSpPr txBox="1"/>
      </xdr:nvSpPr>
      <xdr:spPr>
        <a:xfrm>
          <a:off x="7594111" y="1105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A01937F-72C5-4BA6-90C1-FA022159A62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CBFBA78-507B-413C-94A2-B565DDDAA7E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EF22E4E-9FFC-481B-8CE3-647E1D780CB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7FE0D71B-0B0D-4675-BF96-9CF7EFED738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5EF5C9F5-3E12-4227-99CB-9CC09F149A0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EB75B881-03C7-471F-A5BC-97FE9C2DAED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3A45178-1225-4916-AA7D-7461A091CBB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2E9F3383-1547-403F-AF22-8A067F496E2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9C1E5CD8-A76D-415B-AAA5-9DAD63871E7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3177FDCC-8340-4196-9602-4C8C468B98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7662332B-B83A-4F38-BF15-C0F9C5EAB30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5E088FCC-F2C2-4ED4-8D24-4549AA9E5E6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EF6E3ABD-1686-41B7-8794-D0AD11C57A3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EE1414BC-8ACC-4C79-9C9A-E2F90CB243F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23AC7487-E617-4F10-BFD9-6D386379348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7FBB8912-87A7-4B46-86F4-9CEDB30CAF7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3151B3E3-3DE3-4632-B14C-42F742EB0D5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CC59880B-2A3B-4F61-8546-64BA7CFD7AD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E58474CB-7617-4F55-85DE-CCD1A8BF91B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03F962ED-9203-4F48-9E01-571EC46D2F5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8FE6C56E-9FB2-4C6E-B84C-D74642FDE60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CAB3B980-CA60-4DDD-9E1C-32C55D1B570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6BC04877-808D-4111-9330-E4A1A422295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4CA9F917-4961-4292-9B15-23029919F8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a:extLst>
            <a:ext uri="{FF2B5EF4-FFF2-40B4-BE49-F238E27FC236}">
              <a16:creationId xmlns:a16="http://schemas.microsoft.com/office/drawing/2014/main" id="{ADEB26D0-BCB7-4C27-83E8-86DF35B2718F}"/>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058B9E48-07B7-4E7B-9D09-94004BA9C97F}"/>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a:extLst>
            <a:ext uri="{FF2B5EF4-FFF2-40B4-BE49-F238E27FC236}">
              <a16:creationId xmlns:a16="http://schemas.microsoft.com/office/drawing/2014/main" id="{3C9DFD50-FD90-46C1-81CF-31A0225E68BE}"/>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a:extLst>
            <a:ext uri="{FF2B5EF4-FFF2-40B4-BE49-F238E27FC236}">
              <a16:creationId xmlns:a16="http://schemas.microsoft.com/office/drawing/2014/main" id="{12525BDC-EC1A-45FA-BE23-E64DA74F66FD}"/>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a:extLst>
            <a:ext uri="{FF2B5EF4-FFF2-40B4-BE49-F238E27FC236}">
              <a16:creationId xmlns:a16="http://schemas.microsoft.com/office/drawing/2014/main" id="{E592B65A-9370-471C-8C1D-6902E9EF565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622F686E-6F3B-4DE9-B71E-907E13318320}"/>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a:extLst>
            <a:ext uri="{FF2B5EF4-FFF2-40B4-BE49-F238E27FC236}">
              <a16:creationId xmlns:a16="http://schemas.microsoft.com/office/drawing/2014/main" id="{820C8F60-C83E-45BB-A4F9-B3F6B5C0C6A6}"/>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a:extLst>
            <a:ext uri="{FF2B5EF4-FFF2-40B4-BE49-F238E27FC236}">
              <a16:creationId xmlns:a16="http://schemas.microsoft.com/office/drawing/2014/main" id="{3A35C06A-4454-4F55-A617-AF0882CE87EE}"/>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a:extLst>
            <a:ext uri="{FF2B5EF4-FFF2-40B4-BE49-F238E27FC236}">
              <a16:creationId xmlns:a16="http://schemas.microsoft.com/office/drawing/2014/main" id="{6F926492-7FFD-4E18-ADF2-14B9C6620D08}"/>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a:extLst>
            <a:ext uri="{FF2B5EF4-FFF2-40B4-BE49-F238E27FC236}">
              <a16:creationId xmlns:a16="http://schemas.microsoft.com/office/drawing/2014/main" id="{E5EA8DA9-574F-47D3-864F-5910AC05A8DC}"/>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3A22A9E-4342-4D8F-AE92-3B88725D07A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E1D318EE-2F71-4996-808D-5343E3D81AD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6AB1F85C-3669-4CFB-AA79-721080095CD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7B31B233-BB94-4AEB-94AE-18A6B751CA8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E765CB21-01A6-4FE1-9C0B-F182967DAF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86361</xdr:rowOff>
    </xdr:from>
    <xdr:to>
      <xdr:col>24</xdr:col>
      <xdr:colOff>114300</xdr:colOff>
      <xdr:row>80</xdr:row>
      <xdr:rowOff>16511</xdr:rowOff>
    </xdr:to>
    <xdr:sp macro="" textlink="">
      <xdr:nvSpPr>
        <xdr:cNvPr id="282" name="楕円 281">
          <a:extLst>
            <a:ext uri="{FF2B5EF4-FFF2-40B4-BE49-F238E27FC236}">
              <a16:creationId xmlns:a16="http://schemas.microsoft.com/office/drawing/2014/main" id="{6C1B7AC8-93B2-4F60-B79D-E4CC2BE5993F}"/>
            </a:ext>
          </a:extLst>
        </xdr:cNvPr>
        <xdr:cNvSpPr/>
      </xdr:nvSpPr>
      <xdr:spPr>
        <a:xfrm>
          <a:off x="45847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109238</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6F7691DA-F22F-4C52-AA4F-022CBE8A2F71}"/>
            </a:ext>
          </a:extLst>
        </xdr:cNvPr>
        <xdr:cNvSpPr txBox="1"/>
      </xdr:nvSpPr>
      <xdr:spPr>
        <a:xfrm>
          <a:off x="4673600"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84" name="楕円 283">
          <a:extLst>
            <a:ext uri="{FF2B5EF4-FFF2-40B4-BE49-F238E27FC236}">
              <a16:creationId xmlns:a16="http://schemas.microsoft.com/office/drawing/2014/main" id="{4B617D77-8CE4-413B-B081-879FA9AFFD5C}"/>
            </a:ext>
          </a:extLst>
        </xdr:cNvPr>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137161</xdr:rowOff>
    </xdr:from>
    <xdr:to>
      <xdr:col>24</xdr:col>
      <xdr:colOff>63500</xdr:colOff>
      <xdr:row>80</xdr:row>
      <xdr:rowOff>3811</xdr:rowOff>
    </xdr:to>
    <xdr:cxnSp macro="">
      <xdr:nvCxnSpPr>
        <xdr:cNvPr id="285" name="直線コネクタ 284">
          <a:extLst>
            <a:ext uri="{FF2B5EF4-FFF2-40B4-BE49-F238E27FC236}">
              <a16:creationId xmlns:a16="http://schemas.microsoft.com/office/drawing/2014/main" id="{55E59B93-DF84-47EA-8126-DBE305B7CB3E}"/>
            </a:ext>
          </a:extLst>
        </xdr:cNvPr>
        <xdr:cNvCxnSpPr/>
      </xdr:nvCxnSpPr>
      <xdr:spPr>
        <a:xfrm flipV="1">
          <a:off x="3797300" y="136817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164464</xdr:rowOff>
    </xdr:from>
    <xdr:to>
      <xdr:col>15</xdr:col>
      <xdr:colOff>101600</xdr:colOff>
      <xdr:row>80</xdr:row>
      <xdr:rowOff>94614</xdr:rowOff>
    </xdr:to>
    <xdr:sp macro="" textlink="">
      <xdr:nvSpPr>
        <xdr:cNvPr id="286" name="楕円 285">
          <a:extLst>
            <a:ext uri="{FF2B5EF4-FFF2-40B4-BE49-F238E27FC236}">
              <a16:creationId xmlns:a16="http://schemas.microsoft.com/office/drawing/2014/main" id="{3FB08ED4-A52F-4CC1-8C8D-2118AFCCEA1C}"/>
            </a:ext>
          </a:extLst>
        </xdr:cNvPr>
        <xdr:cNvSpPr/>
      </xdr:nvSpPr>
      <xdr:spPr>
        <a:xfrm>
          <a:off x="2857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43814</xdr:rowOff>
    </xdr:to>
    <xdr:cxnSp macro="">
      <xdr:nvCxnSpPr>
        <xdr:cNvPr id="287" name="直線コネクタ 286">
          <a:extLst>
            <a:ext uri="{FF2B5EF4-FFF2-40B4-BE49-F238E27FC236}">
              <a16:creationId xmlns:a16="http://schemas.microsoft.com/office/drawing/2014/main" id="{314D95CF-4BE6-4952-99B5-D5A36D50F32D}"/>
            </a:ext>
          </a:extLst>
        </xdr:cNvPr>
        <xdr:cNvCxnSpPr/>
      </xdr:nvCxnSpPr>
      <xdr:spPr>
        <a:xfrm flipV="1">
          <a:off x="2908300" y="137198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34925</xdr:rowOff>
    </xdr:from>
    <xdr:to>
      <xdr:col>10</xdr:col>
      <xdr:colOff>165100</xdr:colOff>
      <xdr:row>80</xdr:row>
      <xdr:rowOff>136525</xdr:rowOff>
    </xdr:to>
    <xdr:sp macro="" textlink="">
      <xdr:nvSpPr>
        <xdr:cNvPr id="288" name="楕円 287">
          <a:extLst>
            <a:ext uri="{FF2B5EF4-FFF2-40B4-BE49-F238E27FC236}">
              <a16:creationId xmlns:a16="http://schemas.microsoft.com/office/drawing/2014/main" id="{C54EF1DE-041A-4F37-B793-E36D1C1F8E90}"/>
            </a:ext>
          </a:extLst>
        </xdr:cNvPr>
        <xdr:cNvSpPr/>
      </xdr:nvSpPr>
      <xdr:spPr>
        <a:xfrm>
          <a:off x="1968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43814</xdr:rowOff>
    </xdr:from>
    <xdr:to>
      <xdr:col>15</xdr:col>
      <xdr:colOff>50800</xdr:colOff>
      <xdr:row>80</xdr:row>
      <xdr:rowOff>85725</xdr:rowOff>
    </xdr:to>
    <xdr:cxnSp macro="">
      <xdr:nvCxnSpPr>
        <xdr:cNvPr id="289" name="直線コネクタ 288">
          <a:extLst>
            <a:ext uri="{FF2B5EF4-FFF2-40B4-BE49-F238E27FC236}">
              <a16:creationId xmlns:a16="http://schemas.microsoft.com/office/drawing/2014/main" id="{C51E6306-F8B2-4481-B0C4-95E47C0DB122}"/>
            </a:ext>
          </a:extLst>
        </xdr:cNvPr>
        <xdr:cNvCxnSpPr/>
      </xdr:nvCxnSpPr>
      <xdr:spPr>
        <a:xfrm flipV="1">
          <a:off x="2019300" y="13759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90" name="n_1aveValue【公営住宅】&#10;有形固定資産減価償却率">
          <a:extLst>
            <a:ext uri="{FF2B5EF4-FFF2-40B4-BE49-F238E27FC236}">
              <a16:creationId xmlns:a16="http://schemas.microsoft.com/office/drawing/2014/main" id="{3F1B2189-AC2A-496D-8B8F-AE238E13A79D}"/>
            </a:ext>
          </a:extLst>
        </xdr:cNvPr>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91" name="n_2aveValue【公営住宅】&#10;有形固定資産減価償却率">
          <a:extLst>
            <a:ext uri="{FF2B5EF4-FFF2-40B4-BE49-F238E27FC236}">
              <a16:creationId xmlns:a16="http://schemas.microsoft.com/office/drawing/2014/main" id="{C3907CEC-8A43-4564-908C-FA797E004986}"/>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a:extLst>
            <a:ext uri="{FF2B5EF4-FFF2-40B4-BE49-F238E27FC236}">
              <a16:creationId xmlns:a16="http://schemas.microsoft.com/office/drawing/2014/main" id="{72DB79E3-3C20-4AB1-AEAC-73DA88D43229}"/>
            </a:ext>
          </a:extLst>
        </xdr:cNvPr>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293" name="n_1mainValue【公営住宅】&#10;有形固定資産減価償却率">
          <a:extLst>
            <a:ext uri="{FF2B5EF4-FFF2-40B4-BE49-F238E27FC236}">
              <a16:creationId xmlns:a16="http://schemas.microsoft.com/office/drawing/2014/main" id="{3DA0698E-6142-4D72-B445-A8EFB83016CD}"/>
            </a:ext>
          </a:extLst>
        </xdr:cNvPr>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111141</xdr:rowOff>
    </xdr:from>
    <xdr:ext cx="405111" cy="259045"/>
    <xdr:sp macro="" textlink="">
      <xdr:nvSpPr>
        <xdr:cNvPr id="294" name="n_2mainValue【公営住宅】&#10;有形固定資産減価償却率">
          <a:extLst>
            <a:ext uri="{FF2B5EF4-FFF2-40B4-BE49-F238E27FC236}">
              <a16:creationId xmlns:a16="http://schemas.microsoft.com/office/drawing/2014/main" id="{6072CA15-552C-4E78-9740-8A763C484916}"/>
            </a:ext>
          </a:extLst>
        </xdr:cNvPr>
        <xdr:cNvSpPr txBox="1"/>
      </xdr:nvSpPr>
      <xdr:spPr>
        <a:xfrm>
          <a:off x="2705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153052</xdr:rowOff>
    </xdr:from>
    <xdr:ext cx="405111" cy="259045"/>
    <xdr:sp macro="" textlink="">
      <xdr:nvSpPr>
        <xdr:cNvPr id="295" name="n_3mainValue【公営住宅】&#10;有形固定資産減価償却率">
          <a:extLst>
            <a:ext uri="{FF2B5EF4-FFF2-40B4-BE49-F238E27FC236}">
              <a16:creationId xmlns:a16="http://schemas.microsoft.com/office/drawing/2014/main" id="{A844B7BB-20B0-447E-ACB3-B79B75A31713}"/>
            </a:ext>
          </a:extLst>
        </xdr:cNvPr>
        <xdr:cNvSpPr txBox="1"/>
      </xdr:nvSpPr>
      <xdr:spPr>
        <a:xfrm>
          <a:off x="1816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A5EC4D7F-09FE-4A81-B3DA-16D7D00D19E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D402CD01-0843-4217-8861-AC51E6FCDA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CEDBE75B-5592-41E5-B267-EDB93066464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3F6C99AD-29A3-4684-899D-0E9883A7DA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67AF755C-B188-4EDA-A5F2-970EDE03A2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CEA7F855-054D-494D-A21A-FF1DF3EA4C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1451028F-E2E5-4467-8255-4A8D8FAE77A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78365ECB-5B24-4805-BDB8-ACF43719800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7016C38-9A20-43CF-B561-C2A1A21C9C1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7D077B5B-D122-4703-973E-1D7DDBA083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F66EAA04-6C31-4E21-8D7A-675677B3196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9E8C58F3-9715-4877-B720-E6A19919CAB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3C037C0A-E7AB-4893-BEC6-C93BEC2270B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8F8B5A44-E8AE-4EBF-BBBE-C93797A75B0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BC0AD810-8A84-4C1F-8F15-3FA64505294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4D10D80B-A5DE-47D6-884A-4E0F692EFA5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216BC651-F248-487A-A094-9DD744F62D7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B59874AF-F70D-41A5-9EA4-5856F2BFD7D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0F1B49F4-D270-4D53-A7E1-35FFD3DAE3A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5F5FE049-0D91-4559-92FC-00A547D26B4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1CDE285B-9E5C-43AA-80E9-68A2FFA1FDA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8647B0B5-1EAC-4DF4-8BA7-1A37696B726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C55F2058-E97F-4D52-84D8-03F04D555E6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a:extLst>
            <a:ext uri="{FF2B5EF4-FFF2-40B4-BE49-F238E27FC236}">
              <a16:creationId xmlns:a16="http://schemas.microsoft.com/office/drawing/2014/main" id="{B11B72D1-6AC0-499F-9E3B-C297801BB8A3}"/>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a:extLst>
            <a:ext uri="{FF2B5EF4-FFF2-40B4-BE49-F238E27FC236}">
              <a16:creationId xmlns:a16="http://schemas.microsoft.com/office/drawing/2014/main" id="{A5204BDE-88DF-499D-B65A-626A661CE8DD}"/>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a:extLst>
            <a:ext uri="{FF2B5EF4-FFF2-40B4-BE49-F238E27FC236}">
              <a16:creationId xmlns:a16="http://schemas.microsoft.com/office/drawing/2014/main" id="{793FEEBE-5FF2-4D3A-AAAB-1CE92731A5F8}"/>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a:extLst>
            <a:ext uri="{FF2B5EF4-FFF2-40B4-BE49-F238E27FC236}">
              <a16:creationId xmlns:a16="http://schemas.microsoft.com/office/drawing/2014/main" id="{312A7766-90CA-4D69-BA23-6433EF463D7D}"/>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a:extLst>
            <a:ext uri="{FF2B5EF4-FFF2-40B4-BE49-F238E27FC236}">
              <a16:creationId xmlns:a16="http://schemas.microsoft.com/office/drawing/2014/main" id="{C9B51832-B64D-4945-8B55-C6CBC52AA832}"/>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a:extLst>
            <a:ext uri="{FF2B5EF4-FFF2-40B4-BE49-F238E27FC236}">
              <a16:creationId xmlns:a16="http://schemas.microsoft.com/office/drawing/2014/main" id="{5BFF677D-10BF-4248-A253-EA3BDE85D788}"/>
            </a:ext>
          </a:extLst>
        </xdr:cNvPr>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a:extLst>
            <a:ext uri="{FF2B5EF4-FFF2-40B4-BE49-F238E27FC236}">
              <a16:creationId xmlns:a16="http://schemas.microsoft.com/office/drawing/2014/main" id="{7BABB1E4-4EF1-4CBD-B24B-FD80A8EB7E0F}"/>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a:extLst>
            <a:ext uri="{FF2B5EF4-FFF2-40B4-BE49-F238E27FC236}">
              <a16:creationId xmlns:a16="http://schemas.microsoft.com/office/drawing/2014/main" id="{F0043201-51BB-4AC1-9A45-B158462899ED}"/>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a:extLst>
            <a:ext uri="{FF2B5EF4-FFF2-40B4-BE49-F238E27FC236}">
              <a16:creationId xmlns:a16="http://schemas.microsoft.com/office/drawing/2014/main" id="{9EE42C69-49F4-4C49-BCD8-E27068A39C48}"/>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a:extLst>
            <a:ext uri="{FF2B5EF4-FFF2-40B4-BE49-F238E27FC236}">
              <a16:creationId xmlns:a16="http://schemas.microsoft.com/office/drawing/2014/main" id="{E36B7430-EEA7-49D2-A2BB-9B1E36D017D0}"/>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973472C-3687-47C0-965A-D770344390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1EAEE6B1-23B9-4F32-8B94-615CDF4719C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4421AF6-9B15-4560-8A75-5363AABAE9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6570C325-8C13-477B-BA3C-BF22D14E647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D371ED7E-FC88-4F66-98C0-EBCA82D62FB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72644</xdr:rowOff>
    </xdr:from>
    <xdr:to>
      <xdr:col>55</xdr:col>
      <xdr:colOff>50800</xdr:colOff>
      <xdr:row>86</xdr:row>
      <xdr:rowOff>2794</xdr:rowOff>
    </xdr:to>
    <xdr:sp macro="" textlink="">
      <xdr:nvSpPr>
        <xdr:cNvPr id="334" name="楕円 333">
          <a:extLst>
            <a:ext uri="{FF2B5EF4-FFF2-40B4-BE49-F238E27FC236}">
              <a16:creationId xmlns:a16="http://schemas.microsoft.com/office/drawing/2014/main" id="{D242095C-366F-4E1C-B084-C50300FCD7D8}"/>
            </a:ext>
          </a:extLst>
        </xdr:cNvPr>
        <xdr:cNvSpPr/>
      </xdr:nvSpPr>
      <xdr:spPr>
        <a:xfrm>
          <a:off x="104267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51071</xdr:rowOff>
    </xdr:from>
    <xdr:ext cx="469744" cy="259045"/>
    <xdr:sp macro="" textlink="">
      <xdr:nvSpPr>
        <xdr:cNvPr id="335" name="【公営住宅】&#10;一人当たり面積該当値テキスト">
          <a:extLst>
            <a:ext uri="{FF2B5EF4-FFF2-40B4-BE49-F238E27FC236}">
              <a16:creationId xmlns:a16="http://schemas.microsoft.com/office/drawing/2014/main" id="{75071417-6F77-4D9A-B3CB-1F8CC638D3A6}"/>
            </a:ext>
          </a:extLst>
        </xdr:cNvPr>
        <xdr:cNvSpPr txBox="1"/>
      </xdr:nvSpPr>
      <xdr:spPr>
        <a:xfrm>
          <a:off x="10515600" y="146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74168</xdr:rowOff>
    </xdr:from>
    <xdr:to>
      <xdr:col>50</xdr:col>
      <xdr:colOff>165100</xdr:colOff>
      <xdr:row>86</xdr:row>
      <xdr:rowOff>4318</xdr:rowOff>
    </xdr:to>
    <xdr:sp macro="" textlink="">
      <xdr:nvSpPr>
        <xdr:cNvPr id="336" name="楕円 335">
          <a:extLst>
            <a:ext uri="{FF2B5EF4-FFF2-40B4-BE49-F238E27FC236}">
              <a16:creationId xmlns:a16="http://schemas.microsoft.com/office/drawing/2014/main" id="{4DE1BC95-7EB5-43E1-AD89-9808FBFAAFD2}"/>
            </a:ext>
          </a:extLst>
        </xdr:cNvPr>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123444</xdr:rowOff>
    </xdr:from>
    <xdr:to>
      <xdr:col>55</xdr:col>
      <xdr:colOff>0</xdr:colOff>
      <xdr:row>85</xdr:row>
      <xdr:rowOff>124968</xdr:rowOff>
    </xdr:to>
    <xdr:cxnSp macro="">
      <xdr:nvCxnSpPr>
        <xdr:cNvPr id="337" name="直線コネクタ 336">
          <a:extLst>
            <a:ext uri="{FF2B5EF4-FFF2-40B4-BE49-F238E27FC236}">
              <a16:creationId xmlns:a16="http://schemas.microsoft.com/office/drawing/2014/main" id="{04D84AC5-A420-45DB-9067-418E7DA52ECA}"/>
            </a:ext>
          </a:extLst>
        </xdr:cNvPr>
        <xdr:cNvCxnSpPr/>
      </xdr:nvCxnSpPr>
      <xdr:spPr>
        <a:xfrm flipV="1">
          <a:off x="9639300" y="1469669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75312</xdr:rowOff>
    </xdr:from>
    <xdr:to>
      <xdr:col>46</xdr:col>
      <xdr:colOff>38100</xdr:colOff>
      <xdr:row>86</xdr:row>
      <xdr:rowOff>5462</xdr:rowOff>
    </xdr:to>
    <xdr:sp macro="" textlink="">
      <xdr:nvSpPr>
        <xdr:cNvPr id="338" name="楕円 337">
          <a:extLst>
            <a:ext uri="{FF2B5EF4-FFF2-40B4-BE49-F238E27FC236}">
              <a16:creationId xmlns:a16="http://schemas.microsoft.com/office/drawing/2014/main" id="{0BB5D16E-72EB-489C-9C39-28E063F8C5C1}"/>
            </a:ext>
          </a:extLst>
        </xdr:cNvPr>
        <xdr:cNvSpPr/>
      </xdr:nvSpPr>
      <xdr:spPr>
        <a:xfrm>
          <a:off x="8699500" y="146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85</xdr:row>
      <xdr:rowOff>126112</xdr:rowOff>
    </xdr:to>
    <xdr:cxnSp macro="">
      <xdr:nvCxnSpPr>
        <xdr:cNvPr id="339" name="直線コネクタ 338">
          <a:extLst>
            <a:ext uri="{FF2B5EF4-FFF2-40B4-BE49-F238E27FC236}">
              <a16:creationId xmlns:a16="http://schemas.microsoft.com/office/drawing/2014/main" id="{C591172C-D775-4ADF-87B8-6F18971989D9}"/>
            </a:ext>
          </a:extLst>
        </xdr:cNvPr>
        <xdr:cNvCxnSpPr/>
      </xdr:nvCxnSpPr>
      <xdr:spPr>
        <a:xfrm flipV="1">
          <a:off x="8750300" y="1469821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75692</xdr:rowOff>
    </xdr:from>
    <xdr:to>
      <xdr:col>41</xdr:col>
      <xdr:colOff>101600</xdr:colOff>
      <xdr:row>86</xdr:row>
      <xdr:rowOff>5842</xdr:rowOff>
    </xdr:to>
    <xdr:sp macro="" textlink="">
      <xdr:nvSpPr>
        <xdr:cNvPr id="340" name="楕円 339">
          <a:extLst>
            <a:ext uri="{FF2B5EF4-FFF2-40B4-BE49-F238E27FC236}">
              <a16:creationId xmlns:a16="http://schemas.microsoft.com/office/drawing/2014/main" id="{E4507914-2278-4AE5-9950-E60638EF8FDF}"/>
            </a:ext>
          </a:extLst>
        </xdr:cNvPr>
        <xdr:cNvSpPr/>
      </xdr:nvSpPr>
      <xdr:spPr>
        <a:xfrm>
          <a:off x="7810500" y="146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126112</xdr:rowOff>
    </xdr:from>
    <xdr:to>
      <xdr:col>45</xdr:col>
      <xdr:colOff>177800</xdr:colOff>
      <xdr:row>85</xdr:row>
      <xdr:rowOff>126492</xdr:rowOff>
    </xdr:to>
    <xdr:cxnSp macro="">
      <xdr:nvCxnSpPr>
        <xdr:cNvPr id="341" name="直線コネクタ 340">
          <a:extLst>
            <a:ext uri="{FF2B5EF4-FFF2-40B4-BE49-F238E27FC236}">
              <a16:creationId xmlns:a16="http://schemas.microsoft.com/office/drawing/2014/main" id="{CD785BEC-8AC6-487A-8AB6-E0588A3ABB22}"/>
            </a:ext>
          </a:extLst>
        </xdr:cNvPr>
        <xdr:cNvCxnSpPr/>
      </xdr:nvCxnSpPr>
      <xdr:spPr>
        <a:xfrm flipV="1">
          <a:off x="7861300" y="1469936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42" name="n_1aveValue【公営住宅】&#10;一人当たり面積">
          <a:extLst>
            <a:ext uri="{FF2B5EF4-FFF2-40B4-BE49-F238E27FC236}">
              <a16:creationId xmlns:a16="http://schemas.microsoft.com/office/drawing/2014/main" id="{C9E824E3-3A95-4050-AC16-92A1E75C69DD}"/>
            </a:ext>
          </a:extLst>
        </xdr:cNvPr>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a:extLst>
            <a:ext uri="{FF2B5EF4-FFF2-40B4-BE49-F238E27FC236}">
              <a16:creationId xmlns:a16="http://schemas.microsoft.com/office/drawing/2014/main" id="{EC201D05-4D53-470C-8C76-4FA2DADE2DF9}"/>
            </a:ext>
          </a:extLst>
        </xdr:cNvPr>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4" name="n_3aveValue【公営住宅】&#10;一人当たり面積">
          <a:extLst>
            <a:ext uri="{FF2B5EF4-FFF2-40B4-BE49-F238E27FC236}">
              <a16:creationId xmlns:a16="http://schemas.microsoft.com/office/drawing/2014/main" id="{D094521D-EB9E-44F2-B84C-5A4DDC81DAED}"/>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166895</xdr:rowOff>
    </xdr:from>
    <xdr:ext cx="469744" cy="259045"/>
    <xdr:sp macro="" textlink="">
      <xdr:nvSpPr>
        <xdr:cNvPr id="345" name="n_1mainValue【公営住宅】&#10;一人当たり面積">
          <a:extLst>
            <a:ext uri="{FF2B5EF4-FFF2-40B4-BE49-F238E27FC236}">
              <a16:creationId xmlns:a16="http://schemas.microsoft.com/office/drawing/2014/main" id="{398D827C-6504-42C7-9587-7BE4B0E79533}"/>
            </a:ext>
          </a:extLst>
        </xdr:cNvPr>
        <xdr:cNvSpPr txBox="1"/>
      </xdr:nvSpPr>
      <xdr:spPr>
        <a:xfrm>
          <a:off x="9391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168039</xdr:rowOff>
    </xdr:from>
    <xdr:ext cx="469744" cy="259045"/>
    <xdr:sp macro="" textlink="">
      <xdr:nvSpPr>
        <xdr:cNvPr id="346" name="n_2mainValue【公営住宅】&#10;一人当たり面積">
          <a:extLst>
            <a:ext uri="{FF2B5EF4-FFF2-40B4-BE49-F238E27FC236}">
              <a16:creationId xmlns:a16="http://schemas.microsoft.com/office/drawing/2014/main" id="{35401811-BFD7-4528-BB37-8DE92EA92A1A}"/>
            </a:ext>
          </a:extLst>
        </xdr:cNvPr>
        <xdr:cNvSpPr txBox="1"/>
      </xdr:nvSpPr>
      <xdr:spPr>
        <a:xfrm>
          <a:off x="8515427" y="1474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168419</xdr:rowOff>
    </xdr:from>
    <xdr:ext cx="469744" cy="259045"/>
    <xdr:sp macro="" textlink="">
      <xdr:nvSpPr>
        <xdr:cNvPr id="347" name="n_3mainValue【公営住宅】&#10;一人当たり面積">
          <a:extLst>
            <a:ext uri="{FF2B5EF4-FFF2-40B4-BE49-F238E27FC236}">
              <a16:creationId xmlns:a16="http://schemas.microsoft.com/office/drawing/2014/main" id="{9EC3A52E-CD8C-4E0E-83F4-A1523D070968}"/>
            </a:ext>
          </a:extLst>
        </xdr:cNvPr>
        <xdr:cNvSpPr txBox="1"/>
      </xdr:nvSpPr>
      <xdr:spPr>
        <a:xfrm>
          <a:off x="7626427" y="1474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4AE1FA5E-4C9A-42EA-ACE8-C7AB1509258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00F1EDD8-21A2-4EC8-9D7E-5758E45A265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F8A66D37-1A7C-48A0-811C-55942F8CF40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595BBAC2-5AC3-449C-A93A-7A75177189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D509534B-E31B-4EE7-A582-54E784453B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F8AD23A8-3F31-40AF-948F-CD95490291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2E0F6E32-BAF3-46AD-8FC4-18FF62DC00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94745ACB-73B4-40FD-8219-572D04DF458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85D4151F-C2A9-4775-9810-289EF982094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B2666C31-F523-476C-A086-16E0CADD8D1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323B14C6-509F-4867-B69B-326B4C2AF6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C789D585-13BB-448F-96DD-046A855ACBC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2E7CFEAF-0EC7-48E9-A9C0-608DFA2C1E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ADB19334-CC95-429D-B67B-FB775029B8D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6FA86492-F4F0-4071-9103-D13752CA1C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181A298B-9F4E-4757-8431-34E5E883A9B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6ACEB21B-1C0C-42F0-AAB2-83BBD434D48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77DE86C0-10D2-4E7E-B2B1-348B99C523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10A812AB-5E99-4CC0-9806-6F498A9EC7E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73A42897-CA86-4374-9550-1BB88DFF14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3BDD9E16-6216-4F38-9F02-75142343E5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2C7E3459-F193-466E-B9CD-D66DB4E0CF7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81BEAA57-6717-4C9E-94FB-74A1A1DC7D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5D4526F3-588B-455C-94CA-070F24F5452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B1659A96-CC67-4FA2-9DF4-1813AEBD790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CD05B1A7-A52C-4C57-AE12-81784FD525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id="{FC68B1BF-FCA6-4822-956F-6FDDBA77A37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a:extLst>
            <a:ext uri="{FF2B5EF4-FFF2-40B4-BE49-F238E27FC236}">
              <a16:creationId xmlns:a16="http://schemas.microsoft.com/office/drawing/2014/main" id="{8142A379-3FD6-4D50-B442-81F47F4718C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id="{B26F428B-A618-49E0-867D-7D9EE5DD04A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id="{06EF0402-9D16-4272-8A57-8968E555A96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id="{59863E7B-1307-4212-81BD-0017EAF89ED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id="{0B85A3B6-B40D-4FC2-9B58-DBA9191FD1E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id="{D7549E6C-5C98-4EBF-A46E-9617343D58E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id="{4ACA21C7-9892-4556-ABFC-211382AE379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id="{D15DC1D7-28E4-4E90-9063-9C2A1C6C1EC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id="{D331E5AF-9C85-44E9-870F-507F66AC91C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id="{C44391FC-047C-4F31-8E34-0208D9D3554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a:extLst>
            <a:ext uri="{FF2B5EF4-FFF2-40B4-BE49-F238E27FC236}">
              <a16:creationId xmlns:a16="http://schemas.microsoft.com/office/drawing/2014/main" id="{1344AB48-9962-4169-B0AA-6006DF0A1EA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E38F817B-5F1F-42F4-97EF-4EE011B74BA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6915B4E9-412E-4CFD-9A84-1959F4876B0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8AD90060-F0BF-426B-8EED-90E52E129C3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a:extLst>
            <a:ext uri="{FF2B5EF4-FFF2-40B4-BE49-F238E27FC236}">
              <a16:creationId xmlns:a16="http://schemas.microsoft.com/office/drawing/2014/main" id="{2B361838-3DC3-4332-8648-7EF65D7E7E89}"/>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36801F4A-5F8C-4B7D-AB6B-9EE267821C90}"/>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a:extLst>
            <a:ext uri="{FF2B5EF4-FFF2-40B4-BE49-F238E27FC236}">
              <a16:creationId xmlns:a16="http://schemas.microsoft.com/office/drawing/2014/main" id="{BC1B3D98-366E-43C2-95F9-856973A40C21}"/>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a:extLst>
            <a:ext uri="{FF2B5EF4-FFF2-40B4-BE49-F238E27FC236}">
              <a16:creationId xmlns:a16="http://schemas.microsoft.com/office/drawing/2014/main" id="{EAB5E3BB-664C-4ADF-85D0-41CC8551570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a:extLst>
            <a:ext uri="{FF2B5EF4-FFF2-40B4-BE49-F238E27FC236}">
              <a16:creationId xmlns:a16="http://schemas.microsoft.com/office/drawing/2014/main" id="{E0DB81AD-36AB-4546-8667-467265B3002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27050</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DAD6CFD7-141C-41D3-BBEB-B3BC1279AE04}"/>
            </a:ext>
          </a:extLst>
        </xdr:cNvPr>
        <xdr:cNvSpPr txBox="1"/>
      </xdr:nvSpPr>
      <xdr:spPr>
        <a:xfrm>
          <a:off x="16357600" y="619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a:extLst>
            <a:ext uri="{FF2B5EF4-FFF2-40B4-BE49-F238E27FC236}">
              <a16:creationId xmlns:a16="http://schemas.microsoft.com/office/drawing/2014/main" id="{1E28153C-7285-4D9B-A8C7-9136DE537E64}"/>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a:extLst>
            <a:ext uri="{FF2B5EF4-FFF2-40B4-BE49-F238E27FC236}">
              <a16:creationId xmlns:a16="http://schemas.microsoft.com/office/drawing/2014/main" id="{29C5DA80-8D2F-43CE-816D-3FDEFBFE5863}"/>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a:extLst>
            <a:ext uri="{FF2B5EF4-FFF2-40B4-BE49-F238E27FC236}">
              <a16:creationId xmlns:a16="http://schemas.microsoft.com/office/drawing/2014/main" id="{A1AF7F1D-FB5B-431F-9BCF-FAAD4812F09B}"/>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a:extLst>
            <a:ext uri="{FF2B5EF4-FFF2-40B4-BE49-F238E27FC236}">
              <a16:creationId xmlns:a16="http://schemas.microsoft.com/office/drawing/2014/main" id="{CA76DE20-8AF5-495A-B943-0E2403A37B2C}"/>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FEE31288-579B-406F-8BF1-3BAC0AA9352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CD6E7A93-19E5-4277-BE56-3B412442258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9B3918A3-9B30-470F-BDAA-EBFA103137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F6924150-C6E3-4105-ABC7-F922AC05CA3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1E51D613-B09E-4449-BC32-A21D6A7FF75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404" name="楕円 403">
          <a:extLst>
            <a:ext uri="{FF2B5EF4-FFF2-40B4-BE49-F238E27FC236}">
              <a16:creationId xmlns:a16="http://schemas.microsoft.com/office/drawing/2014/main" id="{6BFEB45A-261B-4BBA-9EE3-ED4B1F59E09D}"/>
            </a:ext>
          </a:extLst>
        </xdr:cNvPr>
        <xdr:cNvSpPr/>
      </xdr:nvSpPr>
      <xdr:spPr>
        <a:xfrm>
          <a:off x="162687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154050</xdr:rowOff>
    </xdr:from>
    <xdr:ext cx="405111" cy="259045"/>
    <xdr:sp macro="" textlink="">
      <xdr:nvSpPr>
        <xdr:cNvPr id="405" name="【認定こども園・幼稚園・保育所】&#10;有形固定資産減価償却率該当値テキスト">
          <a:extLst>
            <a:ext uri="{FF2B5EF4-FFF2-40B4-BE49-F238E27FC236}">
              <a16:creationId xmlns:a16="http://schemas.microsoft.com/office/drawing/2014/main" id="{F907D3EE-6F4E-4238-B408-EC89EA1C27F9}"/>
            </a:ext>
          </a:extLst>
        </xdr:cNvPr>
        <xdr:cNvSpPr txBox="1"/>
      </xdr:nvSpPr>
      <xdr:spPr>
        <a:xfrm>
          <a:off x="16357600" y="632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51526</xdr:rowOff>
    </xdr:from>
    <xdr:to>
      <xdr:col>81</xdr:col>
      <xdr:colOff>101600</xdr:colOff>
      <xdr:row>37</xdr:row>
      <xdr:rowOff>153126</xdr:rowOff>
    </xdr:to>
    <xdr:sp macro="" textlink="">
      <xdr:nvSpPr>
        <xdr:cNvPr id="406" name="楕円 405">
          <a:extLst>
            <a:ext uri="{FF2B5EF4-FFF2-40B4-BE49-F238E27FC236}">
              <a16:creationId xmlns:a16="http://schemas.microsoft.com/office/drawing/2014/main" id="{5BBB6CBC-3880-48E9-80FF-862C4431732B}"/>
            </a:ext>
          </a:extLst>
        </xdr:cNvPr>
        <xdr:cNvSpPr/>
      </xdr:nvSpPr>
      <xdr:spPr>
        <a:xfrm>
          <a:off x="15430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54973</xdr:rowOff>
    </xdr:from>
    <xdr:to>
      <xdr:col>85</xdr:col>
      <xdr:colOff>127000</xdr:colOff>
      <xdr:row>37</xdr:row>
      <xdr:rowOff>102326</xdr:rowOff>
    </xdr:to>
    <xdr:cxnSp macro="">
      <xdr:nvCxnSpPr>
        <xdr:cNvPr id="407" name="直線コネクタ 406">
          <a:extLst>
            <a:ext uri="{FF2B5EF4-FFF2-40B4-BE49-F238E27FC236}">
              <a16:creationId xmlns:a16="http://schemas.microsoft.com/office/drawing/2014/main" id="{CEDFFD06-7480-4F46-A94D-25DE004E43FB}"/>
            </a:ext>
          </a:extLst>
        </xdr:cNvPr>
        <xdr:cNvCxnSpPr/>
      </xdr:nvCxnSpPr>
      <xdr:spPr>
        <a:xfrm flipV="1">
          <a:off x="15481300" y="639862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89081</xdr:rowOff>
    </xdr:from>
    <xdr:to>
      <xdr:col>76</xdr:col>
      <xdr:colOff>165100</xdr:colOff>
      <xdr:row>38</xdr:row>
      <xdr:rowOff>19231</xdr:rowOff>
    </xdr:to>
    <xdr:sp macro="" textlink="">
      <xdr:nvSpPr>
        <xdr:cNvPr id="408" name="楕円 407">
          <a:extLst>
            <a:ext uri="{FF2B5EF4-FFF2-40B4-BE49-F238E27FC236}">
              <a16:creationId xmlns:a16="http://schemas.microsoft.com/office/drawing/2014/main" id="{E26D8D86-A2DD-48FA-B816-BE9B6A0CC03D}"/>
            </a:ext>
          </a:extLst>
        </xdr:cNvPr>
        <xdr:cNvSpPr/>
      </xdr:nvSpPr>
      <xdr:spPr>
        <a:xfrm>
          <a:off x="14541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102326</xdr:rowOff>
    </xdr:from>
    <xdr:to>
      <xdr:col>81</xdr:col>
      <xdr:colOff>50800</xdr:colOff>
      <xdr:row>37</xdr:row>
      <xdr:rowOff>139881</xdr:rowOff>
    </xdr:to>
    <xdr:cxnSp macro="">
      <xdr:nvCxnSpPr>
        <xdr:cNvPr id="409" name="直線コネクタ 408">
          <a:extLst>
            <a:ext uri="{FF2B5EF4-FFF2-40B4-BE49-F238E27FC236}">
              <a16:creationId xmlns:a16="http://schemas.microsoft.com/office/drawing/2014/main" id="{16EEA11C-1C8B-4214-869F-7DC5CBD8CDC0}"/>
            </a:ext>
          </a:extLst>
        </xdr:cNvPr>
        <xdr:cNvCxnSpPr/>
      </xdr:nvCxnSpPr>
      <xdr:spPr>
        <a:xfrm flipV="1">
          <a:off x="14592300" y="64459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4173</xdr:rowOff>
    </xdr:from>
    <xdr:to>
      <xdr:col>72</xdr:col>
      <xdr:colOff>38100</xdr:colOff>
      <xdr:row>37</xdr:row>
      <xdr:rowOff>105773</xdr:rowOff>
    </xdr:to>
    <xdr:sp macro="" textlink="">
      <xdr:nvSpPr>
        <xdr:cNvPr id="410" name="楕円 409">
          <a:extLst>
            <a:ext uri="{FF2B5EF4-FFF2-40B4-BE49-F238E27FC236}">
              <a16:creationId xmlns:a16="http://schemas.microsoft.com/office/drawing/2014/main" id="{0E17756E-2FAA-4BE6-A685-0F2DCB1B6213}"/>
            </a:ext>
          </a:extLst>
        </xdr:cNvPr>
        <xdr:cNvSpPr/>
      </xdr:nvSpPr>
      <xdr:spPr>
        <a:xfrm>
          <a:off x="13652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54973</xdr:rowOff>
    </xdr:from>
    <xdr:to>
      <xdr:col>76</xdr:col>
      <xdr:colOff>114300</xdr:colOff>
      <xdr:row>37</xdr:row>
      <xdr:rowOff>139881</xdr:rowOff>
    </xdr:to>
    <xdr:cxnSp macro="">
      <xdr:nvCxnSpPr>
        <xdr:cNvPr id="411" name="直線コネクタ 410">
          <a:extLst>
            <a:ext uri="{FF2B5EF4-FFF2-40B4-BE49-F238E27FC236}">
              <a16:creationId xmlns:a16="http://schemas.microsoft.com/office/drawing/2014/main" id="{AA7477F0-CCC1-46D8-8DF5-19FFE5028C1B}"/>
            </a:ext>
          </a:extLst>
        </xdr:cNvPr>
        <xdr:cNvCxnSpPr/>
      </xdr:nvCxnSpPr>
      <xdr:spPr>
        <a:xfrm>
          <a:off x="13703300" y="63986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412" name="n_1aveValue【認定こども園・幼稚園・保育所】&#10;有形固定資産減価償却率">
          <a:extLst>
            <a:ext uri="{FF2B5EF4-FFF2-40B4-BE49-F238E27FC236}">
              <a16:creationId xmlns:a16="http://schemas.microsoft.com/office/drawing/2014/main" id="{7B332442-A437-4B99-BF33-2BC25F410E2B}"/>
            </a:ext>
          </a:extLst>
        </xdr:cNvPr>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13" name="n_2aveValue【認定こども園・幼稚園・保育所】&#10;有形固定資産減価償却率">
          <a:extLst>
            <a:ext uri="{FF2B5EF4-FFF2-40B4-BE49-F238E27FC236}">
              <a16:creationId xmlns:a16="http://schemas.microsoft.com/office/drawing/2014/main" id="{54C311FB-FA3A-4FF6-81C1-5309F07A40DC}"/>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14" name="n_3aveValue【認定こども園・幼稚園・保育所】&#10;有形固定資産減価償却率">
          <a:extLst>
            <a:ext uri="{FF2B5EF4-FFF2-40B4-BE49-F238E27FC236}">
              <a16:creationId xmlns:a16="http://schemas.microsoft.com/office/drawing/2014/main" id="{A07E493B-85C6-4F23-9FFC-9444968A736B}"/>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144253</xdr:rowOff>
    </xdr:from>
    <xdr:ext cx="405111" cy="259045"/>
    <xdr:sp macro="" textlink="">
      <xdr:nvSpPr>
        <xdr:cNvPr id="415" name="n_1mainValue【認定こども園・幼稚園・保育所】&#10;有形固定資産減価償却率">
          <a:extLst>
            <a:ext uri="{FF2B5EF4-FFF2-40B4-BE49-F238E27FC236}">
              <a16:creationId xmlns:a16="http://schemas.microsoft.com/office/drawing/2014/main" id="{BD3E83A0-139C-493A-BD5B-DCCE7F6DFFDE}"/>
            </a:ext>
          </a:extLst>
        </xdr:cNvPr>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16" name="n_2mainValue【認定こども園・幼稚園・保育所】&#10;有形固定資産減価償却率">
          <a:extLst>
            <a:ext uri="{FF2B5EF4-FFF2-40B4-BE49-F238E27FC236}">
              <a16:creationId xmlns:a16="http://schemas.microsoft.com/office/drawing/2014/main" id="{E74E9A11-A986-4EAE-985F-484F9835DC2C}"/>
            </a:ext>
          </a:extLst>
        </xdr:cNvPr>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122300</xdr:rowOff>
    </xdr:from>
    <xdr:ext cx="405111" cy="259045"/>
    <xdr:sp macro="" textlink="">
      <xdr:nvSpPr>
        <xdr:cNvPr id="417" name="n_3mainValue【認定こども園・幼稚園・保育所】&#10;有形固定資産減価償却率">
          <a:extLst>
            <a:ext uri="{FF2B5EF4-FFF2-40B4-BE49-F238E27FC236}">
              <a16:creationId xmlns:a16="http://schemas.microsoft.com/office/drawing/2014/main" id="{60A03FD3-C4B2-4470-BF2F-34B6B96C3E2B}"/>
            </a:ext>
          </a:extLst>
        </xdr:cNvPr>
        <xdr:cNvSpPr txBox="1"/>
      </xdr:nvSpPr>
      <xdr:spPr>
        <a:xfrm>
          <a:off x="13500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0354E4C2-6FFC-4D8F-A583-99C6C13765B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7EAD213B-749B-448B-876A-036F4DC1086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B7186546-B113-4A3F-8798-81D988862F0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031A8254-E112-483C-A24D-1534884C97B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B64CF279-53A8-4019-BA93-FE845BA85C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351908B0-5481-4899-8C92-CEB196E0BF6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484A6616-B66C-4EE3-9D6A-9C8FD3E2B2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89411FC8-82C4-4B70-875E-D36BD384C67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FBA0CB8E-DA89-44BA-95B7-9E0A3AEF1D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F715E95C-5374-437F-BD78-0D293867B6A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AC4DB4CA-D17D-4159-B57F-EB51CE0A8F0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a:extLst>
            <a:ext uri="{FF2B5EF4-FFF2-40B4-BE49-F238E27FC236}">
              <a16:creationId xmlns:a16="http://schemas.microsoft.com/office/drawing/2014/main" id="{FEAA3016-A28C-4AD6-97B6-09CFACE3B75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27F9162E-FAB9-4C19-9938-BDC480876EE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a:extLst>
            <a:ext uri="{FF2B5EF4-FFF2-40B4-BE49-F238E27FC236}">
              <a16:creationId xmlns:a16="http://schemas.microsoft.com/office/drawing/2014/main" id="{FCB42C94-9D9F-4DCB-B97C-099731B26EA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68797594-7FE0-45C8-BCEC-70B8CDB6952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a:extLst>
            <a:ext uri="{FF2B5EF4-FFF2-40B4-BE49-F238E27FC236}">
              <a16:creationId xmlns:a16="http://schemas.microsoft.com/office/drawing/2014/main" id="{8A2BD7E0-1C4C-4B15-B6FD-8BE175DD820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5F69DF54-F088-4443-9A27-B1D864A9034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a:extLst>
            <a:ext uri="{FF2B5EF4-FFF2-40B4-BE49-F238E27FC236}">
              <a16:creationId xmlns:a16="http://schemas.microsoft.com/office/drawing/2014/main" id="{5D38EBB0-07CF-4905-A4A0-486BD260618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1CF8A474-6E7E-424E-9137-88DAEB0ECA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AE097BCB-6816-4A4D-8EC7-653370870E1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2E44E7FF-3B97-41C7-8CE3-DF84F303BB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a:extLst>
            <a:ext uri="{FF2B5EF4-FFF2-40B4-BE49-F238E27FC236}">
              <a16:creationId xmlns:a16="http://schemas.microsoft.com/office/drawing/2014/main" id="{71201594-F36C-40AA-A906-8996E980F9E6}"/>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DC1E37A9-827F-4273-8B11-7375D6AC4DA1}"/>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a:extLst>
            <a:ext uri="{FF2B5EF4-FFF2-40B4-BE49-F238E27FC236}">
              <a16:creationId xmlns:a16="http://schemas.microsoft.com/office/drawing/2014/main" id="{9ECDB9D8-5AED-44A7-BF40-600A0F4D5671}"/>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A8C93B5B-A6E7-45F2-A910-66D381CEA482}"/>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a:extLst>
            <a:ext uri="{FF2B5EF4-FFF2-40B4-BE49-F238E27FC236}">
              <a16:creationId xmlns:a16="http://schemas.microsoft.com/office/drawing/2014/main" id="{650CFB64-9893-4768-9CDC-F43A1E6946D5}"/>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EC0E6F9D-01DB-4924-960A-D096DE7B54F9}"/>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a:extLst>
            <a:ext uri="{FF2B5EF4-FFF2-40B4-BE49-F238E27FC236}">
              <a16:creationId xmlns:a16="http://schemas.microsoft.com/office/drawing/2014/main" id="{2436DD87-C4B8-40A4-BC85-F836F8C7FA7F}"/>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a:extLst>
            <a:ext uri="{FF2B5EF4-FFF2-40B4-BE49-F238E27FC236}">
              <a16:creationId xmlns:a16="http://schemas.microsoft.com/office/drawing/2014/main" id="{0E43A8FF-4BB9-4DAD-AE64-484E3F0B463F}"/>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a:extLst>
            <a:ext uri="{FF2B5EF4-FFF2-40B4-BE49-F238E27FC236}">
              <a16:creationId xmlns:a16="http://schemas.microsoft.com/office/drawing/2014/main" id="{BBF332CE-E4B2-477C-A298-A7539BCCFAAF}"/>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a:extLst>
            <a:ext uri="{FF2B5EF4-FFF2-40B4-BE49-F238E27FC236}">
              <a16:creationId xmlns:a16="http://schemas.microsoft.com/office/drawing/2014/main" id="{55838530-DA5E-47D8-ACB5-532C1D449C78}"/>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930B3895-DF98-47C4-A69A-0A3842B6197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CB012A93-42C7-4556-AA5F-9D4EEC2FE21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E9784E69-896A-40B3-8DD5-C97F3949CE6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66A126B3-B043-4AA4-81FD-741D99D41E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37585A5E-A0A5-4D7A-AD88-F5436C7CE07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18542</xdr:rowOff>
    </xdr:from>
    <xdr:to>
      <xdr:col>116</xdr:col>
      <xdr:colOff>114300</xdr:colOff>
      <xdr:row>37</xdr:row>
      <xdr:rowOff>120142</xdr:rowOff>
    </xdr:to>
    <xdr:sp macro="" textlink="">
      <xdr:nvSpPr>
        <xdr:cNvPr id="454" name="楕円 453">
          <a:extLst>
            <a:ext uri="{FF2B5EF4-FFF2-40B4-BE49-F238E27FC236}">
              <a16:creationId xmlns:a16="http://schemas.microsoft.com/office/drawing/2014/main" id="{6D5311B1-421A-4498-803F-46D2822DB587}"/>
            </a:ext>
          </a:extLst>
        </xdr:cNvPr>
        <xdr:cNvSpPr/>
      </xdr:nvSpPr>
      <xdr:spPr>
        <a:xfrm>
          <a:off x="221107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41419</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159216B6-E550-4119-98F4-5A1D219B1F01}"/>
            </a:ext>
          </a:extLst>
        </xdr:cNvPr>
        <xdr:cNvSpPr txBox="1"/>
      </xdr:nvSpPr>
      <xdr:spPr>
        <a:xfrm>
          <a:off x="22199600" y="62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23114</xdr:rowOff>
    </xdr:from>
    <xdr:to>
      <xdr:col>112</xdr:col>
      <xdr:colOff>38100</xdr:colOff>
      <xdr:row>37</xdr:row>
      <xdr:rowOff>124714</xdr:rowOff>
    </xdr:to>
    <xdr:sp macro="" textlink="">
      <xdr:nvSpPr>
        <xdr:cNvPr id="456" name="楕円 455">
          <a:extLst>
            <a:ext uri="{FF2B5EF4-FFF2-40B4-BE49-F238E27FC236}">
              <a16:creationId xmlns:a16="http://schemas.microsoft.com/office/drawing/2014/main" id="{21B4C4AA-DFD3-4AA7-A096-3C40E7B0AEDF}"/>
            </a:ext>
          </a:extLst>
        </xdr:cNvPr>
        <xdr:cNvSpPr/>
      </xdr:nvSpPr>
      <xdr:spPr>
        <a:xfrm>
          <a:off x="21272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69342</xdr:rowOff>
    </xdr:from>
    <xdr:to>
      <xdr:col>116</xdr:col>
      <xdr:colOff>63500</xdr:colOff>
      <xdr:row>37</xdr:row>
      <xdr:rowOff>73914</xdr:rowOff>
    </xdr:to>
    <xdr:cxnSp macro="">
      <xdr:nvCxnSpPr>
        <xdr:cNvPr id="457" name="直線コネクタ 456">
          <a:extLst>
            <a:ext uri="{FF2B5EF4-FFF2-40B4-BE49-F238E27FC236}">
              <a16:creationId xmlns:a16="http://schemas.microsoft.com/office/drawing/2014/main" id="{BF648553-9350-4CF1-A1DD-638E2C431032}"/>
            </a:ext>
          </a:extLst>
        </xdr:cNvPr>
        <xdr:cNvCxnSpPr/>
      </xdr:nvCxnSpPr>
      <xdr:spPr>
        <a:xfrm flipV="1">
          <a:off x="21323300" y="64129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29972</xdr:rowOff>
    </xdr:from>
    <xdr:to>
      <xdr:col>107</xdr:col>
      <xdr:colOff>101600</xdr:colOff>
      <xdr:row>37</xdr:row>
      <xdr:rowOff>131572</xdr:rowOff>
    </xdr:to>
    <xdr:sp macro="" textlink="">
      <xdr:nvSpPr>
        <xdr:cNvPr id="458" name="楕円 457">
          <a:extLst>
            <a:ext uri="{FF2B5EF4-FFF2-40B4-BE49-F238E27FC236}">
              <a16:creationId xmlns:a16="http://schemas.microsoft.com/office/drawing/2014/main" id="{7C687218-B002-4B5D-B0E5-1AB5D9FF52DA}"/>
            </a:ext>
          </a:extLst>
        </xdr:cNvPr>
        <xdr:cNvSpPr/>
      </xdr:nvSpPr>
      <xdr:spPr>
        <a:xfrm>
          <a:off x="20383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73914</xdr:rowOff>
    </xdr:from>
    <xdr:to>
      <xdr:col>111</xdr:col>
      <xdr:colOff>177800</xdr:colOff>
      <xdr:row>37</xdr:row>
      <xdr:rowOff>80772</xdr:rowOff>
    </xdr:to>
    <xdr:cxnSp macro="">
      <xdr:nvCxnSpPr>
        <xdr:cNvPr id="459" name="直線コネクタ 458">
          <a:extLst>
            <a:ext uri="{FF2B5EF4-FFF2-40B4-BE49-F238E27FC236}">
              <a16:creationId xmlns:a16="http://schemas.microsoft.com/office/drawing/2014/main" id="{EEC15C62-33E7-4C25-BC43-579AA89A9899}"/>
            </a:ext>
          </a:extLst>
        </xdr:cNvPr>
        <xdr:cNvCxnSpPr/>
      </xdr:nvCxnSpPr>
      <xdr:spPr>
        <a:xfrm flipV="1">
          <a:off x="20434300" y="641756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66548</xdr:rowOff>
    </xdr:from>
    <xdr:to>
      <xdr:col>102</xdr:col>
      <xdr:colOff>165100</xdr:colOff>
      <xdr:row>37</xdr:row>
      <xdr:rowOff>168148</xdr:rowOff>
    </xdr:to>
    <xdr:sp macro="" textlink="">
      <xdr:nvSpPr>
        <xdr:cNvPr id="460" name="楕円 459">
          <a:extLst>
            <a:ext uri="{FF2B5EF4-FFF2-40B4-BE49-F238E27FC236}">
              <a16:creationId xmlns:a16="http://schemas.microsoft.com/office/drawing/2014/main" id="{ED58DC39-9E7C-41F2-A9B9-42A8167ED35F}"/>
            </a:ext>
          </a:extLst>
        </xdr:cNvPr>
        <xdr:cNvSpPr/>
      </xdr:nvSpPr>
      <xdr:spPr>
        <a:xfrm>
          <a:off x="19494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80772</xdr:rowOff>
    </xdr:from>
    <xdr:to>
      <xdr:col>107</xdr:col>
      <xdr:colOff>50800</xdr:colOff>
      <xdr:row>37</xdr:row>
      <xdr:rowOff>117348</xdr:rowOff>
    </xdr:to>
    <xdr:cxnSp macro="">
      <xdr:nvCxnSpPr>
        <xdr:cNvPr id="461" name="直線コネクタ 460">
          <a:extLst>
            <a:ext uri="{FF2B5EF4-FFF2-40B4-BE49-F238E27FC236}">
              <a16:creationId xmlns:a16="http://schemas.microsoft.com/office/drawing/2014/main" id="{436BB4E3-BFC7-4CE5-8426-D9F8331BF198}"/>
            </a:ext>
          </a:extLst>
        </xdr:cNvPr>
        <xdr:cNvCxnSpPr/>
      </xdr:nvCxnSpPr>
      <xdr:spPr>
        <a:xfrm flipV="1">
          <a:off x="19545300" y="642442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33545</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28DC5087-6A7E-454B-8B9C-7B4263F4B873}"/>
            </a:ext>
          </a:extLst>
        </xdr:cNvPr>
        <xdr:cNvSpPr txBox="1"/>
      </xdr:nvSpPr>
      <xdr:spPr>
        <a:xfrm>
          <a:off x="210757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143273</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943ECCF5-864C-457B-B72B-3AA072007D66}"/>
            </a:ext>
          </a:extLst>
        </xdr:cNvPr>
        <xdr:cNvSpPr txBox="1"/>
      </xdr:nvSpPr>
      <xdr:spPr>
        <a:xfrm>
          <a:off x="20199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AEA6CC46-29F6-4798-9A4A-7583D7019F32}"/>
            </a:ext>
          </a:extLst>
        </xdr:cNvPr>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141241</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1305FBB9-252A-4851-AFD9-3790E62F9705}"/>
            </a:ext>
          </a:extLst>
        </xdr:cNvPr>
        <xdr:cNvSpPr txBox="1"/>
      </xdr:nvSpPr>
      <xdr:spPr>
        <a:xfrm>
          <a:off x="210757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148099</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A41346FC-7E98-47FA-B5F1-5942C15B7E97}"/>
            </a:ext>
          </a:extLst>
        </xdr:cNvPr>
        <xdr:cNvSpPr txBox="1"/>
      </xdr:nvSpPr>
      <xdr:spPr>
        <a:xfrm>
          <a:off x="20199427"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13225</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B056980B-4F8C-4CB9-9DC1-36CEF67D88DB}"/>
            </a:ext>
          </a:extLst>
        </xdr:cNvPr>
        <xdr:cNvSpPr txBox="1"/>
      </xdr:nvSpPr>
      <xdr:spPr>
        <a:xfrm>
          <a:off x="19310427"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DB2AA61B-577F-4034-AC52-30B72F60717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182ABDDA-36D0-4785-8A64-78DCF57D700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52F66548-BD29-476A-9C21-C3A546E796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389AD741-82F2-4984-A9E6-151CD774FA7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FC98105C-FB72-4367-B80F-0C0D372C58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222F9609-F725-47E0-A980-85C9646DB52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9DC221AF-8C9B-4708-864C-4E4CF4726FD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BEA71F42-E576-41F0-B88A-73D476D783A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7D44BFBE-3523-47F8-9A72-396ED23BDA3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64F17190-2D28-4863-8945-52A64568EE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C7A75C48-35E6-474A-B0F4-E557C7EA01C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a:extLst>
            <a:ext uri="{FF2B5EF4-FFF2-40B4-BE49-F238E27FC236}">
              <a16:creationId xmlns:a16="http://schemas.microsoft.com/office/drawing/2014/main" id="{7D6819A1-16F8-46EE-A229-88ABABD924D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23B4FBE7-F813-47BE-B471-F8EBDC17C82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26D215A3-8A38-4D61-8C92-B0156A3ABF6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6F0E16E4-22CC-49E2-B390-0E5F7A93E4F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0F5565CF-21FB-4472-B1B0-1AC4D578346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7A419DF2-8C88-45DF-A364-A8AA26674BF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0ADFB128-1C64-4799-9F31-4DACC6E03D6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E2C397F0-40FA-477B-A5C9-69818318934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5D88477E-F914-4918-82C5-BE743B402EF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52C63D2A-8F27-4723-A2A6-4E122773D7E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7002E89F-C163-44EF-A3D9-EBD97EFFE4A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4769FF1B-A630-46E3-BC6F-A9EE16117CF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55516D48-2CA9-4285-BA53-ECCA574D8C2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A1A534DE-63DD-4DC2-B038-B3B3D75555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a:extLst>
            <a:ext uri="{FF2B5EF4-FFF2-40B4-BE49-F238E27FC236}">
              <a16:creationId xmlns:a16="http://schemas.microsoft.com/office/drawing/2014/main" id="{3F85F60F-9E0C-4ACA-8099-8AD3F7C14769}"/>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a:extLst>
            <a:ext uri="{FF2B5EF4-FFF2-40B4-BE49-F238E27FC236}">
              <a16:creationId xmlns:a16="http://schemas.microsoft.com/office/drawing/2014/main" id="{5CAC3515-709D-4864-A60A-D5D1543B472E}"/>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a:extLst>
            <a:ext uri="{FF2B5EF4-FFF2-40B4-BE49-F238E27FC236}">
              <a16:creationId xmlns:a16="http://schemas.microsoft.com/office/drawing/2014/main" id="{E01CF4A0-6D1D-41E7-9014-DCA3D18BF941}"/>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B2CABE5C-5190-441F-BE34-BBB8F696FA64}"/>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a:extLst>
            <a:ext uri="{FF2B5EF4-FFF2-40B4-BE49-F238E27FC236}">
              <a16:creationId xmlns:a16="http://schemas.microsoft.com/office/drawing/2014/main" id="{9EABF5F6-DC4F-4134-B684-41F36B6B6C4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99B0BA42-3767-4125-8B4A-6430E16B26C8}"/>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a:extLst>
            <a:ext uri="{FF2B5EF4-FFF2-40B4-BE49-F238E27FC236}">
              <a16:creationId xmlns:a16="http://schemas.microsoft.com/office/drawing/2014/main" id="{2B41BE26-94A4-4B1C-BCFF-B1EBEA447C88}"/>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a:extLst>
            <a:ext uri="{FF2B5EF4-FFF2-40B4-BE49-F238E27FC236}">
              <a16:creationId xmlns:a16="http://schemas.microsoft.com/office/drawing/2014/main" id="{16576652-0FE9-4DCC-83BD-2B232ED4B12E}"/>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a:extLst>
            <a:ext uri="{FF2B5EF4-FFF2-40B4-BE49-F238E27FC236}">
              <a16:creationId xmlns:a16="http://schemas.microsoft.com/office/drawing/2014/main" id="{A6895707-6BAC-4E9E-8CDC-47AEED32F7E7}"/>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a:extLst>
            <a:ext uri="{FF2B5EF4-FFF2-40B4-BE49-F238E27FC236}">
              <a16:creationId xmlns:a16="http://schemas.microsoft.com/office/drawing/2014/main" id="{5A46EDF8-0413-40C6-8856-BA94211952F8}"/>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CABA69A-195A-482A-876A-2A3F4050B1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3CE2942A-C4A5-4F77-B66A-E0FB531AA8A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419C929-F0BB-4D41-AA3B-996A4BA01D8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5330DAF8-33DB-4450-84D2-BA89F0D71C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EE6F9D0D-A775-4F39-986E-9577EF5DE7B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138612</xdr:rowOff>
    </xdr:from>
    <xdr:to>
      <xdr:col>85</xdr:col>
      <xdr:colOff>177800</xdr:colOff>
      <xdr:row>58</xdr:row>
      <xdr:rowOff>68762</xdr:rowOff>
    </xdr:to>
    <xdr:sp macro="" textlink="">
      <xdr:nvSpPr>
        <xdr:cNvPr id="508" name="楕円 507">
          <a:extLst>
            <a:ext uri="{FF2B5EF4-FFF2-40B4-BE49-F238E27FC236}">
              <a16:creationId xmlns:a16="http://schemas.microsoft.com/office/drawing/2014/main" id="{BE843C5E-108F-4AEC-AD15-9EBB8C2953DE}"/>
            </a:ext>
          </a:extLst>
        </xdr:cNvPr>
        <xdr:cNvSpPr/>
      </xdr:nvSpPr>
      <xdr:spPr>
        <a:xfrm>
          <a:off x="162687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161489</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2444248A-6BC6-41ED-B708-AD58F278306C}"/>
            </a:ext>
          </a:extLst>
        </xdr:cNvPr>
        <xdr:cNvSpPr txBox="1"/>
      </xdr:nvSpPr>
      <xdr:spPr>
        <a:xfrm>
          <a:off x="16357600" y="976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164737</xdr:rowOff>
    </xdr:from>
    <xdr:to>
      <xdr:col>81</xdr:col>
      <xdr:colOff>101600</xdr:colOff>
      <xdr:row>58</xdr:row>
      <xdr:rowOff>94887</xdr:rowOff>
    </xdr:to>
    <xdr:sp macro="" textlink="">
      <xdr:nvSpPr>
        <xdr:cNvPr id="510" name="楕円 509">
          <a:extLst>
            <a:ext uri="{FF2B5EF4-FFF2-40B4-BE49-F238E27FC236}">
              <a16:creationId xmlns:a16="http://schemas.microsoft.com/office/drawing/2014/main" id="{7D14FBE5-A2D3-474F-8504-D84CA71D6893}"/>
            </a:ext>
          </a:extLst>
        </xdr:cNvPr>
        <xdr:cNvSpPr/>
      </xdr:nvSpPr>
      <xdr:spPr>
        <a:xfrm>
          <a:off x="15430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17962</xdr:rowOff>
    </xdr:from>
    <xdr:to>
      <xdr:col>85</xdr:col>
      <xdr:colOff>127000</xdr:colOff>
      <xdr:row>58</xdr:row>
      <xdr:rowOff>44087</xdr:rowOff>
    </xdr:to>
    <xdr:cxnSp macro="">
      <xdr:nvCxnSpPr>
        <xdr:cNvPr id="511" name="直線コネクタ 510">
          <a:extLst>
            <a:ext uri="{FF2B5EF4-FFF2-40B4-BE49-F238E27FC236}">
              <a16:creationId xmlns:a16="http://schemas.microsoft.com/office/drawing/2014/main" id="{4C6D5805-19D6-44B0-8536-E2FDC56E4F04}"/>
            </a:ext>
          </a:extLst>
        </xdr:cNvPr>
        <xdr:cNvCxnSpPr/>
      </xdr:nvCxnSpPr>
      <xdr:spPr>
        <a:xfrm flipV="1">
          <a:off x="15481300" y="99620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158206</xdr:rowOff>
    </xdr:from>
    <xdr:to>
      <xdr:col>76</xdr:col>
      <xdr:colOff>165100</xdr:colOff>
      <xdr:row>58</xdr:row>
      <xdr:rowOff>88356</xdr:rowOff>
    </xdr:to>
    <xdr:sp macro="" textlink="">
      <xdr:nvSpPr>
        <xdr:cNvPr id="512" name="楕円 511">
          <a:extLst>
            <a:ext uri="{FF2B5EF4-FFF2-40B4-BE49-F238E27FC236}">
              <a16:creationId xmlns:a16="http://schemas.microsoft.com/office/drawing/2014/main" id="{17A3CC9D-450B-4B36-9961-B4BC114EABF4}"/>
            </a:ext>
          </a:extLst>
        </xdr:cNvPr>
        <xdr:cNvSpPr/>
      </xdr:nvSpPr>
      <xdr:spPr>
        <a:xfrm>
          <a:off x="14541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37556</xdr:rowOff>
    </xdr:from>
    <xdr:to>
      <xdr:col>81</xdr:col>
      <xdr:colOff>50800</xdr:colOff>
      <xdr:row>58</xdr:row>
      <xdr:rowOff>44087</xdr:rowOff>
    </xdr:to>
    <xdr:cxnSp macro="">
      <xdr:nvCxnSpPr>
        <xdr:cNvPr id="513" name="直線コネクタ 512">
          <a:extLst>
            <a:ext uri="{FF2B5EF4-FFF2-40B4-BE49-F238E27FC236}">
              <a16:creationId xmlns:a16="http://schemas.microsoft.com/office/drawing/2014/main" id="{4A36FED6-7741-47D4-9229-72438C27D4E1}"/>
            </a:ext>
          </a:extLst>
        </xdr:cNvPr>
        <xdr:cNvCxnSpPr/>
      </xdr:nvCxnSpPr>
      <xdr:spPr>
        <a:xfrm>
          <a:off x="14592300" y="99816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86360</xdr:rowOff>
    </xdr:from>
    <xdr:to>
      <xdr:col>72</xdr:col>
      <xdr:colOff>38100</xdr:colOff>
      <xdr:row>58</xdr:row>
      <xdr:rowOff>16510</xdr:rowOff>
    </xdr:to>
    <xdr:sp macro="" textlink="">
      <xdr:nvSpPr>
        <xdr:cNvPr id="514" name="楕円 513">
          <a:extLst>
            <a:ext uri="{FF2B5EF4-FFF2-40B4-BE49-F238E27FC236}">
              <a16:creationId xmlns:a16="http://schemas.microsoft.com/office/drawing/2014/main" id="{F4AB6029-F0FB-49C8-AF25-AFF3C225F773}"/>
            </a:ext>
          </a:extLst>
        </xdr:cNvPr>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137160</xdr:rowOff>
    </xdr:from>
    <xdr:to>
      <xdr:col>76</xdr:col>
      <xdr:colOff>114300</xdr:colOff>
      <xdr:row>58</xdr:row>
      <xdr:rowOff>37556</xdr:rowOff>
    </xdr:to>
    <xdr:cxnSp macro="">
      <xdr:nvCxnSpPr>
        <xdr:cNvPr id="515" name="直線コネクタ 514">
          <a:extLst>
            <a:ext uri="{FF2B5EF4-FFF2-40B4-BE49-F238E27FC236}">
              <a16:creationId xmlns:a16="http://schemas.microsoft.com/office/drawing/2014/main" id="{6D38FC92-4A83-4BCC-9C67-2C9643258873}"/>
            </a:ext>
          </a:extLst>
        </xdr:cNvPr>
        <xdr:cNvCxnSpPr/>
      </xdr:nvCxnSpPr>
      <xdr:spPr>
        <a:xfrm>
          <a:off x="13703300" y="990981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16" name="n_1aveValue【学校施設】&#10;有形固定資産減価償却率">
          <a:extLst>
            <a:ext uri="{FF2B5EF4-FFF2-40B4-BE49-F238E27FC236}">
              <a16:creationId xmlns:a16="http://schemas.microsoft.com/office/drawing/2014/main" id="{055E8791-0530-43EA-AE59-1073960D9552}"/>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517" name="n_2aveValue【学校施設】&#10;有形固定資産減価償却率">
          <a:extLst>
            <a:ext uri="{FF2B5EF4-FFF2-40B4-BE49-F238E27FC236}">
              <a16:creationId xmlns:a16="http://schemas.microsoft.com/office/drawing/2014/main" id="{95C9DBF0-9687-4EF4-B9EC-47AFCC2527C4}"/>
            </a:ext>
          </a:extLst>
        </xdr:cNvPr>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518" name="n_3aveValue【学校施設】&#10;有形固定資産減価償却率">
          <a:extLst>
            <a:ext uri="{FF2B5EF4-FFF2-40B4-BE49-F238E27FC236}">
              <a16:creationId xmlns:a16="http://schemas.microsoft.com/office/drawing/2014/main" id="{CD09D8F0-C958-411D-B101-C4F2B22C2E45}"/>
            </a:ext>
          </a:extLst>
        </xdr:cNvPr>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111414</xdr:rowOff>
    </xdr:from>
    <xdr:ext cx="405111" cy="259045"/>
    <xdr:sp macro="" textlink="">
      <xdr:nvSpPr>
        <xdr:cNvPr id="519" name="n_1mainValue【学校施設】&#10;有形固定資産減価償却率">
          <a:extLst>
            <a:ext uri="{FF2B5EF4-FFF2-40B4-BE49-F238E27FC236}">
              <a16:creationId xmlns:a16="http://schemas.microsoft.com/office/drawing/2014/main" id="{A3BBE62C-707C-4AE7-8A8F-1F5A9AF13B3C}"/>
            </a:ext>
          </a:extLst>
        </xdr:cNvPr>
        <xdr:cNvSpPr txBox="1"/>
      </xdr:nvSpPr>
      <xdr:spPr>
        <a:xfrm>
          <a:off x="152660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104883</xdr:rowOff>
    </xdr:from>
    <xdr:ext cx="405111" cy="259045"/>
    <xdr:sp macro="" textlink="">
      <xdr:nvSpPr>
        <xdr:cNvPr id="520" name="n_2mainValue【学校施設】&#10;有形固定資産減価償却率">
          <a:extLst>
            <a:ext uri="{FF2B5EF4-FFF2-40B4-BE49-F238E27FC236}">
              <a16:creationId xmlns:a16="http://schemas.microsoft.com/office/drawing/2014/main" id="{DBEF47E4-6728-4919-A128-35845E3CF75D}"/>
            </a:ext>
          </a:extLst>
        </xdr:cNvPr>
        <xdr:cNvSpPr txBox="1"/>
      </xdr:nvSpPr>
      <xdr:spPr>
        <a:xfrm>
          <a:off x="143897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33037</xdr:rowOff>
    </xdr:from>
    <xdr:ext cx="405111" cy="259045"/>
    <xdr:sp macro="" textlink="">
      <xdr:nvSpPr>
        <xdr:cNvPr id="521" name="n_3mainValue【学校施設】&#10;有形固定資産減価償却率">
          <a:extLst>
            <a:ext uri="{FF2B5EF4-FFF2-40B4-BE49-F238E27FC236}">
              <a16:creationId xmlns:a16="http://schemas.microsoft.com/office/drawing/2014/main" id="{D3C5E5D0-0DFF-4A11-A8E5-7EE57A07A285}"/>
            </a:ext>
          </a:extLst>
        </xdr:cNvPr>
        <xdr:cNvSpPr txBox="1"/>
      </xdr:nvSpPr>
      <xdr:spPr>
        <a:xfrm>
          <a:off x="13500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ED6EE671-EF04-4275-876C-EF7DA6968EC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433C8340-BD4C-4D24-899A-F6C8D60A5C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6FF0BDDF-61A2-4B91-A34E-1DEB1A268A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B9521D65-1D65-4879-9D11-E9797CD0B8A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AD607A43-DF44-4046-B128-F903D1066F7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ECAFFC1C-357F-4378-B9FC-C727DAB117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7F634385-C48E-4340-8349-8D92D59723C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50EB2270-15BE-433E-A0AB-76A5E19812C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5777BC41-1FD6-4CD9-A12A-008E61CF20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11A95F80-B9C3-4BCB-9B16-F5274C8049E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8D6C32EA-F358-46CD-9BFB-83AE1833254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id="{73608B46-54CE-4BD0-A59D-22DAE2EAF49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id="{EEE8095A-5BB6-478E-99D1-8681693B5F3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id="{D8EB53CF-FC44-4615-86B2-5257E17562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id="{B166C4B3-D285-4116-8D7E-9A10B42E081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id="{6F11161D-2DA9-4AA2-A2CB-F721D13EB77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id="{448973F4-0212-43DB-9BFD-7F0614D9BBF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id="{F9BFF5BB-68F8-4065-A0DF-76AF4F66F2E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id="{9DF9556A-DE6A-45F8-A1E5-13359670391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id="{C50364B8-C37A-4CB2-82EA-3140A6C5EE2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id="{ACBCDF46-D635-449F-9DC2-809907109EB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19EED856-5F10-438B-B901-B3ECC1E6763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id="{5D5CFB6B-8180-4EBD-A17E-CF5170223FF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a:extLst>
            <a:ext uri="{FF2B5EF4-FFF2-40B4-BE49-F238E27FC236}">
              <a16:creationId xmlns:a16="http://schemas.microsoft.com/office/drawing/2014/main" id="{61E10616-FD29-409F-AB17-7CC72ACC549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a:extLst>
            <a:ext uri="{FF2B5EF4-FFF2-40B4-BE49-F238E27FC236}">
              <a16:creationId xmlns:a16="http://schemas.microsoft.com/office/drawing/2014/main" id="{41117BFF-8654-4ED9-B8E5-9024F90CFEBC}"/>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a:extLst>
            <a:ext uri="{FF2B5EF4-FFF2-40B4-BE49-F238E27FC236}">
              <a16:creationId xmlns:a16="http://schemas.microsoft.com/office/drawing/2014/main" id="{348F57F4-53AC-4647-B121-D92D0AF8C13C}"/>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a:extLst>
            <a:ext uri="{FF2B5EF4-FFF2-40B4-BE49-F238E27FC236}">
              <a16:creationId xmlns:a16="http://schemas.microsoft.com/office/drawing/2014/main" id="{2A507B4E-9A3D-41EA-867E-055B53C8AC16}"/>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a:extLst>
            <a:ext uri="{FF2B5EF4-FFF2-40B4-BE49-F238E27FC236}">
              <a16:creationId xmlns:a16="http://schemas.microsoft.com/office/drawing/2014/main" id="{AA060C4A-B9F7-4CAC-98DB-220D44E38FEC}"/>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a:extLst>
            <a:ext uri="{FF2B5EF4-FFF2-40B4-BE49-F238E27FC236}">
              <a16:creationId xmlns:a16="http://schemas.microsoft.com/office/drawing/2014/main" id="{443C6521-984C-41ED-A53A-E2884DBA4983}"/>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551" name="【学校施設】&#10;一人当たり面積平均値テキスト">
          <a:extLst>
            <a:ext uri="{FF2B5EF4-FFF2-40B4-BE49-F238E27FC236}">
              <a16:creationId xmlns:a16="http://schemas.microsoft.com/office/drawing/2014/main" id="{5088F90D-E51E-4CB3-BA65-939A6DCC333A}"/>
            </a:ext>
          </a:extLst>
        </xdr:cNvPr>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a:extLst>
            <a:ext uri="{FF2B5EF4-FFF2-40B4-BE49-F238E27FC236}">
              <a16:creationId xmlns:a16="http://schemas.microsoft.com/office/drawing/2014/main" id="{57278339-7061-4978-BACB-BB97D87B60F8}"/>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a:extLst>
            <a:ext uri="{FF2B5EF4-FFF2-40B4-BE49-F238E27FC236}">
              <a16:creationId xmlns:a16="http://schemas.microsoft.com/office/drawing/2014/main" id="{455FF11A-CB37-4762-95C2-ED8F81E69B46}"/>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a:extLst>
            <a:ext uri="{FF2B5EF4-FFF2-40B4-BE49-F238E27FC236}">
              <a16:creationId xmlns:a16="http://schemas.microsoft.com/office/drawing/2014/main" id="{EA0B4F95-CCBE-41D6-B269-354892C145C7}"/>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a:extLst>
            <a:ext uri="{FF2B5EF4-FFF2-40B4-BE49-F238E27FC236}">
              <a16:creationId xmlns:a16="http://schemas.microsoft.com/office/drawing/2014/main" id="{35E8DDC9-AF44-4547-A3FA-1817EE1FFAB9}"/>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40BE1B45-118B-4AEE-B6F4-517F002760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3785FD0B-6928-4D78-8125-177E3C913B7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5CAD74D2-6000-4293-962F-9AABF756557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3BA697D3-0854-499D-A341-A86F2ECDA0E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CBA6D7A7-403B-4FFE-8E89-14EB84C43D3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48641</xdr:rowOff>
    </xdr:from>
    <xdr:to>
      <xdr:col>116</xdr:col>
      <xdr:colOff>114300</xdr:colOff>
      <xdr:row>63</xdr:row>
      <xdr:rowOff>150241</xdr:rowOff>
    </xdr:to>
    <xdr:sp macro="" textlink="">
      <xdr:nvSpPr>
        <xdr:cNvPr id="561" name="楕円 560">
          <a:extLst>
            <a:ext uri="{FF2B5EF4-FFF2-40B4-BE49-F238E27FC236}">
              <a16:creationId xmlns:a16="http://schemas.microsoft.com/office/drawing/2014/main" id="{BF904894-7D14-43B3-912B-3FAB8977417D}"/>
            </a:ext>
          </a:extLst>
        </xdr:cNvPr>
        <xdr:cNvSpPr/>
      </xdr:nvSpPr>
      <xdr:spPr>
        <a:xfrm>
          <a:off x="22110700" y="108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135018</xdr:rowOff>
    </xdr:from>
    <xdr:ext cx="469744" cy="259045"/>
    <xdr:sp macro="" textlink="">
      <xdr:nvSpPr>
        <xdr:cNvPr id="562" name="【学校施設】&#10;一人当たり面積該当値テキスト">
          <a:extLst>
            <a:ext uri="{FF2B5EF4-FFF2-40B4-BE49-F238E27FC236}">
              <a16:creationId xmlns:a16="http://schemas.microsoft.com/office/drawing/2014/main" id="{64261B3B-6200-4922-BF9D-A1F144F10117}"/>
            </a:ext>
          </a:extLst>
        </xdr:cNvPr>
        <xdr:cNvSpPr txBox="1"/>
      </xdr:nvSpPr>
      <xdr:spPr>
        <a:xfrm>
          <a:off x="22199600" y="1076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52451</xdr:rowOff>
    </xdr:from>
    <xdr:to>
      <xdr:col>112</xdr:col>
      <xdr:colOff>38100</xdr:colOff>
      <xdr:row>63</xdr:row>
      <xdr:rowOff>154051</xdr:rowOff>
    </xdr:to>
    <xdr:sp macro="" textlink="">
      <xdr:nvSpPr>
        <xdr:cNvPr id="563" name="楕円 562">
          <a:extLst>
            <a:ext uri="{FF2B5EF4-FFF2-40B4-BE49-F238E27FC236}">
              <a16:creationId xmlns:a16="http://schemas.microsoft.com/office/drawing/2014/main" id="{951B6100-BA75-47A6-82B9-C5FFC8898637}"/>
            </a:ext>
          </a:extLst>
        </xdr:cNvPr>
        <xdr:cNvSpPr/>
      </xdr:nvSpPr>
      <xdr:spPr>
        <a:xfrm>
          <a:off x="21272500" y="1085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99441</xdr:rowOff>
    </xdr:from>
    <xdr:to>
      <xdr:col>116</xdr:col>
      <xdr:colOff>63500</xdr:colOff>
      <xdr:row>63</xdr:row>
      <xdr:rowOff>103251</xdr:rowOff>
    </xdr:to>
    <xdr:cxnSp macro="">
      <xdr:nvCxnSpPr>
        <xdr:cNvPr id="564" name="直線コネクタ 563">
          <a:extLst>
            <a:ext uri="{FF2B5EF4-FFF2-40B4-BE49-F238E27FC236}">
              <a16:creationId xmlns:a16="http://schemas.microsoft.com/office/drawing/2014/main" id="{46D4971A-32CA-45CC-B142-58874FE8D244}"/>
            </a:ext>
          </a:extLst>
        </xdr:cNvPr>
        <xdr:cNvCxnSpPr/>
      </xdr:nvCxnSpPr>
      <xdr:spPr>
        <a:xfrm flipV="1">
          <a:off x="21323300" y="1090079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56642</xdr:rowOff>
    </xdr:from>
    <xdr:to>
      <xdr:col>107</xdr:col>
      <xdr:colOff>101600</xdr:colOff>
      <xdr:row>63</xdr:row>
      <xdr:rowOff>158242</xdr:rowOff>
    </xdr:to>
    <xdr:sp macro="" textlink="">
      <xdr:nvSpPr>
        <xdr:cNvPr id="565" name="楕円 564">
          <a:extLst>
            <a:ext uri="{FF2B5EF4-FFF2-40B4-BE49-F238E27FC236}">
              <a16:creationId xmlns:a16="http://schemas.microsoft.com/office/drawing/2014/main" id="{2009AD03-B789-4910-9CF9-292373AF562C}"/>
            </a:ext>
          </a:extLst>
        </xdr:cNvPr>
        <xdr:cNvSpPr/>
      </xdr:nvSpPr>
      <xdr:spPr>
        <a:xfrm>
          <a:off x="20383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103251</xdr:rowOff>
    </xdr:from>
    <xdr:to>
      <xdr:col>111</xdr:col>
      <xdr:colOff>177800</xdr:colOff>
      <xdr:row>63</xdr:row>
      <xdr:rowOff>107442</xdr:rowOff>
    </xdr:to>
    <xdr:cxnSp macro="">
      <xdr:nvCxnSpPr>
        <xdr:cNvPr id="566" name="直線コネクタ 565">
          <a:extLst>
            <a:ext uri="{FF2B5EF4-FFF2-40B4-BE49-F238E27FC236}">
              <a16:creationId xmlns:a16="http://schemas.microsoft.com/office/drawing/2014/main" id="{3CF93F1F-5948-496F-A82C-0ADF10E8A20E}"/>
            </a:ext>
          </a:extLst>
        </xdr:cNvPr>
        <xdr:cNvCxnSpPr/>
      </xdr:nvCxnSpPr>
      <xdr:spPr>
        <a:xfrm flipV="1">
          <a:off x="20434300" y="1090460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70358</xdr:rowOff>
    </xdr:from>
    <xdr:to>
      <xdr:col>102</xdr:col>
      <xdr:colOff>165100</xdr:colOff>
      <xdr:row>64</xdr:row>
      <xdr:rowOff>508</xdr:rowOff>
    </xdr:to>
    <xdr:sp macro="" textlink="">
      <xdr:nvSpPr>
        <xdr:cNvPr id="567" name="楕円 566">
          <a:extLst>
            <a:ext uri="{FF2B5EF4-FFF2-40B4-BE49-F238E27FC236}">
              <a16:creationId xmlns:a16="http://schemas.microsoft.com/office/drawing/2014/main" id="{B3A5BB67-BC8D-4A13-B927-314EA46A1E87}"/>
            </a:ext>
          </a:extLst>
        </xdr:cNvPr>
        <xdr:cNvSpPr/>
      </xdr:nvSpPr>
      <xdr:spPr>
        <a:xfrm>
          <a:off x="19494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107442</xdr:rowOff>
    </xdr:from>
    <xdr:to>
      <xdr:col>107</xdr:col>
      <xdr:colOff>50800</xdr:colOff>
      <xdr:row>63</xdr:row>
      <xdr:rowOff>121158</xdr:rowOff>
    </xdr:to>
    <xdr:cxnSp macro="">
      <xdr:nvCxnSpPr>
        <xdr:cNvPr id="568" name="直線コネクタ 567">
          <a:extLst>
            <a:ext uri="{FF2B5EF4-FFF2-40B4-BE49-F238E27FC236}">
              <a16:creationId xmlns:a16="http://schemas.microsoft.com/office/drawing/2014/main" id="{F9FF7F3F-EEB0-426A-9773-97EB8D06435B}"/>
            </a:ext>
          </a:extLst>
        </xdr:cNvPr>
        <xdr:cNvCxnSpPr/>
      </xdr:nvCxnSpPr>
      <xdr:spPr>
        <a:xfrm flipV="1">
          <a:off x="19545300" y="10908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69" name="n_1aveValue【学校施設】&#10;一人当たり面積">
          <a:extLst>
            <a:ext uri="{FF2B5EF4-FFF2-40B4-BE49-F238E27FC236}">
              <a16:creationId xmlns:a16="http://schemas.microsoft.com/office/drawing/2014/main" id="{D404CCE5-F66F-49C3-B314-F140400997A3}"/>
            </a:ext>
          </a:extLst>
        </xdr:cNvPr>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70" name="n_2aveValue【学校施設】&#10;一人当たり面積">
          <a:extLst>
            <a:ext uri="{FF2B5EF4-FFF2-40B4-BE49-F238E27FC236}">
              <a16:creationId xmlns:a16="http://schemas.microsoft.com/office/drawing/2014/main" id="{024EF015-A907-470A-A2B1-D3B28925ECEA}"/>
            </a:ext>
          </a:extLst>
        </xdr:cNvPr>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71" name="n_3aveValue【学校施設】&#10;一人当たり面積">
          <a:extLst>
            <a:ext uri="{FF2B5EF4-FFF2-40B4-BE49-F238E27FC236}">
              <a16:creationId xmlns:a16="http://schemas.microsoft.com/office/drawing/2014/main" id="{353D398D-CAD8-40FD-B695-D8B22BF4C984}"/>
            </a:ext>
          </a:extLst>
        </xdr:cNvPr>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145178</xdr:rowOff>
    </xdr:from>
    <xdr:ext cx="469744" cy="259045"/>
    <xdr:sp macro="" textlink="">
      <xdr:nvSpPr>
        <xdr:cNvPr id="572" name="n_1mainValue【学校施設】&#10;一人当たり面積">
          <a:extLst>
            <a:ext uri="{FF2B5EF4-FFF2-40B4-BE49-F238E27FC236}">
              <a16:creationId xmlns:a16="http://schemas.microsoft.com/office/drawing/2014/main" id="{D508B150-30E2-4BB5-9FE1-D3FE1FC641AF}"/>
            </a:ext>
          </a:extLst>
        </xdr:cNvPr>
        <xdr:cNvSpPr txBox="1"/>
      </xdr:nvSpPr>
      <xdr:spPr>
        <a:xfrm>
          <a:off x="21075727" y="1094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149369</xdr:rowOff>
    </xdr:from>
    <xdr:ext cx="469744" cy="259045"/>
    <xdr:sp macro="" textlink="">
      <xdr:nvSpPr>
        <xdr:cNvPr id="573" name="n_2mainValue【学校施設】&#10;一人当たり面積">
          <a:extLst>
            <a:ext uri="{FF2B5EF4-FFF2-40B4-BE49-F238E27FC236}">
              <a16:creationId xmlns:a16="http://schemas.microsoft.com/office/drawing/2014/main" id="{EA802DC2-F93F-4AA2-855B-827BFC9D7086}"/>
            </a:ext>
          </a:extLst>
        </xdr:cNvPr>
        <xdr:cNvSpPr txBox="1"/>
      </xdr:nvSpPr>
      <xdr:spPr>
        <a:xfrm>
          <a:off x="20199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163085</xdr:rowOff>
    </xdr:from>
    <xdr:ext cx="469744" cy="259045"/>
    <xdr:sp macro="" textlink="">
      <xdr:nvSpPr>
        <xdr:cNvPr id="574" name="n_3mainValue【学校施設】&#10;一人当たり面積">
          <a:extLst>
            <a:ext uri="{FF2B5EF4-FFF2-40B4-BE49-F238E27FC236}">
              <a16:creationId xmlns:a16="http://schemas.microsoft.com/office/drawing/2014/main" id="{DE678363-EC1A-4FC9-A8E2-F757A92199CE}"/>
            </a:ext>
          </a:extLst>
        </xdr:cNvPr>
        <xdr:cNvSpPr txBox="1"/>
      </xdr:nvSpPr>
      <xdr:spPr>
        <a:xfrm>
          <a:off x="193104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B93B5A5E-14C9-449F-943A-F3E75DBF473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509AEAC9-B856-4C8A-B9C5-831FA35BAF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E80386D8-CD97-4C19-A538-04BE924B20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B15CE427-9BAA-4B15-B530-A9FC3FD188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C4744CE3-9BDB-4E15-AE94-F1462E3AF4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17F71E38-B148-4A0A-90EE-6DEE160539A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86D8F6CB-863B-4F26-A714-028060D8A0D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8E974C5B-5126-40AE-92FC-12BDCB1D9BD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id="{7812C372-7310-4653-B294-2F84628CC0C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id="{054F8D34-A9DC-4867-B9C3-206665C93BD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a:extLst>
            <a:ext uri="{FF2B5EF4-FFF2-40B4-BE49-F238E27FC236}">
              <a16:creationId xmlns:a16="http://schemas.microsoft.com/office/drawing/2014/main" id="{4FA37BC8-0990-422F-8EA7-3956B8EA6126}"/>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a:extLst>
            <a:ext uri="{FF2B5EF4-FFF2-40B4-BE49-F238E27FC236}">
              <a16:creationId xmlns:a16="http://schemas.microsoft.com/office/drawing/2014/main" id="{79CB7D59-6AAB-4666-8B1C-8F3BB3FE49F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7" name="テキスト ボックス 586">
          <a:extLst>
            <a:ext uri="{FF2B5EF4-FFF2-40B4-BE49-F238E27FC236}">
              <a16:creationId xmlns:a16="http://schemas.microsoft.com/office/drawing/2014/main" id="{71162ECD-2BF9-4763-A63B-BB5D9F4B1EF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a:extLst>
            <a:ext uri="{FF2B5EF4-FFF2-40B4-BE49-F238E27FC236}">
              <a16:creationId xmlns:a16="http://schemas.microsoft.com/office/drawing/2014/main" id="{5D15CFA2-CC90-4AE6-AC8A-88178AE7F76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a:extLst>
            <a:ext uri="{FF2B5EF4-FFF2-40B4-BE49-F238E27FC236}">
              <a16:creationId xmlns:a16="http://schemas.microsoft.com/office/drawing/2014/main" id="{FFE2565B-3B14-42FF-82A3-DA1386E4825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a:extLst>
            <a:ext uri="{FF2B5EF4-FFF2-40B4-BE49-F238E27FC236}">
              <a16:creationId xmlns:a16="http://schemas.microsoft.com/office/drawing/2014/main" id="{11595C49-8742-4538-9C74-5AA1922B713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a:extLst>
            <a:ext uri="{FF2B5EF4-FFF2-40B4-BE49-F238E27FC236}">
              <a16:creationId xmlns:a16="http://schemas.microsoft.com/office/drawing/2014/main" id="{79A6F77F-23AC-4E7F-A736-A12BE915FB3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a:extLst>
            <a:ext uri="{FF2B5EF4-FFF2-40B4-BE49-F238E27FC236}">
              <a16:creationId xmlns:a16="http://schemas.microsoft.com/office/drawing/2014/main" id="{03DDDE06-7A2A-4146-8E62-2BF3B2E2DC8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a:extLst>
            <a:ext uri="{FF2B5EF4-FFF2-40B4-BE49-F238E27FC236}">
              <a16:creationId xmlns:a16="http://schemas.microsoft.com/office/drawing/2014/main" id="{E0635DB4-324B-4E41-A892-48F36A289EE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a:extLst>
            <a:ext uri="{FF2B5EF4-FFF2-40B4-BE49-F238E27FC236}">
              <a16:creationId xmlns:a16="http://schemas.microsoft.com/office/drawing/2014/main" id="{0A1C13C3-934F-4CBA-AEE5-70C82461462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a:extLst>
            <a:ext uri="{FF2B5EF4-FFF2-40B4-BE49-F238E27FC236}">
              <a16:creationId xmlns:a16="http://schemas.microsoft.com/office/drawing/2014/main" id="{25A87440-CCA6-4656-871D-C8903D7439B5}"/>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a:extLst>
            <a:ext uri="{FF2B5EF4-FFF2-40B4-BE49-F238E27FC236}">
              <a16:creationId xmlns:a16="http://schemas.microsoft.com/office/drawing/2014/main" id="{57DA4D1D-9943-44EA-9616-5766EA775F5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52039719-3145-497C-84D8-E41FA77512E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a:extLst>
            <a:ext uri="{FF2B5EF4-FFF2-40B4-BE49-F238E27FC236}">
              <a16:creationId xmlns:a16="http://schemas.microsoft.com/office/drawing/2014/main" id="{79329D06-2AA5-4B3D-A3B3-1CA224458D4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99" name="直線コネクタ 598">
          <a:extLst>
            <a:ext uri="{FF2B5EF4-FFF2-40B4-BE49-F238E27FC236}">
              <a16:creationId xmlns:a16="http://schemas.microsoft.com/office/drawing/2014/main" id="{375D109C-9C25-4311-A760-EC53974FAD45}"/>
            </a:ext>
          </a:extLst>
        </xdr:cNvPr>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600" name="【児童館】&#10;有形固定資産減価償却率最小値テキスト">
          <a:extLst>
            <a:ext uri="{FF2B5EF4-FFF2-40B4-BE49-F238E27FC236}">
              <a16:creationId xmlns:a16="http://schemas.microsoft.com/office/drawing/2014/main" id="{507245FE-1CB7-4138-9D11-E921237E175C}"/>
            </a:ext>
          </a:extLst>
        </xdr:cNvPr>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601" name="直線コネクタ 600">
          <a:extLst>
            <a:ext uri="{FF2B5EF4-FFF2-40B4-BE49-F238E27FC236}">
              <a16:creationId xmlns:a16="http://schemas.microsoft.com/office/drawing/2014/main" id="{921CFFF3-85D5-49F1-9164-3EF6DEA7C805}"/>
            </a:ext>
          </a:extLst>
        </xdr:cNvPr>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2" name="【児童館】&#10;有形固定資産減価償却率最大値テキスト">
          <a:extLst>
            <a:ext uri="{FF2B5EF4-FFF2-40B4-BE49-F238E27FC236}">
              <a16:creationId xmlns:a16="http://schemas.microsoft.com/office/drawing/2014/main" id="{681C933F-7508-4B06-8AAC-C53F0104EF4F}"/>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3" name="直線コネクタ 602">
          <a:extLst>
            <a:ext uri="{FF2B5EF4-FFF2-40B4-BE49-F238E27FC236}">
              <a16:creationId xmlns:a16="http://schemas.microsoft.com/office/drawing/2014/main" id="{8C828655-0A07-4AB8-A6AF-E84760560A5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604" name="【児童館】&#10;有形固定資産減価償却率平均値テキスト">
          <a:extLst>
            <a:ext uri="{FF2B5EF4-FFF2-40B4-BE49-F238E27FC236}">
              <a16:creationId xmlns:a16="http://schemas.microsoft.com/office/drawing/2014/main" id="{C74E6694-F73E-4536-A763-503D27EDA289}"/>
            </a:ext>
          </a:extLst>
        </xdr:cNvPr>
        <xdr:cNvSpPr txBox="1"/>
      </xdr:nvSpPr>
      <xdr:spPr>
        <a:xfrm>
          <a:off x="16357600" y="1380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605" name="フローチャート: 判断 604">
          <a:extLst>
            <a:ext uri="{FF2B5EF4-FFF2-40B4-BE49-F238E27FC236}">
              <a16:creationId xmlns:a16="http://schemas.microsoft.com/office/drawing/2014/main" id="{50AD861A-047D-42FE-B30C-55AAFC619A95}"/>
            </a:ext>
          </a:extLst>
        </xdr:cNvPr>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06" name="フローチャート: 判断 605">
          <a:extLst>
            <a:ext uri="{FF2B5EF4-FFF2-40B4-BE49-F238E27FC236}">
              <a16:creationId xmlns:a16="http://schemas.microsoft.com/office/drawing/2014/main" id="{C831FD6D-1959-4535-BEB3-16E811EDE753}"/>
            </a:ext>
          </a:extLst>
        </xdr:cNvPr>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07" name="フローチャート: 判断 606">
          <a:extLst>
            <a:ext uri="{FF2B5EF4-FFF2-40B4-BE49-F238E27FC236}">
              <a16:creationId xmlns:a16="http://schemas.microsoft.com/office/drawing/2014/main" id="{A9B0950F-DF2E-4EAC-A2B1-9A3243D00ADD}"/>
            </a:ext>
          </a:extLst>
        </xdr:cNvPr>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608" name="フローチャート: 判断 607">
          <a:extLst>
            <a:ext uri="{FF2B5EF4-FFF2-40B4-BE49-F238E27FC236}">
              <a16:creationId xmlns:a16="http://schemas.microsoft.com/office/drawing/2014/main" id="{320AD5B2-2A00-4AC2-939C-0DC7872E63A0}"/>
            </a:ext>
          </a:extLst>
        </xdr:cNvPr>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4FA27E39-7DE0-4767-A024-A5D913AE742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1DAC17BE-5428-41C6-9AA5-DD2447DE9A8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81A15BB-2087-4FF8-8E4B-FE34F532C60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FA4A29C2-2701-47AF-99EB-4B0183C1AA4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27C7D534-BC47-4304-A43B-FEEF274EEC4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135889</xdr:rowOff>
    </xdr:from>
    <xdr:to>
      <xdr:col>85</xdr:col>
      <xdr:colOff>177800</xdr:colOff>
      <xdr:row>80</xdr:row>
      <xdr:rowOff>66039</xdr:rowOff>
    </xdr:to>
    <xdr:sp macro="" textlink="">
      <xdr:nvSpPr>
        <xdr:cNvPr id="614" name="楕円 613">
          <a:extLst>
            <a:ext uri="{FF2B5EF4-FFF2-40B4-BE49-F238E27FC236}">
              <a16:creationId xmlns:a16="http://schemas.microsoft.com/office/drawing/2014/main" id="{C23615EE-899F-4E5D-A0F9-FC374594C7EF}"/>
            </a:ext>
          </a:extLst>
        </xdr:cNvPr>
        <xdr:cNvSpPr/>
      </xdr:nvSpPr>
      <xdr:spPr>
        <a:xfrm>
          <a:off x="16268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158766</xdr:rowOff>
    </xdr:from>
    <xdr:ext cx="405111" cy="259045"/>
    <xdr:sp macro="" textlink="">
      <xdr:nvSpPr>
        <xdr:cNvPr id="615" name="【児童館】&#10;有形固定資産減価償却率該当値テキスト">
          <a:extLst>
            <a:ext uri="{FF2B5EF4-FFF2-40B4-BE49-F238E27FC236}">
              <a16:creationId xmlns:a16="http://schemas.microsoft.com/office/drawing/2014/main" id="{616D55D6-2251-499A-8BA3-7F8AAA1DA05F}"/>
            </a:ext>
          </a:extLst>
        </xdr:cNvPr>
        <xdr:cNvSpPr txBox="1"/>
      </xdr:nvSpPr>
      <xdr:spPr>
        <a:xfrm>
          <a:off x="16357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6350</xdr:rowOff>
    </xdr:from>
    <xdr:to>
      <xdr:col>81</xdr:col>
      <xdr:colOff>101600</xdr:colOff>
      <xdr:row>80</xdr:row>
      <xdr:rowOff>107950</xdr:rowOff>
    </xdr:to>
    <xdr:sp macro="" textlink="">
      <xdr:nvSpPr>
        <xdr:cNvPr id="616" name="楕円 615">
          <a:extLst>
            <a:ext uri="{FF2B5EF4-FFF2-40B4-BE49-F238E27FC236}">
              <a16:creationId xmlns:a16="http://schemas.microsoft.com/office/drawing/2014/main" id="{F61FA1DD-0EB5-4FDD-8037-68A4A15795EF}"/>
            </a:ext>
          </a:extLst>
        </xdr:cNvPr>
        <xdr:cNvSpPr/>
      </xdr:nvSpPr>
      <xdr:spPr>
        <a:xfrm>
          <a:off x="15430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15239</xdr:rowOff>
    </xdr:from>
    <xdr:to>
      <xdr:col>85</xdr:col>
      <xdr:colOff>127000</xdr:colOff>
      <xdr:row>80</xdr:row>
      <xdr:rowOff>57150</xdr:rowOff>
    </xdr:to>
    <xdr:cxnSp macro="">
      <xdr:nvCxnSpPr>
        <xdr:cNvPr id="617" name="直線コネクタ 616">
          <a:extLst>
            <a:ext uri="{FF2B5EF4-FFF2-40B4-BE49-F238E27FC236}">
              <a16:creationId xmlns:a16="http://schemas.microsoft.com/office/drawing/2014/main" id="{F66BF759-E65F-4F70-A0C7-2CFBCE5A2026}"/>
            </a:ext>
          </a:extLst>
        </xdr:cNvPr>
        <xdr:cNvCxnSpPr/>
      </xdr:nvCxnSpPr>
      <xdr:spPr>
        <a:xfrm flipV="1">
          <a:off x="15481300" y="137312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48261</xdr:rowOff>
    </xdr:from>
    <xdr:to>
      <xdr:col>76</xdr:col>
      <xdr:colOff>165100</xdr:colOff>
      <xdr:row>80</xdr:row>
      <xdr:rowOff>149861</xdr:rowOff>
    </xdr:to>
    <xdr:sp macro="" textlink="">
      <xdr:nvSpPr>
        <xdr:cNvPr id="618" name="楕円 617">
          <a:extLst>
            <a:ext uri="{FF2B5EF4-FFF2-40B4-BE49-F238E27FC236}">
              <a16:creationId xmlns:a16="http://schemas.microsoft.com/office/drawing/2014/main" id="{C5ACB99B-8260-4639-94B8-099B004539D0}"/>
            </a:ext>
          </a:extLst>
        </xdr:cNvPr>
        <xdr:cNvSpPr/>
      </xdr:nvSpPr>
      <xdr:spPr>
        <a:xfrm>
          <a:off x="14541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57150</xdr:rowOff>
    </xdr:from>
    <xdr:to>
      <xdr:col>81</xdr:col>
      <xdr:colOff>50800</xdr:colOff>
      <xdr:row>80</xdr:row>
      <xdr:rowOff>99061</xdr:rowOff>
    </xdr:to>
    <xdr:cxnSp macro="">
      <xdr:nvCxnSpPr>
        <xdr:cNvPr id="619" name="直線コネクタ 618">
          <a:extLst>
            <a:ext uri="{FF2B5EF4-FFF2-40B4-BE49-F238E27FC236}">
              <a16:creationId xmlns:a16="http://schemas.microsoft.com/office/drawing/2014/main" id="{94C59529-6910-4EB7-AA1F-F3374CBCF89B}"/>
            </a:ext>
          </a:extLst>
        </xdr:cNvPr>
        <xdr:cNvCxnSpPr/>
      </xdr:nvCxnSpPr>
      <xdr:spPr>
        <a:xfrm flipV="1">
          <a:off x="14592300" y="13773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620" name="楕円 619">
          <a:extLst>
            <a:ext uri="{FF2B5EF4-FFF2-40B4-BE49-F238E27FC236}">
              <a16:creationId xmlns:a16="http://schemas.microsoft.com/office/drawing/2014/main" id="{B73A8D2F-E83B-4FB5-A4A1-02C13533AD88}"/>
            </a:ext>
          </a:extLst>
        </xdr:cNvPr>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99061</xdr:rowOff>
    </xdr:from>
    <xdr:to>
      <xdr:col>76</xdr:col>
      <xdr:colOff>114300</xdr:colOff>
      <xdr:row>80</xdr:row>
      <xdr:rowOff>140970</xdr:rowOff>
    </xdr:to>
    <xdr:cxnSp macro="">
      <xdr:nvCxnSpPr>
        <xdr:cNvPr id="621" name="直線コネクタ 620">
          <a:extLst>
            <a:ext uri="{FF2B5EF4-FFF2-40B4-BE49-F238E27FC236}">
              <a16:creationId xmlns:a16="http://schemas.microsoft.com/office/drawing/2014/main" id="{20996544-CC74-48FA-99C4-427DFCD3089B}"/>
            </a:ext>
          </a:extLst>
        </xdr:cNvPr>
        <xdr:cNvCxnSpPr/>
      </xdr:nvCxnSpPr>
      <xdr:spPr>
        <a:xfrm flipV="1">
          <a:off x="13703300" y="13815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622" name="n_1aveValue【児童館】&#10;有形固定資産減価償却率">
          <a:extLst>
            <a:ext uri="{FF2B5EF4-FFF2-40B4-BE49-F238E27FC236}">
              <a16:creationId xmlns:a16="http://schemas.microsoft.com/office/drawing/2014/main" id="{F48FF31A-544C-47A4-8E20-375D2D13654B}"/>
            </a:ext>
          </a:extLst>
        </xdr:cNvPr>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623" name="n_2aveValue【児童館】&#10;有形固定資産減価償却率">
          <a:extLst>
            <a:ext uri="{FF2B5EF4-FFF2-40B4-BE49-F238E27FC236}">
              <a16:creationId xmlns:a16="http://schemas.microsoft.com/office/drawing/2014/main" id="{FA69D9B8-89FD-4AD5-B5A9-7AA82289A51B}"/>
            </a:ext>
          </a:extLst>
        </xdr:cNvPr>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624" name="n_3aveValue【児童館】&#10;有形固定資産減価償却率">
          <a:extLst>
            <a:ext uri="{FF2B5EF4-FFF2-40B4-BE49-F238E27FC236}">
              <a16:creationId xmlns:a16="http://schemas.microsoft.com/office/drawing/2014/main" id="{5E1CA6C0-C6FF-4167-B56C-3F07761520C5}"/>
            </a:ext>
          </a:extLst>
        </xdr:cNvPr>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124477</xdr:rowOff>
    </xdr:from>
    <xdr:ext cx="405111" cy="259045"/>
    <xdr:sp macro="" textlink="">
      <xdr:nvSpPr>
        <xdr:cNvPr id="625" name="n_1mainValue【児童館】&#10;有形固定資産減価償却率">
          <a:extLst>
            <a:ext uri="{FF2B5EF4-FFF2-40B4-BE49-F238E27FC236}">
              <a16:creationId xmlns:a16="http://schemas.microsoft.com/office/drawing/2014/main" id="{37404BA0-4CBE-46CD-BA70-D0596910E39C}"/>
            </a:ext>
          </a:extLst>
        </xdr:cNvPr>
        <xdr:cNvSpPr txBox="1"/>
      </xdr:nvSpPr>
      <xdr:spPr>
        <a:xfrm>
          <a:off x="15266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166388</xdr:rowOff>
    </xdr:from>
    <xdr:ext cx="405111" cy="259045"/>
    <xdr:sp macro="" textlink="">
      <xdr:nvSpPr>
        <xdr:cNvPr id="626" name="n_2mainValue【児童館】&#10;有形固定資産減価償却率">
          <a:extLst>
            <a:ext uri="{FF2B5EF4-FFF2-40B4-BE49-F238E27FC236}">
              <a16:creationId xmlns:a16="http://schemas.microsoft.com/office/drawing/2014/main" id="{377184FE-919A-4F17-B74C-D1E3E67CE2AB}"/>
            </a:ext>
          </a:extLst>
        </xdr:cNvPr>
        <xdr:cNvSpPr txBox="1"/>
      </xdr:nvSpPr>
      <xdr:spPr>
        <a:xfrm>
          <a:off x="14389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627" name="n_3mainValue【児童館】&#10;有形固定資産減価償却率">
          <a:extLst>
            <a:ext uri="{FF2B5EF4-FFF2-40B4-BE49-F238E27FC236}">
              <a16:creationId xmlns:a16="http://schemas.microsoft.com/office/drawing/2014/main" id="{7CD0FF09-93AB-445A-A5CA-C6F91FE5A185}"/>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a:extLst>
            <a:ext uri="{FF2B5EF4-FFF2-40B4-BE49-F238E27FC236}">
              <a16:creationId xmlns:a16="http://schemas.microsoft.com/office/drawing/2014/main" id="{DB13AAEF-B2C1-456F-93A3-41111DBF6B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a:extLst>
            <a:ext uri="{FF2B5EF4-FFF2-40B4-BE49-F238E27FC236}">
              <a16:creationId xmlns:a16="http://schemas.microsoft.com/office/drawing/2014/main" id="{48A5F6A0-FAB5-4723-87C6-C39D1371F5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a:extLst>
            <a:ext uri="{FF2B5EF4-FFF2-40B4-BE49-F238E27FC236}">
              <a16:creationId xmlns:a16="http://schemas.microsoft.com/office/drawing/2014/main" id="{1B7118AF-2E8E-402B-AEA9-88706EA74C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a:extLst>
            <a:ext uri="{FF2B5EF4-FFF2-40B4-BE49-F238E27FC236}">
              <a16:creationId xmlns:a16="http://schemas.microsoft.com/office/drawing/2014/main" id="{892B2E68-F4EF-4189-A519-20260D9E7F1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a:extLst>
            <a:ext uri="{FF2B5EF4-FFF2-40B4-BE49-F238E27FC236}">
              <a16:creationId xmlns:a16="http://schemas.microsoft.com/office/drawing/2014/main" id="{F37B2486-26D9-4820-AB8C-F37E25C7DFF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a:extLst>
            <a:ext uri="{FF2B5EF4-FFF2-40B4-BE49-F238E27FC236}">
              <a16:creationId xmlns:a16="http://schemas.microsoft.com/office/drawing/2014/main" id="{ED429D5A-B634-4337-A86A-4E9C26FA7F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a:extLst>
            <a:ext uri="{FF2B5EF4-FFF2-40B4-BE49-F238E27FC236}">
              <a16:creationId xmlns:a16="http://schemas.microsoft.com/office/drawing/2014/main" id="{A6F0B8ED-3DB4-4AA2-A7B0-1125264B82C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a:extLst>
            <a:ext uri="{FF2B5EF4-FFF2-40B4-BE49-F238E27FC236}">
              <a16:creationId xmlns:a16="http://schemas.microsoft.com/office/drawing/2014/main" id="{4A76B605-8E47-450F-9C95-B2B8E8BD178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a:extLst>
            <a:ext uri="{FF2B5EF4-FFF2-40B4-BE49-F238E27FC236}">
              <a16:creationId xmlns:a16="http://schemas.microsoft.com/office/drawing/2014/main" id="{6A5FC3B5-B851-4ACD-9090-625FE7449D5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a:extLst>
            <a:ext uri="{FF2B5EF4-FFF2-40B4-BE49-F238E27FC236}">
              <a16:creationId xmlns:a16="http://schemas.microsoft.com/office/drawing/2014/main" id="{B767F935-61D6-41D8-B2E0-F00BABA708C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8" name="直線コネクタ 637">
          <a:extLst>
            <a:ext uri="{FF2B5EF4-FFF2-40B4-BE49-F238E27FC236}">
              <a16:creationId xmlns:a16="http://schemas.microsoft.com/office/drawing/2014/main" id="{1805F641-6013-4176-9214-3F784352E78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1F1D3507-ECFD-4E04-85FC-F0D532DBF6C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0" name="直線コネクタ 639">
          <a:extLst>
            <a:ext uri="{FF2B5EF4-FFF2-40B4-BE49-F238E27FC236}">
              <a16:creationId xmlns:a16="http://schemas.microsoft.com/office/drawing/2014/main" id="{9A6E8233-C306-4604-BC42-BD25F80A8C3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1" name="テキスト ボックス 640">
          <a:extLst>
            <a:ext uri="{FF2B5EF4-FFF2-40B4-BE49-F238E27FC236}">
              <a16:creationId xmlns:a16="http://schemas.microsoft.com/office/drawing/2014/main" id="{1AE422F4-3EE1-44C3-952D-9B1ED1CFA84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2" name="直線コネクタ 641">
          <a:extLst>
            <a:ext uri="{FF2B5EF4-FFF2-40B4-BE49-F238E27FC236}">
              <a16:creationId xmlns:a16="http://schemas.microsoft.com/office/drawing/2014/main" id="{67B6C925-403E-4B75-BFD6-71AEC790388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3" name="テキスト ボックス 642">
          <a:extLst>
            <a:ext uri="{FF2B5EF4-FFF2-40B4-BE49-F238E27FC236}">
              <a16:creationId xmlns:a16="http://schemas.microsoft.com/office/drawing/2014/main" id="{F32D1916-B536-49D9-BC06-7357DAF49F7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4" name="直線コネクタ 643">
          <a:extLst>
            <a:ext uri="{FF2B5EF4-FFF2-40B4-BE49-F238E27FC236}">
              <a16:creationId xmlns:a16="http://schemas.microsoft.com/office/drawing/2014/main" id="{9F8EAE3D-9C9B-4EEB-89ED-5BCF3B8782D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5" name="テキスト ボックス 644">
          <a:extLst>
            <a:ext uri="{FF2B5EF4-FFF2-40B4-BE49-F238E27FC236}">
              <a16:creationId xmlns:a16="http://schemas.microsoft.com/office/drawing/2014/main" id="{0464A525-3C22-4C47-87E9-446CCCDAC36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6" name="直線コネクタ 645">
          <a:extLst>
            <a:ext uri="{FF2B5EF4-FFF2-40B4-BE49-F238E27FC236}">
              <a16:creationId xmlns:a16="http://schemas.microsoft.com/office/drawing/2014/main" id="{3E506DB5-8A95-4185-A087-2D54A53E169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7" name="テキスト ボックス 646">
          <a:extLst>
            <a:ext uri="{FF2B5EF4-FFF2-40B4-BE49-F238E27FC236}">
              <a16:creationId xmlns:a16="http://schemas.microsoft.com/office/drawing/2014/main" id="{7E44B66F-605C-4FB2-A5CE-26609E82C78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id="{4777BF47-6C65-4A3C-B6DF-8170B3FE36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id="{C4E57283-00B8-44C0-9003-ED3FA462E57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a:extLst>
            <a:ext uri="{FF2B5EF4-FFF2-40B4-BE49-F238E27FC236}">
              <a16:creationId xmlns:a16="http://schemas.microsoft.com/office/drawing/2014/main" id="{816B1613-F5D0-4379-BFE6-7764A80AA5B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51" name="直線コネクタ 650">
          <a:extLst>
            <a:ext uri="{FF2B5EF4-FFF2-40B4-BE49-F238E27FC236}">
              <a16:creationId xmlns:a16="http://schemas.microsoft.com/office/drawing/2014/main" id="{E1E2FB8F-1EAF-4BAB-9055-16E41188CAFD}"/>
            </a:ext>
          </a:extLst>
        </xdr:cNvPr>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2" name="【児童館】&#10;一人当たり面積最小値テキスト">
          <a:extLst>
            <a:ext uri="{FF2B5EF4-FFF2-40B4-BE49-F238E27FC236}">
              <a16:creationId xmlns:a16="http://schemas.microsoft.com/office/drawing/2014/main" id="{D202A9C9-8B44-4E03-B0EA-19467AECC9F1}"/>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3" name="直線コネクタ 652">
          <a:extLst>
            <a:ext uri="{FF2B5EF4-FFF2-40B4-BE49-F238E27FC236}">
              <a16:creationId xmlns:a16="http://schemas.microsoft.com/office/drawing/2014/main" id="{3833B871-9EE0-4363-BECC-75D710916F8D}"/>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54" name="【児童館】&#10;一人当たり面積最大値テキスト">
          <a:extLst>
            <a:ext uri="{FF2B5EF4-FFF2-40B4-BE49-F238E27FC236}">
              <a16:creationId xmlns:a16="http://schemas.microsoft.com/office/drawing/2014/main" id="{E3BF8FB6-F48F-433F-B8EF-0DB60E8DFD2D}"/>
            </a:ext>
          </a:extLst>
        </xdr:cNvPr>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55" name="直線コネクタ 654">
          <a:extLst>
            <a:ext uri="{FF2B5EF4-FFF2-40B4-BE49-F238E27FC236}">
              <a16:creationId xmlns:a16="http://schemas.microsoft.com/office/drawing/2014/main" id="{076BCF4B-AC82-4319-A477-9BF251F8A622}"/>
            </a:ext>
          </a:extLst>
        </xdr:cNvPr>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13988</xdr:rowOff>
    </xdr:from>
    <xdr:ext cx="469744" cy="259045"/>
    <xdr:sp macro="" textlink="">
      <xdr:nvSpPr>
        <xdr:cNvPr id="656" name="【児童館】&#10;一人当たり面積平均値テキスト">
          <a:extLst>
            <a:ext uri="{FF2B5EF4-FFF2-40B4-BE49-F238E27FC236}">
              <a16:creationId xmlns:a16="http://schemas.microsoft.com/office/drawing/2014/main" id="{70230B27-190D-45C4-AAED-1F0574147752}"/>
            </a:ext>
          </a:extLst>
        </xdr:cNvPr>
        <xdr:cNvSpPr txBox="1"/>
      </xdr:nvSpPr>
      <xdr:spPr>
        <a:xfrm>
          <a:off x="22199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57" name="フローチャート: 判断 656">
          <a:extLst>
            <a:ext uri="{FF2B5EF4-FFF2-40B4-BE49-F238E27FC236}">
              <a16:creationId xmlns:a16="http://schemas.microsoft.com/office/drawing/2014/main" id="{9341024B-9211-48B9-874C-BBB67C3C1A4D}"/>
            </a:ext>
          </a:extLst>
        </xdr:cNvPr>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58" name="フローチャート: 判断 657">
          <a:extLst>
            <a:ext uri="{FF2B5EF4-FFF2-40B4-BE49-F238E27FC236}">
              <a16:creationId xmlns:a16="http://schemas.microsoft.com/office/drawing/2014/main" id="{EEE65E10-8E50-42A7-882F-521CDAA2B93F}"/>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59" name="フローチャート: 判断 658">
          <a:extLst>
            <a:ext uri="{FF2B5EF4-FFF2-40B4-BE49-F238E27FC236}">
              <a16:creationId xmlns:a16="http://schemas.microsoft.com/office/drawing/2014/main" id="{7562A745-0524-474D-8344-46470A395BE7}"/>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60" name="フローチャート: 判断 659">
          <a:extLst>
            <a:ext uri="{FF2B5EF4-FFF2-40B4-BE49-F238E27FC236}">
              <a16:creationId xmlns:a16="http://schemas.microsoft.com/office/drawing/2014/main" id="{CCA76F64-785F-484D-98E4-2BB10F3688EE}"/>
            </a:ext>
          </a:extLst>
        </xdr:cNvPr>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A2B4223-3621-410B-81DA-30AA916599A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94D2234-1716-4C14-B395-50EB5DBCACD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FB173A1-069B-4B78-8B6B-71415DEB440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29BED69-5BB2-46E9-94A2-A0D24B74873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73763DB8-2944-4E6B-A73E-FC75DCA590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666" name="楕円 665">
          <a:extLst>
            <a:ext uri="{FF2B5EF4-FFF2-40B4-BE49-F238E27FC236}">
              <a16:creationId xmlns:a16="http://schemas.microsoft.com/office/drawing/2014/main" id="{43028338-9EB8-4996-97C0-3E614487C7D7}"/>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667" name="【児童館】&#10;一人当たり面積該当値テキスト">
          <a:extLst>
            <a:ext uri="{FF2B5EF4-FFF2-40B4-BE49-F238E27FC236}">
              <a16:creationId xmlns:a16="http://schemas.microsoft.com/office/drawing/2014/main" id="{6F572BCB-5599-4806-A878-B8BF40CD4915}"/>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668" name="楕円 667">
          <a:extLst>
            <a:ext uri="{FF2B5EF4-FFF2-40B4-BE49-F238E27FC236}">
              <a16:creationId xmlns:a16="http://schemas.microsoft.com/office/drawing/2014/main" id="{687ADDA9-ADB4-4A4C-A810-A3C6EB83A16A}"/>
            </a:ext>
          </a:extLst>
        </xdr:cNvPr>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156211</xdr:rowOff>
    </xdr:to>
    <xdr:cxnSp macro="">
      <xdr:nvCxnSpPr>
        <xdr:cNvPr id="669" name="直線コネクタ 668">
          <a:extLst>
            <a:ext uri="{FF2B5EF4-FFF2-40B4-BE49-F238E27FC236}">
              <a16:creationId xmlns:a16="http://schemas.microsoft.com/office/drawing/2014/main" id="{0DC44A00-DE3E-4196-BBEF-86C3BE3FDA28}"/>
            </a:ext>
          </a:extLst>
        </xdr:cNvPr>
        <xdr:cNvCxnSpPr/>
      </xdr:nvCxnSpPr>
      <xdr:spPr>
        <a:xfrm flipV="1">
          <a:off x="21323300" y="14725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105411</xdr:rowOff>
    </xdr:from>
    <xdr:to>
      <xdr:col>107</xdr:col>
      <xdr:colOff>101600</xdr:colOff>
      <xdr:row>86</xdr:row>
      <xdr:rowOff>35561</xdr:rowOff>
    </xdr:to>
    <xdr:sp macro="" textlink="">
      <xdr:nvSpPr>
        <xdr:cNvPr id="670" name="楕円 669">
          <a:extLst>
            <a:ext uri="{FF2B5EF4-FFF2-40B4-BE49-F238E27FC236}">
              <a16:creationId xmlns:a16="http://schemas.microsoft.com/office/drawing/2014/main" id="{1A4C9550-A41C-41A8-BDF4-40D0EC2AA445}"/>
            </a:ext>
          </a:extLst>
        </xdr:cNvPr>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156211</xdr:rowOff>
    </xdr:to>
    <xdr:cxnSp macro="">
      <xdr:nvCxnSpPr>
        <xdr:cNvPr id="671" name="直線コネクタ 670">
          <a:extLst>
            <a:ext uri="{FF2B5EF4-FFF2-40B4-BE49-F238E27FC236}">
              <a16:creationId xmlns:a16="http://schemas.microsoft.com/office/drawing/2014/main" id="{9766004C-0DDE-43A3-B146-7025A79B2D4B}"/>
            </a:ext>
          </a:extLst>
        </xdr:cNvPr>
        <xdr:cNvCxnSpPr/>
      </xdr:nvCxnSpPr>
      <xdr:spPr>
        <a:xfrm>
          <a:off x="20434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105411</xdr:rowOff>
    </xdr:from>
    <xdr:to>
      <xdr:col>102</xdr:col>
      <xdr:colOff>165100</xdr:colOff>
      <xdr:row>86</xdr:row>
      <xdr:rowOff>35561</xdr:rowOff>
    </xdr:to>
    <xdr:sp macro="" textlink="">
      <xdr:nvSpPr>
        <xdr:cNvPr id="672" name="楕円 671">
          <a:extLst>
            <a:ext uri="{FF2B5EF4-FFF2-40B4-BE49-F238E27FC236}">
              <a16:creationId xmlns:a16="http://schemas.microsoft.com/office/drawing/2014/main" id="{03C56B84-1CE0-4A3C-86F3-7D70B670661B}"/>
            </a:ext>
          </a:extLst>
        </xdr:cNvPr>
        <xdr:cNvSpPr/>
      </xdr:nvSpPr>
      <xdr:spPr>
        <a:xfrm>
          <a:off x="19494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156211</xdr:rowOff>
    </xdr:to>
    <xdr:cxnSp macro="">
      <xdr:nvCxnSpPr>
        <xdr:cNvPr id="673" name="直線コネクタ 672">
          <a:extLst>
            <a:ext uri="{FF2B5EF4-FFF2-40B4-BE49-F238E27FC236}">
              <a16:creationId xmlns:a16="http://schemas.microsoft.com/office/drawing/2014/main" id="{1F841DDE-DDE8-4869-94BF-EE9096BC91E8}"/>
            </a:ext>
          </a:extLst>
        </xdr:cNvPr>
        <xdr:cNvCxnSpPr/>
      </xdr:nvCxnSpPr>
      <xdr:spPr>
        <a:xfrm>
          <a:off x="19545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74" name="n_1aveValue【児童館】&#10;一人当たり面積">
          <a:extLst>
            <a:ext uri="{FF2B5EF4-FFF2-40B4-BE49-F238E27FC236}">
              <a16:creationId xmlns:a16="http://schemas.microsoft.com/office/drawing/2014/main" id="{A2470B6A-CE1F-4F50-9642-A67D8B8CC371}"/>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75" name="n_2aveValue【児童館】&#10;一人当たり面積">
          <a:extLst>
            <a:ext uri="{FF2B5EF4-FFF2-40B4-BE49-F238E27FC236}">
              <a16:creationId xmlns:a16="http://schemas.microsoft.com/office/drawing/2014/main" id="{35C42E13-65F4-40C0-A52C-9F46130A9197}"/>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76" name="n_3aveValue【児童館】&#10;一人当たり面積">
          <a:extLst>
            <a:ext uri="{FF2B5EF4-FFF2-40B4-BE49-F238E27FC236}">
              <a16:creationId xmlns:a16="http://schemas.microsoft.com/office/drawing/2014/main" id="{1F98F284-C203-4038-8F2C-4937E77A669A}"/>
            </a:ext>
          </a:extLst>
        </xdr:cNvPr>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677" name="n_1mainValue【児童館】&#10;一人当たり面積">
          <a:extLst>
            <a:ext uri="{FF2B5EF4-FFF2-40B4-BE49-F238E27FC236}">
              <a16:creationId xmlns:a16="http://schemas.microsoft.com/office/drawing/2014/main" id="{DD982269-2A99-4912-A5DF-211C396E6A61}"/>
            </a:ext>
          </a:extLst>
        </xdr:cNvPr>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678" name="n_2mainValue【児童館】&#10;一人当たり面積">
          <a:extLst>
            <a:ext uri="{FF2B5EF4-FFF2-40B4-BE49-F238E27FC236}">
              <a16:creationId xmlns:a16="http://schemas.microsoft.com/office/drawing/2014/main" id="{B77A5F76-DF72-4D18-A45F-5F13C8522D53}"/>
            </a:ext>
          </a:extLst>
        </xdr:cNvPr>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26688</xdr:rowOff>
    </xdr:from>
    <xdr:ext cx="469744" cy="259045"/>
    <xdr:sp macro="" textlink="">
      <xdr:nvSpPr>
        <xdr:cNvPr id="679" name="n_3mainValue【児童館】&#10;一人当たり面積">
          <a:extLst>
            <a:ext uri="{FF2B5EF4-FFF2-40B4-BE49-F238E27FC236}">
              <a16:creationId xmlns:a16="http://schemas.microsoft.com/office/drawing/2014/main" id="{A5F9C944-EA96-408B-BC2F-A6209E599FA9}"/>
            </a:ext>
          </a:extLst>
        </xdr:cNvPr>
        <xdr:cNvSpPr txBox="1"/>
      </xdr:nvSpPr>
      <xdr:spPr>
        <a:xfrm>
          <a:off x="19310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240EB444-E82F-46C2-8CA1-2CA22D2B99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39336964-D82F-4554-8C9F-5A22FB1CD26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0D7BE9AF-2016-40D9-A097-F33762A8C95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DF4B9CF3-ED67-46C4-9086-974FE0248BC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E239756C-9325-4720-8571-78130E51706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4732C0B8-10C8-4617-8930-9ED36B001B5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1EC981A7-3015-4E50-A719-FF078E4278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9BA4905B-0E2F-4C64-A974-2001DFACBE7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7042EE59-A99A-498D-85E8-B47092C0A0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FE59CD9A-D384-4D92-839C-3B118B0AAD6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178C7146-CA1B-4889-93B1-3645036B48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1B775B81-3051-4CCB-BD91-7DA2811CCF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603DC4AA-64EC-41B6-B259-46FFC6E1AA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180F8270-3008-415E-B1BA-392E4454917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D0B7030D-D4FC-4C0A-A3B0-BD6312F18C6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7C5F48CD-82C8-46EB-827B-84DA8029A51F}"/>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a:extLst>
            <a:ext uri="{FF2B5EF4-FFF2-40B4-BE49-F238E27FC236}">
              <a16:creationId xmlns:a16="http://schemas.microsoft.com/office/drawing/2014/main" id="{01067E45-D883-4AAD-AC92-B04D2493FC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a:extLst>
            <a:ext uri="{FF2B5EF4-FFF2-40B4-BE49-F238E27FC236}">
              <a16:creationId xmlns:a16="http://schemas.microsoft.com/office/drawing/2014/main" id="{4BD917B2-1B0D-4FA6-9F92-B07E245AA67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a:extLst>
            <a:ext uri="{FF2B5EF4-FFF2-40B4-BE49-F238E27FC236}">
              <a16:creationId xmlns:a16="http://schemas.microsoft.com/office/drawing/2014/main" id="{4AFB12C5-800E-42FC-8703-D77413D99DF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認定こども園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、橋りょう・トンネルについては、類似団体や全国・群馬県平均と比較して償却率が低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い又は同水準とな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っているものの、学校施設・公営住宅・児童館については、償却率が高くなっている。いずれのインフラ・施設についても予防保全的な観点から長寿命化を図るとともに、更新が必要な施設については基金等の財源を確保しつつ、公共施設の転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や複合化・集約化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も視野に入れながら、計画的に更新を実施してゆく。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施設の人口一人あたりの規模については、類似団体と比較し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認定こども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園以外は小さい状況にあるため、過大な状況にはないと思われるが、更新にあたっては民間施設の活用を検討するとともに、施設が適正な規模となるよう努めていく。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D0FA02-496F-4631-8B22-B3CAB4EDDDD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BC8961-E28B-4980-90D5-861B4680D3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B1C1A2-034F-4F62-88F9-F8605F9EE1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E86B63-E130-4D9D-A6E2-F3C7017A9C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E7374C-B426-416F-81E0-FFB57E989F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1DA9AD2-6601-479A-8694-32F0B16600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965914-F35F-4968-92B4-7838404B496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4BB325-D4F0-4D72-8D1C-5CC3312C79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B39BFF-417E-4DBB-971C-3934BFD4DB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64BD0ED-F27B-4D1D-ACD9-9C360FEA87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11,412
11,062
21.73
4,785,729
4,456,233
257,192
3,081,069
3,553,610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34ACDB-9DFE-47AB-9B87-FEE94419B9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43B3ED-0519-456C-9528-67DA2BBD62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65BC30-E604-4857-8E12-B5F184F996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0E8E6B-AD5A-4578-9344-E2B7AC22CF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511335-01F8-44C5-872A-840B2780E1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E13E5D6-57C9-42D1-8E15-EDEAD31A75B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AB8E88-C902-44FF-AD9C-DC27A0CC72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8EDA273-C7EF-4196-8B94-A61441B09B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1DF74C0-47AF-4979-BE3B-C8C019DED5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4A504F-B0CA-4678-AE3E-E9E970BECA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C8C49E-3988-47F2-9CFB-C452CF06C8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E90778-EE7C-45A4-84B6-8DFAFAF4754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E2B026-1595-4658-B326-FEC3C20DDD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CE4A95-8CEA-4B1A-8BCE-C0FC30659D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AECAE91-5AFA-48E9-BE5B-052624C9F05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1171C3-0A53-4F4F-A4E9-D9DFF78B91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06BF705-48B4-4984-89F7-A46A0598108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9B3F93-6158-4908-B04C-34FEEE0B1C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213DC7-CCBA-4A49-8C48-2C46E6BB68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FD469ED-BA84-42FC-8CB7-EDE73EEBA79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1219476-E058-4AB3-A2B2-49CD7FB7F97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BE47026-3807-444A-A2EA-6024215CDB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0F62209-ABEF-41CE-8787-756B00B60D4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A50BBAA-F43B-4B57-A33D-BC65EA88DA2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0E8E002-7693-430B-BDE1-246AAE01315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9670B4B-511B-42FC-8F65-B66AA903AB1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EB5E043-0970-46FF-8FE7-9E83D9EB7C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D1FB957-A3EE-49EC-AC9F-02E9D6E994A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924E876-A274-45C6-B7BB-E916DFD8A70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60A44FD-F2A2-4AD6-AA93-8BBB0128C20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E9A640D-FC0D-4280-BFFA-DC3DC38606C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9E06258-C55B-4C28-A2F4-95975440BB2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9BB71F56-8C88-4BE7-81A2-D1F279CFB81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E35C7AF-3866-44A3-90E8-BAF3596705C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3730F2B2-58AC-460F-A9E9-441F5A0BC6C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1F268245-B2E4-4BB3-8CF3-19CB7ACF62A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889D829E-9DB7-440A-8DBF-9D256B9B4FB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3F6B149-4F9D-4E1D-B7EC-2AF01A4F292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CFFBC31-FF62-4706-835D-27A3AA0D528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30F50733-1231-4AE0-A7EB-FE2C7D818DD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573955E1-134F-404A-98C2-EDF8ED75FAA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31C9DE5-56C2-485F-816A-B6090FFC5C58}"/>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439450A-9B61-4585-80AA-812AE5C39F8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CEB8213-AE4C-4FC2-BA39-F907F4D97D1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2F2BCE3-F847-4D69-91C8-505D1FE606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a:extLst>
            <a:ext uri="{FF2B5EF4-FFF2-40B4-BE49-F238E27FC236}">
              <a16:creationId xmlns:a16="http://schemas.microsoft.com/office/drawing/2014/main" id="{7FF962A5-348A-426E-A6E4-F93A24650349}"/>
            </a:ext>
          </a:extLst>
        </xdr:cNvPr>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a:extLst>
            <a:ext uri="{FF2B5EF4-FFF2-40B4-BE49-F238E27FC236}">
              <a16:creationId xmlns:a16="http://schemas.microsoft.com/office/drawing/2014/main" id="{D31D6D38-1150-4378-B320-11D891E3528A}"/>
            </a:ext>
          </a:extLst>
        </xdr:cNvPr>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a:extLst>
            <a:ext uri="{FF2B5EF4-FFF2-40B4-BE49-F238E27FC236}">
              <a16:creationId xmlns:a16="http://schemas.microsoft.com/office/drawing/2014/main" id="{CA4B41A5-5362-4A78-9C13-BC313A73D475}"/>
            </a:ext>
          </a:extLst>
        </xdr:cNvPr>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a:extLst>
            <a:ext uri="{FF2B5EF4-FFF2-40B4-BE49-F238E27FC236}">
              <a16:creationId xmlns:a16="http://schemas.microsoft.com/office/drawing/2014/main" id="{CE909611-A7E7-493D-817F-9DD46549A9F7}"/>
            </a:ext>
          </a:extLst>
        </xdr:cNvPr>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a:extLst>
            <a:ext uri="{FF2B5EF4-FFF2-40B4-BE49-F238E27FC236}">
              <a16:creationId xmlns:a16="http://schemas.microsoft.com/office/drawing/2014/main" id="{BD943F1F-D1B7-4BC6-AC28-29AE0401EB93}"/>
            </a:ext>
          </a:extLst>
        </xdr:cNvPr>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a:extLst>
            <a:ext uri="{FF2B5EF4-FFF2-40B4-BE49-F238E27FC236}">
              <a16:creationId xmlns:a16="http://schemas.microsoft.com/office/drawing/2014/main" id="{9CE89AAD-5B93-47AA-9953-8B43077E3AAA}"/>
            </a:ext>
          </a:extLst>
        </xdr:cNvPr>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a:extLst>
            <a:ext uri="{FF2B5EF4-FFF2-40B4-BE49-F238E27FC236}">
              <a16:creationId xmlns:a16="http://schemas.microsoft.com/office/drawing/2014/main" id="{E85CCB34-1767-4368-8979-D48988CD18C9}"/>
            </a:ext>
          </a:extLst>
        </xdr:cNvPr>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a:extLst>
            <a:ext uri="{FF2B5EF4-FFF2-40B4-BE49-F238E27FC236}">
              <a16:creationId xmlns:a16="http://schemas.microsoft.com/office/drawing/2014/main" id="{4305DDDB-BE06-435D-B717-52C6237EF881}"/>
            </a:ext>
          </a:extLst>
        </xdr:cNvPr>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a:extLst>
            <a:ext uri="{FF2B5EF4-FFF2-40B4-BE49-F238E27FC236}">
              <a16:creationId xmlns:a16="http://schemas.microsoft.com/office/drawing/2014/main" id="{F309D732-ED24-405E-9FFE-31B26D5A0793}"/>
            </a:ext>
          </a:extLst>
        </xdr:cNvPr>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a:extLst>
            <a:ext uri="{FF2B5EF4-FFF2-40B4-BE49-F238E27FC236}">
              <a16:creationId xmlns:a16="http://schemas.microsoft.com/office/drawing/2014/main" id="{B28EBE3C-D18D-418C-B158-45230806E4EA}"/>
            </a:ext>
          </a:extLst>
        </xdr:cNvPr>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78F8854-F142-427B-9573-5C2A56E89FD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66B360-6A9F-465D-AB90-6FE77EBDABB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8CF0B2C-1D48-4446-BF6A-79D8D63B6B2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30F2221-54A8-4516-AD2F-D094B8131DC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82A85FB-B2F2-44EF-BD67-C1809EA7B06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66222</xdr:rowOff>
    </xdr:from>
    <xdr:to>
      <xdr:col>24</xdr:col>
      <xdr:colOff>114300</xdr:colOff>
      <xdr:row>35</xdr:row>
      <xdr:rowOff>167822</xdr:rowOff>
    </xdr:to>
    <xdr:sp macro="" textlink="">
      <xdr:nvSpPr>
        <xdr:cNvPr id="72" name="楕円 71">
          <a:extLst>
            <a:ext uri="{FF2B5EF4-FFF2-40B4-BE49-F238E27FC236}">
              <a16:creationId xmlns:a16="http://schemas.microsoft.com/office/drawing/2014/main" id="{2156F54D-0E02-491B-9570-02A737C90A10}"/>
            </a:ext>
          </a:extLst>
        </xdr:cNvPr>
        <xdr:cNvSpPr/>
      </xdr:nvSpPr>
      <xdr:spPr>
        <a:xfrm>
          <a:off x="4584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89099</xdr:rowOff>
    </xdr:from>
    <xdr:ext cx="405111" cy="259045"/>
    <xdr:sp macro="" textlink="">
      <xdr:nvSpPr>
        <xdr:cNvPr id="73" name="【図書館】&#10;有形固定資産減価償却率該当値テキスト">
          <a:extLst>
            <a:ext uri="{FF2B5EF4-FFF2-40B4-BE49-F238E27FC236}">
              <a16:creationId xmlns:a16="http://schemas.microsoft.com/office/drawing/2014/main" id="{A6DFC18E-D025-405B-9739-649902F353C4}"/>
            </a:ext>
          </a:extLst>
        </xdr:cNvPr>
        <xdr:cNvSpPr txBox="1"/>
      </xdr:nvSpPr>
      <xdr:spPr>
        <a:xfrm>
          <a:off x="4673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4" name="楕円 73">
          <a:extLst>
            <a:ext uri="{FF2B5EF4-FFF2-40B4-BE49-F238E27FC236}">
              <a16:creationId xmlns:a16="http://schemas.microsoft.com/office/drawing/2014/main" id="{F9639011-DDA5-4081-ADBC-845D8EE0761B}"/>
            </a:ext>
          </a:extLst>
        </xdr:cNvPr>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35</xdr:row>
      <xdr:rowOff>149678</xdr:rowOff>
    </xdr:to>
    <xdr:cxnSp macro="">
      <xdr:nvCxnSpPr>
        <xdr:cNvPr id="75" name="直線コネクタ 74">
          <a:extLst>
            <a:ext uri="{FF2B5EF4-FFF2-40B4-BE49-F238E27FC236}">
              <a16:creationId xmlns:a16="http://schemas.microsoft.com/office/drawing/2014/main" id="{4B280397-6B3B-4E59-B696-24DC0B9846EB}"/>
            </a:ext>
          </a:extLst>
        </xdr:cNvPr>
        <xdr:cNvCxnSpPr/>
      </xdr:nvCxnSpPr>
      <xdr:spPr>
        <a:xfrm flipV="1">
          <a:off x="3797300" y="611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6" name="楕円 75">
          <a:extLst>
            <a:ext uri="{FF2B5EF4-FFF2-40B4-BE49-F238E27FC236}">
              <a16:creationId xmlns:a16="http://schemas.microsoft.com/office/drawing/2014/main" id="{703E0C68-850A-492C-8D6D-528CB32BC5D0}"/>
            </a:ext>
          </a:extLst>
        </xdr:cNvPr>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10886</xdr:rowOff>
    </xdr:to>
    <xdr:cxnSp macro="">
      <xdr:nvCxnSpPr>
        <xdr:cNvPr id="77" name="直線コネクタ 76">
          <a:extLst>
            <a:ext uri="{FF2B5EF4-FFF2-40B4-BE49-F238E27FC236}">
              <a16:creationId xmlns:a16="http://schemas.microsoft.com/office/drawing/2014/main" id="{9D407F13-23DC-4CFD-8D27-2B93107CEDE0}"/>
            </a:ext>
          </a:extLst>
        </xdr:cNvPr>
        <xdr:cNvCxnSpPr/>
      </xdr:nvCxnSpPr>
      <xdr:spPr>
        <a:xfrm flipV="1">
          <a:off x="2908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78" name="楕円 77">
          <a:extLst>
            <a:ext uri="{FF2B5EF4-FFF2-40B4-BE49-F238E27FC236}">
              <a16:creationId xmlns:a16="http://schemas.microsoft.com/office/drawing/2014/main" id="{AAFE71F4-1480-400F-998A-6B679398D7A0}"/>
            </a:ext>
          </a:extLst>
        </xdr:cNvPr>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79" name="直線コネクタ 78">
          <a:extLst>
            <a:ext uri="{FF2B5EF4-FFF2-40B4-BE49-F238E27FC236}">
              <a16:creationId xmlns:a16="http://schemas.microsoft.com/office/drawing/2014/main" id="{FB11140F-05E3-4E79-AC1B-BC8D50EF07E5}"/>
            </a:ext>
          </a:extLst>
        </xdr:cNvPr>
        <xdr:cNvCxnSpPr/>
      </xdr:nvCxnSpPr>
      <xdr:spPr>
        <a:xfrm flipV="1">
          <a:off x="2019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7093</xdr:rowOff>
    </xdr:from>
    <xdr:ext cx="405111" cy="259045"/>
    <xdr:sp macro="" textlink="">
      <xdr:nvSpPr>
        <xdr:cNvPr id="80" name="n_1aveValue【図書館】&#10;有形固定資産減価償却率">
          <a:extLst>
            <a:ext uri="{FF2B5EF4-FFF2-40B4-BE49-F238E27FC236}">
              <a16:creationId xmlns:a16="http://schemas.microsoft.com/office/drawing/2014/main" id="{16ADFEEB-7C3C-4B38-9C3D-FD4944041DF5}"/>
            </a:ext>
          </a:extLst>
        </xdr:cNvPr>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75673</xdr:rowOff>
    </xdr:from>
    <xdr:ext cx="405111" cy="259045"/>
    <xdr:sp macro="" textlink="">
      <xdr:nvSpPr>
        <xdr:cNvPr id="81" name="n_2aveValue【図書館】&#10;有形固定資産減価償却率">
          <a:extLst>
            <a:ext uri="{FF2B5EF4-FFF2-40B4-BE49-F238E27FC236}">
              <a16:creationId xmlns:a16="http://schemas.microsoft.com/office/drawing/2014/main" id="{1183EADD-A677-4E1F-9E90-58C79685E62C}"/>
            </a:ext>
          </a:extLst>
        </xdr:cNvPr>
        <xdr:cNvSpPr txBox="1"/>
      </xdr:nvSpPr>
      <xdr:spPr>
        <a:xfrm>
          <a:off x="2705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2" name="n_3aveValue【図書館】&#10;有形固定資産減価償却率">
          <a:extLst>
            <a:ext uri="{FF2B5EF4-FFF2-40B4-BE49-F238E27FC236}">
              <a16:creationId xmlns:a16="http://schemas.microsoft.com/office/drawing/2014/main" id="{523C6EBF-366F-468A-82AC-E6E494A2A888}"/>
            </a:ext>
          </a:extLst>
        </xdr:cNvPr>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83" name="n_1mainValue【図書館】&#10;有形固定資産減価償却率">
          <a:extLst>
            <a:ext uri="{FF2B5EF4-FFF2-40B4-BE49-F238E27FC236}">
              <a16:creationId xmlns:a16="http://schemas.microsoft.com/office/drawing/2014/main" id="{F351B309-FA0B-4D90-830D-18F3CD6D89D1}"/>
            </a:ext>
          </a:extLst>
        </xdr:cNvPr>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4" name="n_2mainValue【図書館】&#10;有形固定資産減価償却率">
          <a:extLst>
            <a:ext uri="{FF2B5EF4-FFF2-40B4-BE49-F238E27FC236}">
              <a16:creationId xmlns:a16="http://schemas.microsoft.com/office/drawing/2014/main" id="{A458F36F-B465-48B5-B668-FBFB43012974}"/>
            </a:ext>
          </a:extLst>
        </xdr:cNvPr>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85" name="n_3mainValue【図書館】&#10;有形固定資産減価償却率">
          <a:extLst>
            <a:ext uri="{FF2B5EF4-FFF2-40B4-BE49-F238E27FC236}">
              <a16:creationId xmlns:a16="http://schemas.microsoft.com/office/drawing/2014/main" id="{12F0085A-95F5-4830-8F8E-85AE6341F74D}"/>
            </a:ext>
          </a:extLst>
        </xdr:cNvPr>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A5C841A-C7FE-40BC-AF59-F8DBB0694F4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A6A8A5B7-495D-4B4D-9527-A70F102CB3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9954D42C-AD4C-4D9F-AC2C-8D76F1903A8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9FECE44-8234-4C1E-98CC-0099235751E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F7F400C-ED41-44C0-BFC8-A14388F0B4E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25470E9E-A049-44B6-8D74-F7F59CB8946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184F3C8-D0E0-4A27-95B7-3CB8F97B850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8FC28297-C665-4BF3-A325-3BC5B0EB8A5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C6B5A36E-2659-4C1B-812B-0656C4CF1CC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5A0946BB-733D-46DE-8980-A4E8FB36935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20FD7D76-8292-492E-951C-9B8D947723D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DE270949-3C06-4D9E-844E-99B1E9A2BD0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31C3CDD6-98FE-4CB8-9AA1-41A71C2C504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B2AC3E97-6484-4841-8AEF-221A6976490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29D71770-C31B-40B6-892D-681D5A2B3F3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1829AAB5-FB66-4B0E-8E63-381254FB1DB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F173DA3D-7D20-4505-89EB-1A5ED37EAE5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CB423AF7-8C8C-4027-A1CD-FDEE091BB0F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6E98826C-8541-4CFD-8A8C-6BF58EC765A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BA18E838-12F3-4F81-BF68-8BB066FA4B5A}"/>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FC396D8-7F30-4844-B298-0F54B7D4162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86840362-D454-4409-B38A-C211D05BB44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1F37BB00-BB95-4809-8963-E033CF632CD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138AABF2-067E-4A42-A0F2-43B47306A9E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2982AB12-511D-4F10-BA28-256729DE01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a:extLst>
            <a:ext uri="{FF2B5EF4-FFF2-40B4-BE49-F238E27FC236}">
              <a16:creationId xmlns:a16="http://schemas.microsoft.com/office/drawing/2014/main" id="{42C9C048-5849-4A0C-8784-2193C417C78F}"/>
            </a:ext>
          </a:extLst>
        </xdr:cNvPr>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2" name="【図書館】&#10;一人当たり面積最小値テキスト">
          <a:extLst>
            <a:ext uri="{FF2B5EF4-FFF2-40B4-BE49-F238E27FC236}">
              <a16:creationId xmlns:a16="http://schemas.microsoft.com/office/drawing/2014/main" id="{FB43E8C6-205D-406B-BCB3-204BB39E45DB}"/>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a:extLst>
            <a:ext uri="{FF2B5EF4-FFF2-40B4-BE49-F238E27FC236}">
              <a16:creationId xmlns:a16="http://schemas.microsoft.com/office/drawing/2014/main" id="{6317DE88-B443-419E-92B0-17C70F787DDF}"/>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a:extLst>
            <a:ext uri="{FF2B5EF4-FFF2-40B4-BE49-F238E27FC236}">
              <a16:creationId xmlns:a16="http://schemas.microsoft.com/office/drawing/2014/main" id="{45783D77-DDF6-4508-ABB1-00BF1E0B2F2D}"/>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a:extLst>
            <a:ext uri="{FF2B5EF4-FFF2-40B4-BE49-F238E27FC236}">
              <a16:creationId xmlns:a16="http://schemas.microsoft.com/office/drawing/2014/main" id="{1758B275-E19C-4DAE-BDCF-355E56E2287C}"/>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48277</xdr:rowOff>
    </xdr:from>
    <xdr:ext cx="469744" cy="259045"/>
    <xdr:sp macro="" textlink="">
      <xdr:nvSpPr>
        <xdr:cNvPr id="116" name="【図書館】&#10;一人当たり面積平均値テキスト">
          <a:extLst>
            <a:ext uri="{FF2B5EF4-FFF2-40B4-BE49-F238E27FC236}">
              <a16:creationId xmlns:a16="http://schemas.microsoft.com/office/drawing/2014/main" id="{26B4E631-D3D9-4AE4-8E25-F09B9A51A162}"/>
            </a:ext>
          </a:extLst>
        </xdr:cNvPr>
        <xdr:cNvSpPr txBox="1"/>
      </xdr:nvSpPr>
      <xdr:spPr>
        <a:xfrm>
          <a:off x="10515600" y="673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a:extLst>
            <a:ext uri="{FF2B5EF4-FFF2-40B4-BE49-F238E27FC236}">
              <a16:creationId xmlns:a16="http://schemas.microsoft.com/office/drawing/2014/main" id="{B2F13313-5F7C-4ED6-953E-88D61E329776}"/>
            </a:ext>
          </a:extLst>
        </xdr:cNvPr>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a:extLst>
            <a:ext uri="{FF2B5EF4-FFF2-40B4-BE49-F238E27FC236}">
              <a16:creationId xmlns:a16="http://schemas.microsoft.com/office/drawing/2014/main" id="{788E0249-358F-474E-A324-B8B410D8DA7F}"/>
            </a:ext>
          </a:extLst>
        </xdr:cNvPr>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a:extLst>
            <a:ext uri="{FF2B5EF4-FFF2-40B4-BE49-F238E27FC236}">
              <a16:creationId xmlns:a16="http://schemas.microsoft.com/office/drawing/2014/main" id="{59AA55E5-9BFA-4AFE-A5BC-6AA267865D4C}"/>
            </a:ext>
          </a:extLst>
        </xdr:cNvPr>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a:extLst>
            <a:ext uri="{FF2B5EF4-FFF2-40B4-BE49-F238E27FC236}">
              <a16:creationId xmlns:a16="http://schemas.microsoft.com/office/drawing/2014/main" id="{B436C047-8DC4-43CF-9590-F54EFDA59142}"/>
            </a:ext>
          </a:extLst>
        </xdr:cNvPr>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A22F0B3-3811-40F6-9C0C-BA536CBDA5F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D1C47BF-E763-4F78-A4BF-D4781B285F7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0AFA645-791C-4EED-B952-05A45447DF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6065409-19A9-42C6-B074-1BFD4363EF0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6F33007-4F7D-40DC-8BAC-09019956AC1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69487</xdr:rowOff>
    </xdr:from>
    <xdr:to>
      <xdr:col>55</xdr:col>
      <xdr:colOff>50800</xdr:colOff>
      <xdr:row>41</xdr:row>
      <xdr:rowOff>171087</xdr:rowOff>
    </xdr:to>
    <xdr:sp macro="" textlink="">
      <xdr:nvSpPr>
        <xdr:cNvPr id="126" name="楕円 125">
          <a:extLst>
            <a:ext uri="{FF2B5EF4-FFF2-40B4-BE49-F238E27FC236}">
              <a16:creationId xmlns:a16="http://schemas.microsoft.com/office/drawing/2014/main" id="{6C16B725-22EE-45DD-9A6E-6324A6FEDD62}"/>
            </a:ext>
          </a:extLst>
        </xdr:cNvPr>
        <xdr:cNvSpPr/>
      </xdr:nvSpPr>
      <xdr:spPr>
        <a:xfrm>
          <a:off x="104267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155864</xdr:rowOff>
    </xdr:from>
    <xdr:ext cx="469744" cy="259045"/>
    <xdr:sp macro="" textlink="">
      <xdr:nvSpPr>
        <xdr:cNvPr id="127" name="【図書館】&#10;一人当たり面積該当値テキスト">
          <a:extLst>
            <a:ext uri="{FF2B5EF4-FFF2-40B4-BE49-F238E27FC236}">
              <a16:creationId xmlns:a16="http://schemas.microsoft.com/office/drawing/2014/main" id="{D8389C27-3243-43FD-8CDA-DE3CC4490ACD}"/>
            </a:ext>
          </a:extLst>
        </xdr:cNvPr>
        <xdr:cNvSpPr txBox="1"/>
      </xdr:nvSpPr>
      <xdr:spPr>
        <a:xfrm>
          <a:off x="10515600" y="701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72753</xdr:rowOff>
    </xdr:from>
    <xdr:to>
      <xdr:col>50</xdr:col>
      <xdr:colOff>165100</xdr:colOff>
      <xdr:row>42</xdr:row>
      <xdr:rowOff>2903</xdr:rowOff>
    </xdr:to>
    <xdr:sp macro="" textlink="">
      <xdr:nvSpPr>
        <xdr:cNvPr id="128" name="楕円 127">
          <a:extLst>
            <a:ext uri="{FF2B5EF4-FFF2-40B4-BE49-F238E27FC236}">
              <a16:creationId xmlns:a16="http://schemas.microsoft.com/office/drawing/2014/main" id="{C31CD284-51D6-45FA-8FC6-960E8853C8FA}"/>
            </a:ext>
          </a:extLst>
        </xdr:cNvPr>
        <xdr:cNvSpPr/>
      </xdr:nvSpPr>
      <xdr:spPr>
        <a:xfrm>
          <a:off x="9588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120287</xdr:rowOff>
    </xdr:from>
    <xdr:to>
      <xdr:col>55</xdr:col>
      <xdr:colOff>0</xdr:colOff>
      <xdr:row>41</xdr:row>
      <xdr:rowOff>123553</xdr:rowOff>
    </xdr:to>
    <xdr:cxnSp macro="">
      <xdr:nvCxnSpPr>
        <xdr:cNvPr id="129" name="直線コネクタ 128">
          <a:extLst>
            <a:ext uri="{FF2B5EF4-FFF2-40B4-BE49-F238E27FC236}">
              <a16:creationId xmlns:a16="http://schemas.microsoft.com/office/drawing/2014/main" id="{20131C7E-9943-4922-9B26-7E15FB8E509B}"/>
            </a:ext>
          </a:extLst>
        </xdr:cNvPr>
        <xdr:cNvCxnSpPr/>
      </xdr:nvCxnSpPr>
      <xdr:spPr>
        <a:xfrm flipV="1">
          <a:off x="9639300" y="714973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72753</xdr:rowOff>
    </xdr:from>
    <xdr:to>
      <xdr:col>46</xdr:col>
      <xdr:colOff>38100</xdr:colOff>
      <xdr:row>42</xdr:row>
      <xdr:rowOff>2903</xdr:rowOff>
    </xdr:to>
    <xdr:sp macro="" textlink="">
      <xdr:nvSpPr>
        <xdr:cNvPr id="130" name="楕円 129">
          <a:extLst>
            <a:ext uri="{FF2B5EF4-FFF2-40B4-BE49-F238E27FC236}">
              <a16:creationId xmlns:a16="http://schemas.microsoft.com/office/drawing/2014/main" id="{FF59E24F-56B6-46A8-B715-1809DD060D98}"/>
            </a:ext>
          </a:extLst>
        </xdr:cNvPr>
        <xdr:cNvSpPr/>
      </xdr:nvSpPr>
      <xdr:spPr>
        <a:xfrm>
          <a:off x="8699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123553</xdr:rowOff>
    </xdr:from>
    <xdr:to>
      <xdr:col>50</xdr:col>
      <xdr:colOff>114300</xdr:colOff>
      <xdr:row>41</xdr:row>
      <xdr:rowOff>123553</xdr:rowOff>
    </xdr:to>
    <xdr:cxnSp macro="">
      <xdr:nvCxnSpPr>
        <xdr:cNvPr id="131" name="直線コネクタ 130">
          <a:extLst>
            <a:ext uri="{FF2B5EF4-FFF2-40B4-BE49-F238E27FC236}">
              <a16:creationId xmlns:a16="http://schemas.microsoft.com/office/drawing/2014/main" id="{E34A90EF-24BA-4298-8773-960C9BAFE96B}"/>
            </a:ext>
          </a:extLst>
        </xdr:cNvPr>
        <xdr:cNvCxnSpPr/>
      </xdr:nvCxnSpPr>
      <xdr:spPr>
        <a:xfrm>
          <a:off x="8750300" y="715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72753</xdr:rowOff>
    </xdr:from>
    <xdr:to>
      <xdr:col>41</xdr:col>
      <xdr:colOff>101600</xdr:colOff>
      <xdr:row>42</xdr:row>
      <xdr:rowOff>2903</xdr:rowOff>
    </xdr:to>
    <xdr:sp macro="" textlink="">
      <xdr:nvSpPr>
        <xdr:cNvPr id="132" name="楕円 131">
          <a:extLst>
            <a:ext uri="{FF2B5EF4-FFF2-40B4-BE49-F238E27FC236}">
              <a16:creationId xmlns:a16="http://schemas.microsoft.com/office/drawing/2014/main" id="{8ED1187A-6A1D-4AFD-9813-B1B8ADE728C5}"/>
            </a:ext>
          </a:extLst>
        </xdr:cNvPr>
        <xdr:cNvSpPr/>
      </xdr:nvSpPr>
      <xdr:spPr>
        <a:xfrm>
          <a:off x="7810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123553</xdr:rowOff>
    </xdr:from>
    <xdr:to>
      <xdr:col>45</xdr:col>
      <xdr:colOff>177800</xdr:colOff>
      <xdr:row>41</xdr:row>
      <xdr:rowOff>123553</xdr:rowOff>
    </xdr:to>
    <xdr:cxnSp macro="">
      <xdr:nvCxnSpPr>
        <xdr:cNvPr id="133" name="直線コネクタ 132">
          <a:extLst>
            <a:ext uri="{FF2B5EF4-FFF2-40B4-BE49-F238E27FC236}">
              <a16:creationId xmlns:a16="http://schemas.microsoft.com/office/drawing/2014/main" id="{4AF769AF-6A1D-43FD-BA47-BE2F087A9432}"/>
            </a:ext>
          </a:extLst>
        </xdr:cNvPr>
        <xdr:cNvCxnSpPr/>
      </xdr:nvCxnSpPr>
      <xdr:spPr>
        <a:xfrm>
          <a:off x="7861300" y="715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136996</xdr:rowOff>
    </xdr:from>
    <xdr:ext cx="469744" cy="259045"/>
    <xdr:sp macro="" textlink="">
      <xdr:nvSpPr>
        <xdr:cNvPr id="134" name="n_1aveValue【図書館】&#10;一人当たり面積">
          <a:extLst>
            <a:ext uri="{FF2B5EF4-FFF2-40B4-BE49-F238E27FC236}">
              <a16:creationId xmlns:a16="http://schemas.microsoft.com/office/drawing/2014/main" id="{D1526ED4-6B8B-405E-A72E-9012A8B3BB6F}"/>
            </a:ext>
          </a:extLst>
        </xdr:cNvPr>
        <xdr:cNvSpPr txBox="1"/>
      </xdr:nvSpPr>
      <xdr:spPr>
        <a:xfrm>
          <a:off x="93917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5" name="n_2aveValue【図書館】&#10;一人当たり面積">
          <a:extLst>
            <a:ext uri="{FF2B5EF4-FFF2-40B4-BE49-F238E27FC236}">
              <a16:creationId xmlns:a16="http://schemas.microsoft.com/office/drawing/2014/main" id="{8DBA14FD-01EE-41B6-8F89-76160E9753DC}"/>
            </a:ext>
          </a:extLst>
        </xdr:cNvPr>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30860</xdr:rowOff>
    </xdr:from>
    <xdr:ext cx="469744" cy="259045"/>
    <xdr:sp macro="" textlink="">
      <xdr:nvSpPr>
        <xdr:cNvPr id="136" name="n_3aveValue【図書館】&#10;一人当たり面積">
          <a:extLst>
            <a:ext uri="{FF2B5EF4-FFF2-40B4-BE49-F238E27FC236}">
              <a16:creationId xmlns:a16="http://schemas.microsoft.com/office/drawing/2014/main" id="{CD9CF74A-BE35-484D-9764-A75A9569E972}"/>
            </a:ext>
          </a:extLst>
        </xdr:cNvPr>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165480</xdr:rowOff>
    </xdr:from>
    <xdr:ext cx="469744" cy="259045"/>
    <xdr:sp macro="" textlink="">
      <xdr:nvSpPr>
        <xdr:cNvPr id="137" name="n_1mainValue【図書館】&#10;一人当たり面積">
          <a:extLst>
            <a:ext uri="{FF2B5EF4-FFF2-40B4-BE49-F238E27FC236}">
              <a16:creationId xmlns:a16="http://schemas.microsoft.com/office/drawing/2014/main" id="{AA5CDD9E-B907-4092-BC75-21830100FD83}"/>
            </a:ext>
          </a:extLst>
        </xdr:cNvPr>
        <xdr:cNvSpPr txBox="1"/>
      </xdr:nvSpPr>
      <xdr:spPr>
        <a:xfrm>
          <a:off x="93917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165480</xdr:rowOff>
    </xdr:from>
    <xdr:ext cx="469744" cy="259045"/>
    <xdr:sp macro="" textlink="">
      <xdr:nvSpPr>
        <xdr:cNvPr id="138" name="n_2mainValue【図書館】&#10;一人当たり面積">
          <a:extLst>
            <a:ext uri="{FF2B5EF4-FFF2-40B4-BE49-F238E27FC236}">
              <a16:creationId xmlns:a16="http://schemas.microsoft.com/office/drawing/2014/main" id="{04524C84-37F8-4195-9496-8000ED20FDF4}"/>
            </a:ext>
          </a:extLst>
        </xdr:cNvPr>
        <xdr:cNvSpPr txBox="1"/>
      </xdr:nvSpPr>
      <xdr:spPr>
        <a:xfrm>
          <a:off x="8515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165480</xdr:rowOff>
    </xdr:from>
    <xdr:ext cx="469744" cy="259045"/>
    <xdr:sp macro="" textlink="">
      <xdr:nvSpPr>
        <xdr:cNvPr id="139" name="n_3mainValue【図書館】&#10;一人当たり面積">
          <a:extLst>
            <a:ext uri="{FF2B5EF4-FFF2-40B4-BE49-F238E27FC236}">
              <a16:creationId xmlns:a16="http://schemas.microsoft.com/office/drawing/2014/main" id="{407EFF75-D977-4DBB-946F-0858D7E24FB7}"/>
            </a:ext>
          </a:extLst>
        </xdr:cNvPr>
        <xdr:cNvSpPr txBox="1"/>
      </xdr:nvSpPr>
      <xdr:spPr>
        <a:xfrm>
          <a:off x="7626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B6B9E9EE-3387-4FBD-8BE3-11297A90E78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38B7653C-200E-41D5-8DD8-863F2CA271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6F798049-4C10-4D84-B981-5DB6A58A4E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FEE6B8E8-1580-4595-8548-1E99F1D6CAF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4FCB9D4D-51E9-4432-BE8A-E3A9274FC64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FDEA1940-F402-4AF2-B6EC-903EC0A0833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F8A38179-06FF-4667-99DB-E8282BAC12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833C3DCC-779B-46B5-9579-0BD4E9FAF09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836D88AF-99F6-4234-9544-582C5A18D29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7E147BDB-8047-4275-A770-5F54101155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9CC8E478-2FF2-4883-BEBF-BAE9373EAB1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A2DD78BD-D63D-46A8-A7F5-C417EE37699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B0BB3D37-191B-40D1-90AD-9D104C0E10A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F9E23A78-D69F-4647-8D2F-58D18F5C9C3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BD5896E8-10E2-4E17-9B10-5B499998504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1166BAC4-A969-4118-BB49-D47B40A9F8C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D5C7A782-9D34-492B-B2B2-06ACF33DBC7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C2F2E1DA-6732-4C37-B6C9-31918846869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8E6790-E2A5-4A01-8B58-AAF7EB849DE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B14CDA35-C6A2-4FE2-A18A-00E29CC91EA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CEEE6053-CD83-458E-9F75-60E5E161C45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DA98409C-8C40-44AE-8C2D-1331E163B0F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9D3BA215-FEAF-4ABD-84DA-D554F22433A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1090A9DF-7201-4AD8-B917-CEF1C0D5184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a:extLst>
            <a:ext uri="{FF2B5EF4-FFF2-40B4-BE49-F238E27FC236}">
              <a16:creationId xmlns:a16="http://schemas.microsoft.com/office/drawing/2014/main" id="{C14E4590-D579-4382-93AA-5B31E1F3FA5D}"/>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CD7BB10E-B370-49E1-B549-86BB097636B9}"/>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a:extLst>
            <a:ext uri="{FF2B5EF4-FFF2-40B4-BE49-F238E27FC236}">
              <a16:creationId xmlns:a16="http://schemas.microsoft.com/office/drawing/2014/main" id="{5F0AE06B-07B8-4453-868C-6644282D2A9C}"/>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a:extLst>
            <a:ext uri="{FF2B5EF4-FFF2-40B4-BE49-F238E27FC236}">
              <a16:creationId xmlns:a16="http://schemas.microsoft.com/office/drawing/2014/main" id="{C87C15FF-FC02-44C8-9D80-2CFCD7FDBE1E}"/>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a:extLst>
            <a:ext uri="{FF2B5EF4-FFF2-40B4-BE49-F238E27FC236}">
              <a16:creationId xmlns:a16="http://schemas.microsoft.com/office/drawing/2014/main" id="{5EFBD683-9170-4F18-8F4C-BC179D4335E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9155A7EB-43EB-41D4-9FB8-9885556E9BC3}"/>
            </a:ext>
          </a:extLst>
        </xdr:cNvPr>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a:extLst>
            <a:ext uri="{FF2B5EF4-FFF2-40B4-BE49-F238E27FC236}">
              <a16:creationId xmlns:a16="http://schemas.microsoft.com/office/drawing/2014/main" id="{5E4B680F-E7D3-4682-8FBA-9A04F7631549}"/>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a:extLst>
            <a:ext uri="{FF2B5EF4-FFF2-40B4-BE49-F238E27FC236}">
              <a16:creationId xmlns:a16="http://schemas.microsoft.com/office/drawing/2014/main" id="{EA8C7D81-A491-4F2C-80D1-3EA090427883}"/>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a:extLst>
            <a:ext uri="{FF2B5EF4-FFF2-40B4-BE49-F238E27FC236}">
              <a16:creationId xmlns:a16="http://schemas.microsoft.com/office/drawing/2014/main" id="{1040AB5B-D9B7-4DB1-9E33-0B921BFAB887}"/>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3A72FFE2-3EC2-467D-9E08-1A44A0975C26}"/>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EB1A9AC-8772-4465-8B9D-A1095FB991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EC63600-0602-4009-97E8-304D267AAB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43688C6-0AC6-41D9-A810-95ABABA216E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194DDC9-B9C0-4290-A428-C093AAB8B7F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620B193-8604-4F2E-B29A-A8EF0C91ED1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xdr:rowOff>
    </xdr:from>
    <xdr:to>
      <xdr:col>24</xdr:col>
      <xdr:colOff>114300</xdr:colOff>
      <xdr:row>61</xdr:row>
      <xdr:rowOff>115570</xdr:rowOff>
    </xdr:to>
    <xdr:sp macro="" textlink="">
      <xdr:nvSpPr>
        <xdr:cNvPr id="179" name="楕円 178">
          <a:extLst>
            <a:ext uri="{FF2B5EF4-FFF2-40B4-BE49-F238E27FC236}">
              <a16:creationId xmlns:a16="http://schemas.microsoft.com/office/drawing/2014/main" id="{5989E2E8-852D-4699-B27F-879C02639BAA}"/>
            </a:ext>
          </a:extLst>
        </xdr:cNvPr>
        <xdr:cNvSpPr/>
      </xdr:nvSpPr>
      <xdr:spPr>
        <a:xfrm>
          <a:off x="4584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163847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6937AF3-98CC-456E-AAA3-231DFEB6DDB3}"/>
            </a:ext>
          </a:extLst>
        </xdr:cNvPr>
        <xdr:cNvSpPr txBox="1"/>
      </xdr:nvSpPr>
      <xdr:spPr>
        <a:xfrm>
          <a:off x="4673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53975</xdr:rowOff>
    </xdr:from>
    <xdr:to>
      <xdr:col>20</xdr:col>
      <xdr:colOff>38100</xdr:colOff>
      <xdr:row>61</xdr:row>
      <xdr:rowOff>155575</xdr:rowOff>
    </xdr:to>
    <xdr:sp macro="" textlink="">
      <xdr:nvSpPr>
        <xdr:cNvPr id="181" name="楕円 180">
          <a:extLst>
            <a:ext uri="{FF2B5EF4-FFF2-40B4-BE49-F238E27FC236}">
              <a16:creationId xmlns:a16="http://schemas.microsoft.com/office/drawing/2014/main" id="{F92E8736-50C5-4524-B92F-74D6F6D67B9B}"/>
            </a:ext>
          </a:extLst>
        </xdr:cNvPr>
        <xdr:cNvSpPr/>
      </xdr:nvSpPr>
      <xdr:spPr>
        <a:xfrm>
          <a:off x="3746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64770</xdr:rowOff>
    </xdr:from>
    <xdr:to>
      <xdr:col>24</xdr:col>
      <xdr:colOff>63500</xdr:colOff>
      <xdr:row>61</xdr:row>
      <xdr:rowOff>104775</xdr:rowOff>
    </xdr:to>
    <xdr:cxnSp macro="">
      <xdr:nvCxnSpPr>
        <xdr:cNvPr id="182" name="直線コネクタ 181">
          <a:extLst>
            <a:ext uri="{FF2B5EF4-FFF2-40B4-BE49-F238E27FC236}">
              <a16:creationId xmlns:a16="http://schemas.microsoft.com/office/drawing/2014/main" id="{D1998165-65DA-4A2F-AD8F-F517EFBBEDC5}"/>
            </a:ext>
          </a:extLst>
        </xdr:cNvPr>
        <xdr:cNvCxnSpPr/>
      </xdr:nvCxnSpPr>
      <xdr:spPr>
        <a:xfrm flipV="1">
          <a:off x="3797300" y="105232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67310</xdr:rowOff>
    </xdr:from>
    <xdr:to>
      <xdr:col>15</xdr:col>
      <xdr:colOff>101600</xdr:colOff>
      <xdr:row>61</xdr:row>
      <xdr:rowOff>168910</xdr:rowOff>
    </xdr:to>
    <xdr:sp macro="" textlink="">
      <xdr:nvSpPr>
        <xdr:cNvPr id="183" name="楕円 182">
          <a:extLst>
            <a:ext uri="{FF2B5EF4-FFF2-40B4-BE49-F238E27FC236}">
              <a16:creationId xmlns:a16="http://schemas.microsoft.com/office/drawing/2014/main" id="{A4045FD8-0253-4C25-8E4C-C58E96E0AD90}"/>
            </a:ext>
          </a:extLst>
        </xdr:cNvPr>
        <xdr:cNvSpPr/>
      </xdr:nvSpPr>
      <xdr:spPr>
        <a:xfrm>
          <a:off x="2857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104775</xdr:rowOff>
    </xdr:from>
    <xdr:to>
      <xdr:col>19</xdr:col>
      <xdr:colOff>177800</xdr:colOff>
      <xdr:row>61</xdr:row>
      <xdr:rowOff>118110</xdr:rowOff>
    </xdr:to>
    <xdr:cxnSp macro="">
      <xdr:nvCxnSpPr>
        <xdr:cNvPr id="184" name="直線コネクタ 183">
          <a:extLst>
            <a:ext uri="{FF2B5EF4-FFF2-40B4-BE49-F238E27FC236}">
              <a16:creationId xmlns:a16="http://schemas.microsoft.com/office/drawing/2014/main" id="{58CC175E-DC1B-49B4-B98E-4A33A651E7E1}"/>
            </a:ext>
          </a:extLst>
        </xdr:cNvPr>
        <xdr:cNvCxnSpPr/>
      </xdr:nvCxnSpPr>
      <xdr:spPr>
        <a:xfrm flipV="1">
          <a:off x="2908300" y="105632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57785</xdr:rowOff>
    </xdr:from>
    <xdr:to>
      <xdr:col>10</xdr:col>
      <xdr:colOff>165100</xdr:colOff>
      <xdr:row>61</xdr:row>
      <xdr:rowOff>159385</xdr:rowOff>
    </xdr:to>
    <xdr:sp macro="" textlink="">
      <xdr:nvSpPr>
        <xdr:cNvPr id="185" name="楕円 184">
          <a:extLst>
            <a:ext uri="{FF2B5EF4-FFF2-40B4-BE49-F238E27FC236}">
              <a16:creationId xmlns:a16="http://schemas.microsoft.com/office/drawing/2014/main" id="{BADFDC5B-5999-48D9-B02C-63CBF6146FBB}"/>
            </a:ext>
          </a:extLst>
        </xdr:cNvPr>
        <xdr:cNvSpPr/>
      </xdr:nvSpPr>
      <xdr:spPr>
        <a:xfrm>
          <a:off x="1968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108585</xdr:rowOff>
    </xdr:from>
    <xdr:to>
      <xdr:col>15</xdr:col>
      <xdr:colOff>50800</xdr:colOff>
      <xdr:row>61</xdr:row>
      <xdr:rowOff>118110</xdr:rowOff>
    </xdr:to>
    <xdr:cxnSp macro="">
      <xdr:nvCxnSpPr>
        <xdr:cNvPr id="186" name="直線コネクタ 185">
          <a:extLst>
            <a:ext uri="{FF2B5EF4-FFF2-40B4-BE49-F238E27FC236}">
              <a16:creationId xmlns:a16="http://schemas.microsoft.com/office/drawing/2014/main" id="{4A9E78CA-458C-4EF9-B6EE-B9C8972C1C12}"/>
            </a:ext>
          </a:extLst>
        </xdr:cNvPr>
        <xdr:cNvCxnSpPr/>
      </xdr:nvCxnSpPr>
      <xdr:spPr>
        <a:xfrm>
          <a:off x="2019300" y="105670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87" name="n_1aveValue【体育館・プール】&#10;有形固定資産減価償却率">
          <a:extLst>
            <a:ext uri="{FF2B5EF4-FFF2-40B4-BE49-F238E27FC236}">
              <a16:creationId xmlns:a16="http://schemas.microsoft.com/office/drawing/2014/main" id="{5315EFCA-9794-4688-BC61-0740E1C43E91}"/>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8" name="n_2aveValue【体育館・プール】&#10;有形固定資産減価償却率">
          <a:extLst>
            <a:ext uri="{FF2B5EF4-FFF2-40B4-BE49-F238E27FC236}">
              <a16:creationId xmlns:a16="http://schemas.microsoft.com/office/drawing/2014/main" id="{656DDD99-9D16-4B69-A324-52DAD7160B7A}"/>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9" name="n_3aveValue【体育館・プール】&#10;有形固定資産減価償却率">
          <a:extLst>
            <a:ext uri="{FF2B5EF4-FFF2-40B4-BE49-F238E27FC236}">
              <a16:creationId xmlns:a16="http://schemas.microsoft.com/office/drawing/2014/main" id="{E33EC6CC-8B15-41DB-AD2A-B40B383CABDC}"/>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146702</xdr:rowOff>
    </xdr:from>
    <xdr:ext cx="405111" cy="259045"/>
    <xdr:sp macro="" textlink="">
      <xdr:nvSpPr>
        <xdr:cNvPr id="190" name="n_1mainValue【体育館・プール】&#10;有形固定資産減価償却率">
          <a:extLst>
            <a:ext uri="{FF2B5EF4-FFF2-40B4-BE49-F238E27FC236}">
              <a16:creationId xmlns:a16="http://schemas.microsoft.com/office/drawing/2014/main" id="{61B10085-7BB2-4837-B333-E23DA30CCA48}"/>
            </a:ext>
          </a:extLst>
        </xdr:cNvPr>
        <xdr:cNvSpPr txBox="1"/>
      </xdr:nvSpPr>
      <xdr:spPr>
        <a:xfrm>
          <a:off x="35820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160037</xdr:rowOff>
    </xdr:from>
    <xdr:ext cx="405111" cy="259045"/>
    <xdr:sp macro="" textlink="">
      <xdr:nvSpPr>
        <xdr:cNvPr id="191" name="n_2mainValue【体育館・プール】&#10;有形固定資産減価償却率">
          <a:extLst>
            <a:ext uri="{FF2B5EF4-FFF2-40B4-BE49-F238E27FC236}">
              <a16:creationId xmlns:a16="http://schemas.microsoft.com/office/drawing/2014/main" id="{D98E4A7D-5D51-42C8-82C0-3B611AFB0242}"/>
            </a:ext>
          </a:extLst>
        </xdr:cNvPr>
        <xdr:cNvSpPr txBox="1"/>
      </xdr:nvSpPr>
      <xdr:spPr>
        <a:xfrm>
          <a:off x="2705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150512</xdr:rowOff>
    </xdr:from>
    <xdr:ext cx="405111" cy="259045"/>
    <xdr:sp macro="" textlink="">
      <xdr:nvSpPr>
        <xdr:cNvPr id="192" name="n_3mainValue【体育館・プール】&#10;有形固定資産減価償却率">
          <a:extLst>
            <a:ext uri="{FF2B5EF4-FFF2-40B4-BE49-F238E27FC236}">
              <a16:creationId xmlns:a16="http://schemas.microsoft.com/office/drawing/2014/main" id="{115CE459-D3C0-4E91-ACAE-18B8CDF4C8F0}"/>
            </a:ext>
          </a:extLst>
        </xdr:cNvPr>
        <xdr:cNvSpPr txBox="1"/>
      </xdr:nvSpPr>
      <xdr:spPr>
        <a:xfrm>
          <a:off x="1816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8C21F6-BC49-48E1-8953-CCB59AB751C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61C5A4E9-CCF4-4720-9977-F9B203634FC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D76A0D28-DF1E-464F-AC61-FAD87CB7D8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A51E610E-B851-43A9-90AC-07B39E1AAD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B21EEBA4-FAB5-465D-9F81-A57264A55D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7547E17C-EDCD-4E30-8593-BC869C5CDC7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AD0AE86B-67E6-4263-A7AC-F04C1C44F2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29C60400-0921-4414-AC91-9BA2865331B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DD689A4C-A05A-43DB-9DF4-BED3B8960C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FC31E8DA-F21E-40E0-A36D-BDE90089134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F1946D31-5971-4CB0-BA7A-AD951B72025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a:extLst>
            <a:ext uri="{FF2B5EF4-FFF2-40B4-BE49-F238E27FC236}">
              <a16:creationId xmlns:a16="http://schemas.microsoft.com/office/drawing/2014/main" id="{6790D311-31B0-458F-B5D3-6B3AFAD4E60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83EB7767-5995-4385-837E-6378B26F8B5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a:extLst>
            <a:ext uri="{FF2B5EF4-FFF2-40B4-BE49-F238E27FC236}">
              <a16:creationId xmlns:a16="http://schemas.microsoft.com/office/drawing/2014/main" id="{0C164449-B51D-40E2-9F5F-BD8D630ECBF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F929780A-7BC7-4656-8D6D-12AC0CF9C1A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a:extLst>
            <a:ext uri="{FF2B5EF4-FFF2-40B4-BE49-F238E27FC236}">
              <a16:creationId xmlns:a16="http://schemas.microsoft.com/office/drawing/2014/main" id="{022414FD-6764-4F5E-85C5-5B70310459E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3BDB4185-A50A-4DF6-A9FB-858E643654E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a:extLst>
            <a:ext uri="{FF2B5EF4-FFF2-40B4-BE49-F238E27FC236}">
              <a16:creationId xmlns:a16="http://schemas.microsoft.com/office/drawing/2014/main" id="{B27CB211-A2C9-4C30-B304-DB0D8A00F5A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98DEC0EA-16CE-41FD-B706-C12D55375B6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a:extLst>
            <a:ext uri="{FF2B5EF4-FFF2-40B4-BE49-F238E27FC236}">
              <a16:creationId xmlns:a16="http://schemas.microsoft.com/office/drawing/2014/main" id="{61B32048-8134-4D53-8C04-AB1A02EB064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D3B726C7-FBEC-473C-BD50-F81A65DF1FA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a:extLst>
            <a:ext uri="{FF2B5EF4-FFF2-40B4-BE49-F238E27FC236}">
              <a16:creationId xmlns:a16="http://schemas.microsoft.com/office/drawing/2014/main" id="{4BA4C212-4670-4C58-9A46-F52F9A85827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AD0024C8-93C7-4F2A-9EA8-8A745B16050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a:extLst>
            <a:ext uri="{FF2B5EF4-FFF2-40B4-BE49-F238E27FC236}">
              <a16:creationId xmlns:a16="http://schemas.microsoft.com/office/drawing/2014/main" id="{F1F4964B-1A96-4914-81D3-76AA41E1C41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43625A1F-333D-432F-A2B6-B102DB5E59E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a:extLst>
            <a:ext uri="{FF2B5EF4-FFF2-40B4-BE49-F238E27FC236}">
              <a16:creationId xmlns:a16="http://schemas.microsoft.com/office/drawing/2014/main" id="{173E6CC0-FFC1-4CCA-9CA0-2685C9AC8426}"/>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9" name="【体育館・プール】&#10;一人当たり面積最小値テキスト">
          <a:extLst>
            <a:ext uri="{FF2B5EF4-FFF2-40B4-BE49-F238E27FC236}">
              <a16:creationId xmlns:a16="http://schemas.microsoft.com/office/drawing/2014/main" id="{7A95D2C2-186D-4B0F-9E1C-3146FD7D0B57}"/>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a:extLst>
            <a:ext uri="{FF2B5EF4-FFF2-40B4-BE49-F238E27FC236}">
              <a16:creationId xmlns:a16="http://schemas.microsoft.com/office/drawing/2014/main" id="{9FE91631-F19F-4C60-BEE8-BF9B61C4C433}"/>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21" name="【体育館・プール】&#10;一人当たり面積最大値テキスト">
          <a:extLst>
            <a:ext uri="{FF2B5EF4-FFF2-40B4-BE49-F238E27FC236}">
              <a16:creationId xmlns:a16="http://schemas.microsoft.com/office/drawing/2014/main" id="{545C0E9D-5542-4830-B225-1370492C2A9D}"/>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a:extLst>
            <a:ext uri="{FF2B5EF4-FFF2-40B4-BE49-F238E27FC236}">
              <a16:creationId xmlns:a16="http://schemas.microsoft.com/office/drawing/2014/main" id="{11FEF622-BB84-4B7D-BF12-C2834070BB75}"/>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223" name="【体育館・プール】&#10;一人当たり面積平均値テキスト">
          <a:extLst>
            <a:ext uri="{FF2B5EF4-FFF2-40B4-BE49-F238E27FC236}">
              <a16:creationId xmlns:a16="http://schemas.microsoft.com/office/drawing/2014/main" id="{BD5ECA9C-E9BA-40C2-A6C2-ADF846D24944}"/>
            </a:ext>
          </a:extLst>
        </xdr:cNvPr>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a:extLst>
            <a:ext uri="{FF2B5EF4-FFF2-40B4-BE49-F238E27FC236}">
              <a16:creationId xmlns:a16="http://schemas.microsoft.com/office/drawing/2014/main" id="{12CDD47D-75AC-4B21-BB76-7D7907E7123A}"/>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a:extLst>
            <a:ext uri="{FF2B5EF4-FFF2-40B4-BE49-F238E27FC236}">
              <a16:creationId xmlns:a16="http://schemas.microsoft.com/office/drawing/2014/main" id="{5D2EB2FF-E5EC-4F79-91E9-23D389CDCCD1}"/>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a:extLst>
            <a:ext uri="{FF2B5EF4-FFF2-40B4-BE49-F238E27FC236}">
              <a16:creationId xmlns:a16="http://schemas.microsoft.com/office/drawing/2014/main" id="{79B28511-012F-4953-A96F-76DC42F1EC6E}"/>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a:extLst>
            <a:ext uri="{FF2B5EF4-FFF2-40B4-BE49-F238E27FC236}">
              <a16:creationId xmlns:a16="http://schemas.microsoft.com/office/drawing/2014/main" id="{C383C2B4-E930-4F0C-B8B6-80F5E54C9BE8}"/>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D00BF35-8E81-4C73-A7D0-22036DF1B43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705579D0-BC6A-442D-8AB3-4D58FDEFE70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DEE014D-F33E-4556-8426-524B432F4E0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9F0E781-CFD0-43CB-BC29-00E36591B9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10CBA2E1-02A6-480F-9D00-DF48EA424B6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3628</xdr:rowOff>
    </xdr:from>
    <xdr:to>
      <xdr:col>55</xdr:col>
      <xdr:colOff>50800</xdr:colOff>
      <xdr:row>60</xdr:row>
      <xdr:rowOff>105228</xdr:rowOff>
    </xdr:to>
    <xdr:sp macro="" textlink="">
      <xdr:nvSpPr>
        <xdr:cNvPr id="233" name="楕円 232">
          <a:extLst>
            <a:ext uri="{FF2B5EF4-FFF2-40B4-BE49-F238E27FC236}">
              <a16:creationId xmlns:a16="http://schemas.microsoft.com/office/drawing/2014/main" id="{43224D0D-9EEF-46C2-A0DC-41F0184BFB38}"/>
            </a:ext>
          </a:extLst>
        </xdr:cNvPr>
        <xdr:cNvSpPr/>
      </xdr:nvSpPr>
      <xdr:spPr>
        <a:xfrm>
          <a:off x="10426700" y="10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26505</xdr:rowOff>
    </xdr:from>
    <xdr:ext cx="469744" cy="259045"/>
    <xdr:sp macro="" textlink="">
      <xdr:nvSpPr>
        <xdr:cNvPr id="234" name="【体育館・プール】&#10;一人当たり面積該当値テキスト">
          <a:extLst>
            <a:ext uri="{FF2B5EF4-FFF2-40B4-BE49-F238E27FC236}">
              <a16:creationId xmlns:a16="http://schemas.microsoft.com/office/drawing/2014/main" id="{1DC96A5A-FD38-49C1-9101-E3FCD2DD69A0}"/>
            </a:ext>
          </a:extLst>
        </xdr:cNvPr>
        <xdr:cNvSpPr txBox="1"/>
      </xdr:nvSpPr>
      <xdr:spPr>
        <a:xfrm>
          <a:off x="10515600"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9072</xdr:rowOff>
    </xdr:from>
    <xdr:to>
      <xdr:col>50</xdr:col>
      <xdr:colOff>165100</xdr:colOff>
      <xdr:row>60</xdr:row>
      <xdr:rowOff>110672</xdr:rowOff>
    </xdr:to>
    <xdr:sp macro="" textlink="">
      <xdr:nvSpPr>
        <xdr:cNvPr id="235" name="楕円 234">
          <a:extLst>
            <a:ext uri="{FF2B5EF4-FFF2-40B4-BE49-F238E27FC236}">
              <a16:creationId xmlns:a16="http://schemas.microsoft.com/office/drawing/2014/main" id="{3BCA3D8F-EFE6-4112-9108-24D2091ABC72}"/>
            </a:ext>
          </a:extLst>
        </xdr:cNvPr>
        <xdr:cNvSpPr/>
      </xdr:nvSpPr>
      <xdr:spPr>
        <a:xfrm>
          <a:off x="95885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54428</xdr:rowOff>
    </xdr:from>
    <xdr:to>
      <xdr:col>55</xdr:col>
      <xdr:colOff>0</xdr:colOff>
      <xdr:row>60</xdr:row>
      <xdr:rowOff>59872</xdr:rowOff>
    </xdr:to>
    <xdr:cxnSp macro="">
      <xdr:nvCxnSpPr>
        <xdr:cNvPr id="236" name="直線コネクタ 235">
          <a:extLst>
            <a:ext uri="{FF2B5EF4-FFF2-40B4-BE49-F238E27FC236}">
              <a16:creationId xmlns:a16="http://schemas.microsoft.com/office/drawing/2014/main" id="{2B8DA224-38F0-450B-BDCB-853C361E097F}"/>
            </a:ext>
          </a:extLst>
        </xdr:cNvPr>
        <xdr:cNvCxnSpPr/>
      </xdr:nvCxnSpPr>
      <xdr:spPr>
        <a:xfrm flipV="1">
          <a:off x="9639300" y="10341428"/>
          <a:ext cx="8382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15603</xdr:rowOff>
    </xdr:from>
    <xdr:to>
      <xdr:col>46</xdr:col>
      <xdr:colOff>38100</xdr:colOff>
      <xdr:row>60</xdr:row>
      <xdr:rowOff>117203</xdr:rowOff>
    </xdr:to>
    <xdr:sp macro="" textlink="">
      <xdr:nvSpPr>
        <xdr:cNvPr id="237" name="楕円 236">
          <a:extLst>
            <a:ext uri="{FF2B5EF4-FFF2-40B4-BE49-F238E27FC236}">
              <a16:creationId xmlns:a16="http://schemas.microsoft.com/office/drawing/2014/main" id="{C744714E-997B-4FDC-A14E-DAF5452F6964}"/>
            </a:ext>
          </a:extLst>
        </xdr:cNvPr>
        <xdr:cNvSpPr/>
      </xdr:nvSpPr>
      <xdr:spPr>
        <a:xfrm>
          <a:off x="8699500" y="103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59872</xdr:rowOff>
    </xdr:from>
    <xdr:to>
      <xdr:col>50</xdr:col>
      <xdr:colOff>114300</xdr:colOff>
      <xdr:row>60</xdr:row>
      <xdr:rowOff>66403</xdr:rowOff>
    </xdr:to>
    <xdr:cxnSp macro="">
      <xdr:nvCxnSpPr>
        <xdr:cNvPr id="238" name="直線コネクタ 237">
          <a:extLst>
            <a:ext uri="{FF2B5EF4-FFF2-40B4-BE49-F238E27FC236}">
              <a16:creationId xmlns:a16="http://schemas.microsoft.com/office/drawing/2014/main" id="{CCE0475B-CB41-44B3-B809-950C79A032A2}"/>
            </a:ext>
          </a:extLst>
        </xdr:cNvPr>
        <xdr:cNvCxnSpPr/>
      </xdr:nvCxnSpPr>
      <xdr:spPr>
        <a:xfrm flipV="1">
          <a:off x="8750300" y="10346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2540</xdr:rowOff>
    </xdr:from>
    <xdr:to>
      <xdr:col>41</xdr:col>
      <xdr:colOff>101600</xdr:colOff>
      <xdr:row>60</xdr:row>
      <xdr:rowOff>104140</xdr:rowOff>
    </xdr:to>
    <xdr:sp macro="" textlink="">
      <xdr:nvSpPr>
        <xdr:cNvPr id="239" name="楕円 238">
          <a:extLst>
            <a:ext uri="{FF2B5EF4-FFF2-40B4-BE49-F238E27FC236}">
              <a16:creationId xmlns:a16="http://schemas.microsoft.com/office/drawing/2014/main" id="{E09C5F98-AF01-4CF0-8B9E-C9296BA7BC4F}"/>
            </a:ext>
          </a:extLst>
        </xdr:cNvPr>
        <xdr:cNvSpPr/>
      </xdr:nvSpPr>
      <xdr:spPr>
        <a:xfrm>
          <a:off x="781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53340</xdr:rowOff>
    </xdr:from>
    <xdr:to>
      <xdr:col>45</xdr:col>
      <xdr:colOff>177800</xdr:colOff>
      <xdr:row>60</xdr:row>
      <xdr:rowOff>66403</xdr:rowOff>
    </xdr:to>
    <xdr:cxnSp macro="">
      <xdr:nvCxnSpPr>
        <xdr:cNvPr id="240" name="直線コネクタ 239">
          <a:extLst>
            <a:ext uri="{FF2B5EF4-FFF2-40B4-BE49-F238E27FC236}">
              <a16:creationId xmlns:a16="http://schemas.microsoft.com/office/drawing/2014/main" id="{D9A50399-645C-4E20-A019-324C3D65DC89}"/>
            </a:ext>
          </a:extLst>
        </xdr:cNvPr>
        <xdr:cNvCxnSpPr/>
      </xdr:nvCxnSpPr>
      <xdr:spPr>
        <a:xfrm>
          <a:off x="7861300" y="103403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81115</xdr:rowOff>
    </xdr:from>
    <xdr:ext cx="469744" cy="259045"/>
    <xdr:sp macro="" textlink="">
      <xdr:nvSpPr>
        <xdr:cNvPr id="241" name="n_1aveValue【体育館・プール】&#10;一人当たり面積">
          <a:extLst>
            <a:ext uri="{FF2B5EF4-FFF2-40B4-BE49-F238E27FC236}">
              <a16:creationId xmlns:a16="http://schemas.microsoft.com/office/drawing/2014/main" id="{1456432E-6D72-42C7-A556-8BEFCF1B917D}"/>
            </a:ext>
          </a:extLst>
        </xdr:cNvPr>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42" name="n_2aveValue【体育館・プール】&#10;一人当たり面積">
          <a:extLst>
            <a:ext uri="{FF2B5EF4-FFF2-40B4-BE49-F238E27FC236}">
              <a16:creationId xmlns:a16="http://schemas.microsoft.com/office/drawing/2014/main" id="{93767A02-484A-4ADF-A9B3-7CEB699FDDE3}"/>
            </a:ext>
          </a:extLst>
        </xdr:cNvPr>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126836</xdr:rowOff>
    </xdr:from>
    <xdr:ext cx="469744" cy="259045"/>
    <xdr:sp macro="" textlink="">
      <xdr:nvSpPr>
        <xdr:cNvPr id="243" name="n_3aveValue【体育館・プール】&#10;一人当たり面積">
          <a:extLst>
            <a:ext uri="{FF2B5EF4-FFF2-40B4-BE49-F238E27FC236}">
              <a16:creationId xmlns:a16="http://schemas.microsoft.com/office/drawing/2014/main" id="{B2F04002-6CF7-4CF1-B2D2-D8EAEC5AD6BE}"/>
            </a:ext>
          </a:extLst>
        </xdr:cNvPr>
        <xdr:cNvSpPr txBox="1"/>
      </xdr:nvSpPr>
      <xdr:spPr>
        <a:xfrm>
          <a:off x="7626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127199</xdr:rowOff>
    </xdr:from>
    <xdr:ext cx="469744" cy="259045"/>
    <xdr:sp macro="" textlink="">
      <xdr:nvSpPr>
        <xdr:cNvPr id="244" name="n_1mainValue【体育館・プール】&#10;一人当たり面積">
          <a:extLst>
            <a:ext uri="{FF2B5EF4-FFF2-40B4-BE49-F238E27FC236}">
              <a16:creationId xmlns:a16="http://schemas.microsoft.com/office/drawing/2014/main" id="{761B0541-D37E-43E3-B529-C1E41D777AAD}"/>
            </a:ext>
          </a:extLst>
        </xdr:cNvPr>
        <xdr:cNvSpPr txBox="1"/>
      </xdr:nvSpPr>
      <xdr:spPr>
        <a:xfrm>
          <a:off x="9391727" y="1007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133730</xdr:rowOff>
    </xdr:from>
    <xdr:ext cx="469744" cy="259045"/>
    <xdr:sp macro="" textlink="">
      <xdr:nvSpPr>
        <xdr:cNvPr id="245" name="n_2mainValue【体育館・プール】&#10;一人当たり面積">
          <a:extLst>
            <a:ext uri="{FF2B5EF4-FFF2-40B4-BE49-F238E27FC236}">
              <a16:creationId xmlns:a16="http://schemas.microsoft.com/office/drawing/2014/main" id="{EAB5A807-DA01-4C01-A66D-61864126BE84}"/>
            </a:ext>
          </a:extLst>
        </xdr:cNvPr>
        <xdr:cNvSpPr txBox="1"/>
      </xdr:nvSpPr>
      <xdr:spPr>
        <a:xfrm>
          <a:off x="8515427" y="100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120667</xdr:rowOff>
    </xdr:from>
    <xdr:ext cx="469744" cy="259045"/>
    <xdr:sp macro="" textlink="">
      <xdr:nvSpPr>
        <xdr:cNvPr id="246" name="n_3mainValue【体育館・プール】&#10;一人当たり面積">
          <a:extLst>
            <a:ext uri="{FF2B5EF4-FFF2-40B4-BE49-F238E27FC236}">
              <a16:creationId xmlns:a16="http://schemas.microsoft.com/office/drawing/2014/main" id="{58B9F01B-C14D-4616-9702-FB6581CE7CCD}"/>
            </a:ext>
          </a:extLst>
        </xdr:cNvPr>
        <xdr:cNvSpPr txBox="1"/>
      </xdr:nvSpPr>
      <xdr:spPr>
        <a:xfrm>
          <a:off x="76264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26D052FE-E254-48E1-8BB0-B5156CC1018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3C5B6937-15EE-4E96-938B-105F192567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9043F2E8-1D53-4C31-8BE3-B1CEDE4B6B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2F89081F-6656-43FA-85AE-4A98F1BEF5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B51506F3-62C2-436D-A11E-D16D72EB6DC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905C5B44-3721-4059-BC2D-E6570F14E8C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F71D7C1A-8933-4C5D-B7AC-D2BE811F32A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69552470-2BF9-46E5-8834-FDF0B7114D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3767F5AB-35AB-4799-9606-E2AAB80ACF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DF4A8F1E-1204-4873-A4CB-C14F4B1CDEE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a:extLst>
            <a:ext uri="{FF2B5EF4-FFF2-40B4-BE49-F238E27FC236}">
              <a16:creationId xmlns:a16="http://schemas.microsoft.com/office/drawing/2014/main" id="{7F6CDF46-4C71-42D8-A16B-E73B5A933E8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8" name="テキスト ボックス 257">
          <a:extLst>
            <a:ext uri="{FF2B5EF4-FFF2-40B4-BE49-F238E27FC236}">
              <a16:creationId xmlns:a16="http://schemas.microsoft.com/office/drawing/2014/main" id="{6274D5A6-8A19-4986-8205-32676D7ED89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a:extLst>
            <a:ext uri="{FF2B5EF4-FFF2-40B4-BE49-F238E27FC236}">
              <a16:creationId xmlns:a16="http://schemas.microsoft.com/office/drawing/2014/main" id="{4525E3BE-1E3F-4591-8A57-4969CD5B31C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a:extLst>
            <a:ext uri="{FF2B5EF4-FFF2-40B4-BE49-F238E27FC236}">
              <a16:creationId xmlns:a16="http://schemas.microsoft.com/office/drawing/2014/main" id="{EA84BD96-8F09-448C-BE69-45B4F00D5BA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a:extLst>
            <a:ext uri="{FF2B5EF4-FFF2-40B4-BE49-F238E27FC236}">
              <a16:creationId xmlns:a16="http://schemas.microsoft.com/office/drawing/2014/main" id="{FEA77BEC-0476-449C-B9C0-AC15188E7BB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a:extLst>
            <a:ext uri="{FF2B5EF4-FFF2-40B4-BE49-F238E27FC236}">
              <a16:creationId xmlns:a16="http://schemas.microsoft.com/office/drawing/2014/main" id="{C5DE8C47-D47F-4789-8835-6D0FE952E90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a:extLst>
            <a:ext uri="{FF2B5EF4-FFF2-40B4-BE49-F238E27FC236}">
              <a16:creationId xmlns:a16="http://schemas.microsoft.com/office/drawing/2014/main" id="{4CF5BE26-0256-4CDF-A1BA-55682FD1765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a:extLst>
            <a:ext uri="{FF2B5EF4-FFF2-40B4-BE49-F238E27FC236}">
              <a16:creationId xmlns:a16="http://schemas.microsoft.com/office/drawing/2014/main" id="{A79EAC73-18FF-4AED-B5CC-B56B5C6BCF6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a:extLst>
            <a:ext uri="{FF2B5EF4-FFF2-40B4-BE49-F238E27FC236}">
              <a16:creationId xmlns:a16="http://schemas.microsoft.com/office/drawing/2014/main" id="{5D26BB00-347A-4D77-A54E-31830137587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a:extLst>
            <a:ext uri="{FF2B5EF4-FFF2-40B4-BE49-F238E27FC236}">
              <a16:creationId xmlns:a16="http://schemas.microsoft.com/office/drawing/2014/main" id="{9419448F-E0A3-4C58-81D4-A536463E30D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a:extLst>
            <a:ext uri="{FF2B5EF4-FFF2-40B4-BE49-F238E27FC236}">
              <a16:creationId xmlns:a16="http://schemas.microsoft.com/office/drawing/2014/main" id="{89469162-C019-4DAB-9CBD-8F0F837D805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8" name="テキスト ボックス 267">
          <a:extLst>
            <a:ext uri="{FF2B5EF4-FFF2-40B4-BE49-F238E27FC236}">
              <a16:creationId xmlns:a16="http://schemas.microsoft.com/office/drawing/2014/main" id="{FBD01A33-A87D-46C0-BA43-A74E263CC15D}"/>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A3065B53-FFD2-44D8-9106-C56C7D495FD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70" name="テキスト ボックス 269">
          <a:extLst>
            <a:ext uri="{FF2B5EF4-FFF2-40B4-BE49-F238E27FC236}">
              <a16:creationId xmlns:a16="http://schemas.microsoft.com/office/drawing/2014/main" id="{100C33DE-0AB7-4798-95A4-04FEEF62F2A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A2DF7CB5-5913-4528-9AE5-A75C2DE6D1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72" name="直線コネクタ 271">
          <a:extLst>
            <a:ext uri="{FF2B5EF4-FFF2-40B4-BE49-F238E27FC236}">
              <a16:creationId xmlns:a16="http://schemas.microsoft.com/office/drawing/2014/main" id="{CF222DF8-52D7-405E-A3F3-DB23FDF18ADD}"/>
            </a:ext>
          </a:extLst>
        </xdr:cNvPr>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73" name="【福祉施設】&#10;有形固定資産減価償却率最小値テキスト">
          <a:extLst>
            <a:ext uri="{FF2B5EF4-FFF2-40B4-BE49-F238E27FC236}">
              <a16:creationId xmlns:a16="http://schemas.microsoft.com/office/drawing/2014/main" id="{40A92CEC-0FF3-46FC-A130-A958E7847CD2}"/>
            </a:ext>
          </a:extLst>
        </xdr:cNvPr>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74" name="直線コネクタ 273">
          <a:extLst>
            <a:ext uri="{FF2B5EF4-FFF2-40B4-BE49-F238E27FC236}">
              <a16:creationId xmlns:a16="http://schemas.microsoft.com/office/drawing/2014/main" id="{BE2C279F-187F-4244-B9A4-6A891219C267}"/>
            </a:ext>
          </a:extLst>
        </xdr:cNvPr>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5" name="【福祉施設】&#10;有形固定資産減価償却率最大値テキスト">
          <a:extLst>
            <a:ext uri="{FF2B5EF4-FFF2-40B4-BE49-F238E27FC236}">
              <a16:creationId xmlns:a16="http://schemas.microsoft.com/office/drawing/2014/main" id="{0B9F0012-96AA-4C62-85F9-102A88E27501}"/>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6" name="直線コネクタ 275">
          <a:extLst>
            <a:ext uri="{FF2B5EF4-FFF2-40B4-BE49-F238E27FC236}">
              <a16:creationId xmlns:a16="http://schemas.microsoft.com/office/drawing/2014/main" id="{F7BD45FC-06FE-4353-A506-AEA250D1DE2B}"/>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7FB3E845-33C6-43E1-B6B4-7D1A468C0087}"/>
            </a:ext>
          </a:extLst>
        </xdr:cNvPr>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78" name="フローチャート: 判断 277">
          <a:extLst>
            <a:ext uri="{FF2B5EF4-FFF2-40B4-BE49-F238E27FC236}">
              <a16:creationId xmlns:a16="http://schemas.microsoft.com/office/drawing/2014/main" id="{8380E152-0598-4887-B412-F452AA8514BD}"/>
            </a:ext>
          </a:extLst>
        </xdr:cNvPr>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79" name="フローチャート: 判断 278">
          <a:extLst>
            <a:ext uri="{FF2B5EF4-FFF2-40B4-BE49-F238E27FC236}">
              <a16:creationId xmlns:a16="http://schemas.microsoft.com/office/drawing/2014/main" id="{5F4C5270-3504-47FC-949B-EF1EDE76992B}"/>
            </a:ext>
          </a:extLst>
        </xdr:cNvPr>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280" name="フローチャート: 判断 279">
          <a:extLst>
            <a:ext uri="{FF2B5EF4-FFF2-40B4-BE49-F238E27FC236}">
              <a16:creationId xmlns:a16="http://schemas.microsoft.com/office/drawing/2014/main" id="{34A1AE43-8673-42F1-A643-FBCDD9927A66}"/>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81" name="フローチャート: 判断 280">
          <a:extLst>
            <a:ext uri="{FF2B5EF4-FFF2-40B4-BE49-F238E27FC236}">
              <a16:creationId xmlns:a16="http://schemas.microsoft.com/office/drawing/2014/main" id="{159AF0BA-7482-41D7-8B8E-FFDE73E90C45}"/>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F137ECE7-A293-47C5-997F-54C86B9608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18B8B588-F98B-4156-BDD4-9652279B717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5590B1AB-7E15-4AA5-8653-9171D1F0A73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4A4BDBE7-1557-47B0-A995-830636AC130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99FDBFB4-20C7-42D3-8662-603054872B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93436</xdr:rowOff>
    </xdr:from>
    <xdr:to>
      <xdr:col>24</xdr:col>
      <xdr:colOff>114300</xdr:colOff>
      <xdr:row>81</xdr:row>
      <xdr:rowOff>23586</xdr:rowOff>
    </xdr:to>
    <xdr:sp macro="" textlink="">
      <xdr:nvSpPr>
        <xdr:cNvPr id="287" name="楕円 286">
          <a:extLst>
            <a:ext uri="{FF2B5EF4-FFF2-40B4-BE49-F238E27FC236}">
              <a16:creationId xmlns:a16="http://schemas.microsoft.com/office/drawing/2014/main" id="{AE5CFB59-1E7A-4FB0-99CC-70CCD5103238}"/>
            </a:ext>
          </a:extLst>
        </xdr:cNvPr>
        <xdr:cNvSpPr/>
      </xdr:nvSpPr>
      <xdr:spPr>
        <a:xfrm>
          <a:off x="45847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116313</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E38222FE-0F7C-484F-BD89-4B338544981E}"/>
            </a:ext>
          </a:extLst>
        </xdr:cNvPr>
        <xdr:cNvSpPr txBox="1"/>
      </xdr:nvSpPr>
      <xdr:spPr>
        <a:xfrm>
          <a:off x="4673600" y="136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139156</xdr:rowOff>
    </xdr:from>
    <xdr:to>
      <xdr:col>20</xdr:col>
      <xdr:colOff>38100</xdr:colOff>
      <xdr:row>81</xdr:row>
      <xdr:rowOff>69306</xdr:rowOff>
    </xdr:to>
    <xdr:sp macro="" textlink="">
      <xdr:nvSpPr>
        <xdr:cNvPr id="289" name="楕円 288">
          <a:extLst>
            <a:ext uri="{FF2B5EF4-FFF2-40B4-BE49-F238E27FC236}">
              <a16:creationId xmlns:a16="http://schemas.microsoft.com/office/drawing/2014/main" id="{86745CE5-BEED-4533-B7E8-EC638663C4CB}"/>
            </a:ext>
          </a:extLst>
        </xdr:cNvPr>
        <xdr:cNvSpPr/>
      </xdr:nvSpPr>
      <xdr:spPr>
        <a:xfrm>
          <a:off x="3746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144236</xdr:rowOff>
    </xdr:from>
    <xdr:to>
      <xdr:col>24</xdr:col>
      <xdr:colOff>63500</xdr:colOff>
      <xdr:row>81</xdr:row>
      <xdr:rowOff>18506</xdr:rowOff>
    </xdr:to>
    <xdr:cxnSp macro="">
      <xdr:nvCxnSpPr>
        <xdr:cNvPr id="290" name="直線コネクタ 289">
          <a:extLst>
            <a:ext uri="{FF2B5EF4-FFF2-40B4-BE49-F238E27FC236}">
              <a16:creationId xmlns:a16="http://schemas.microsoft.com/office/drawing/2014/main" id="{73C41E1A-DBCA-47B3-8979-280B21BDC054}"/>
            </a:ext>
          </a:extLst>
        </xdr:cNvPr>
        <xdr:cNvCxnSpPr/>
      </xdr:nvCxnSpPr>
      <xdr:spPr>
        <a:xfrm flipV="1">
          <a:off x="3797300" y="138602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11793</xdr:rowOff>
    </xdr:from>
    <xdr:to>
      <xdr:col>15</xdr:col>
      <xdr:colOff>101600</xdr:colOff>
      <xdr:row>81</xdr:row>
      <xdr:rowOff>113393</xdr:rowOff>
    </xdr:to>
    <xdr:sp macro="" textlink="">
      <xdr:nvSpPr>
        <xdr:cNvPr id="291" name="楕円 290">
          <a:extLst>
            <a:ext uri="{FF2B5EF4-FFF2-40B4-BE49-F238E27FC236}">
              <a16:creationId xmlns:a16="http://schemas.microsoft.com/office/drawing/2014/main" id="{693C2DC4-9CC2-480C-A222-324B2DDCDE48}"/>
            </a:ext>
          </a:extLst>
        </xdr:cNvPr>
        <xdr:cNvSpPr/>
      </xdr:nvSpPr>
      <xdr:spPr>
        <a:xfrm>
          <a:off x="2857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18506</xdr:rowOff>
    </xdr:from>
    <xdr:to>
      <xdr:col>19</xdr:col>
      <xdr:colOff>177800</xdr:colOff>
      <xdr:row>81</xdr:row>
      <xdr:rowOff>62593</xdr:rowOff>
    </xdr:to>
    <xdr:cxnSp macro="">
      <xdr:nvCxnSpPr>
        <xdr:cNvPr id="292" name="直線コネクタ 291">
          <a:extLst>
            <a:ext uri="{FF2B5EF4-FFF2-40B4-BE49-F238E27FC236}">
              <a16:creationId xmlns:a16="http://schemas.microsoft.com/office/drawing/2014/main" id="{818206B3-700F-415F-90BF-6511301031B0}"/>
            </a:ext>
          </a:extLst>
        </xdr:cNvPr>
        <xdr:cNvCxnSpPr/>
      </xdr:nvCxnSpPr>
      <xdr:spPr>
        <a:xfrm flipV="1">
          <a:off x="2908300" y="139059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57513</xdr:rowOff>
    </xdr:from>
    <xdr:to>
      <xdr:col>10</xdr:col>
      <xdr:colOff>165100</xdr:colOff>
      <xdr:row>81</xdr:row>
      <xdr:rowOff>159113</xdr:rowOff>
    </xdr:to>
    <xdr:sp macro="" textlink="">
      <xdr:nvSpPr>
        <xdr:cNvPr id="293" name="楕円 292">
          <a:extLst>
            <a:ext uri="{FF2B5EF4-FFF2-40B4-BE49-F238E27FC236}">
              <a16:creationId xmlns:a16="http://schemas.microsoft.com/office/drawing/2014/main" id="{0284C365-DDFF-4E04-B6BE-6A9D66017CFE}"/>
            </a:ext>
          </a:extLst>
        </xdr:cNvPr>
        <xdr:cNvSpPr/>
      </xdr:nvSpPr>
      <xdr:spPr>
        <a:xfrm>
          <a:off x="1968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62593</xdr:rowOff>
    </xdr:from>
    <xdr:to>
      <xdr:col>15</xdr:col>
      <xdr:colOff>50800</xdr:colOff>
      <xdr:row>81</xdr:row>
      <xdr:rowOff>108313</xdr:rowOff>
    </xdr:to>
    <xdr:cxnSp macro="">
      <xdr:nvCxnSpPr>
        <xdr:cNvPr id="294" name="直線コネクタ 293">
          <a:extLst>
            <a:ext uri="{FF2B5EF4-FFF2-40B4-BE49-F238E27FC236}">
              <a16:creationId xmlns:a16="http://schemas.microsoft.com/office/drawing/2014/main" id="{FCBE73C1-84A2-4726-A5DF-18DD378877B2}"/>
            </a:ext>
          </a:extLst>
        </xdr:cNvPr>
        <xdr:cNvCxnSpPr/>
      </xdr:nvCxnSpPr>
      <xdr:spPr>
        <a:xfrm flipV="1">
          <a:off x="2019300" y="139500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50635</xdr:rowOff>
    </xdr:from>
    <xdr:ext cx="405111" cy="259045"/>
    <xdr:sp macro="" textlink="">
      <xdr:nvSpPr>
        <xdr:cNvPr id="295" name="n_1aveValue【福祉施設】&#10;有形固定資産減価償却率">
          <a:extLst>
            <a:ext uri="{FF2B5EF4-FFF2-40B4-BE49-F238E27FC236}">
              <a16:creationId xmlns:a16="http://schemas.microsoft.com/office/drawing/2014/main" id="{EC039AF0-80AB-4E89-846A-E859FEEC1E1C}"/>
            </a:ext>
          </a:extLst>
        </xdr:cNvPr>
        <xdr:cNvSpPr txBox="1"/>
      </xdr:nvSpPr>
      <xdr:spPr>
        <a:xfrm>
          <a:off x="3582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296" name="n_2aveValue【福祉施設】&#10;有形固定資産減価償却率">
          <a:extLst>
            <a:ext uri="{FF2B5EF4-FFF2-40B4-BE49-F238E27FC236}">
              <a16:creationId xmlns:a16="http://schemas.microsoft.com/office/drawing/2014/main" id="{7FF73211-6305-45C1-BF79-8957DE8BEF21}"/>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44104</xdr:rowOff>
    </xdr:from>
    <xdr:ext cx="405111" cy="259045"/>
    <xdr:sp macro="" textlink="">
      <xdr:nvSpPr>
        <xdr:cNvPr id="297" name="n_3aveValue【福祉施設】&#10;有形固定資産減価償却率">
          <a:extLst>
            <a:ext uri="{FF2B5EF4-FFF2-40B4-BE49-F238E27FC236}">
              <a16:creationId xmlns:a16="http://schemas.microsoft.com/office/drawing/2014/main" id="{C3E59F9E-C551-4780-831B-4A00C1DF9AFB}"/>
            </a:ext>
          </a:extLst>
        </xdr:cNvPr>
        <xdr:cNvSpPr txBox="1"/>
      </xdr:nvSpPr>
      <xdr:spPr>
        <a:xfrm>
          <a:off x="1816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85833</xdr:rowOff>
    </xdr:from>
    <xdr:ext cx="405111" cy="259045"/>
    <xdr:sp macro="" textlink="">
      <xdr:nvSpPr>
        <xdr:cNvPr id="298" name="n_1mainValue【福祉施設】&#10;有形固定資産減価償却率">
          <a:extLst>
            <a:ext uri="{FF2B5EF4-FFF2-40B4-BE49-F238E27FC236}">
              <a16:creationId xmlns:a16="http://schemas.microsoft.com/office/drawing/2014/main" id="{E2BFB205-E843-403D-AC51-F81F431BF0C5}"/>
            </a:ext>
          </a:extLst>
        </xdr:cNvPr>
        <xdr:cNvSpPr txBox="1"/>
      </xdr:nvSpPr>
      <xdr:spPr>
        <a:xfrm>
          <a:off x="35820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129920</xdr:rowOff>
    </xdr:from>
    <xdr:ext cx="405111" cy="259045"/>
    <xdr:sp macro="" textlink="">
      <xdr:nvSpPr>
        <xdr:cNvPr id="299" name="n_2mainValue【福祉施設】&#10;有形固定資産減価償却率">
          <a:extLst>
            <a:ext uri="{FF2B5EF4-FFF2-40B4-BE49-F238E27FC236}">
              <a16:creationId xmlns:a16="http://schemas.microsoft.com/office/drawing/2014/main" id="{2C674029-136E-4DB2-8A09-7760C9F81EA8}"/>
            </a:ext>
          </a:extLst>
        </xdr:cNvPr>
        <xdr:cNvSpPr txBox="1"/>
      </xdr:nvSpPr>
      <xdr:spPr>
        <a:xfrm>
          <a:off x="2705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300" name="n_3mainValue【福祉施設】&#10;有形固定資産減価償却率">
          <a:extLst>
            <a:ext uri="{FF2B5EF4-FFF2-40B4-BE49-F238E27FC236}">
              <a16:creationId xmlns:a16="http://schemas.microsoft.com/office/drawing/2014/main" id="{FEA2CB63-9EEB-4C4E-973D-0BED222D1226}"/>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7B40F36F-A8EC-4F04-8E2B-FD65DEE4946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42A159E0-A3FD-4078-95A6-B3FEB519087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64884DBB-4999-42C6-AD25-84C795B2E7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F8C43B84-1F1B-43BE-A943-2949AD1C161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013F34FD-7CC7-4F3B-81CF-BCB895BF864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9B2A5332-86F7-42F3-894D-532F1BB8C53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79AE58EB-5790-4B14-9E37-1D1D0C9A3C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26A8E835-052A-470C-A9D3-BD824C913E7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52626999-3C39-491B-8D73-83896F66B92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C786A4C1-CB37-4891-BB40-68616F5445D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a:extLst>
            <a:ext uri="{FF2B5EF4-FFF2-40B4-BE49-F238E27FC236}">
              <a16:creationId xmlns:a16="http://schemas.microsoft.com/office/drawing/2014/main" id="{ED67E81A-ABB8-4B51-959F-59C3CBDEFD4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a:extLst>
            <a:ext uri="{FF2B5EF4-FFF2-40B4-BE49-F238E27FC236}">
              <a16:creationId xmlns:a16="http://schemas.microsoft.com/office/drawing/2014/main" id="{F0A0425C-08A4-4CB3-9CE0-5FD6506B8DF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a:extLst>
            <a:ext uri="{FF2B5EF4-FFF2-40B4-BE49-F238E27FC236}">
              <a16:creationId xmlns:a16="http://schemas.microsoft.com/office/drawing/2014/main" id="{60D5081D-16EE-4D30-89CC-37F5E5C8AFA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a:extLst>
            <a:ext uri="{FF2B5EF4-FFF2-40B4-BE49-F238E27FC236}">
              <a16:creationId xmlns:a16="http://schemas.microsoft.com/office/drawing/2014/main" id="{8F105999-DD10-49F1-A6E9-C57AA280C05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3E7934AF-2E36-4D7E-8C5C-13FE2325205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A7288579-FFF9-47D1-918D-13341CAD911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a:extLst>
            <a:ext uri="{FF2B5EF4-FFF2-40B4-BE49-F238E27FC236}">
              <a16:creationId xmlns:a16="http://schemas.microsoft.com/office/drawing/2014/main" id="{E18296B8-DF65-47FC-B1E6-D2A1D6AC566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a:extLst>
            <a:ext uri="{FF2B5EF4-FFF2-40B4-BE49-F238E27FC236}">
              <a16:creationId xmlns:a16="http://schemas.microsoft.com/office/drawing/2014/main" id="{EB29C867-0BD8-4CCA-A86A-1929EABEE2F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a:extLst>
            <a:ext uri="{FF2B5EF4-FFF2-40B4-BE49-F238E27FC236}">
              <a16:creationId xmlns:a16="http://schemas.microsoft.com/office/drawing/2014/main" id="{323A4AFA-4321-45C3-9372-11F4531F980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a:extLst>
            <a:ext uri="{FF2B5EF4-FFF2-40B4-BE49-F238E27FC236}">
              <a16:creationId xmlns:a16="http://schemas.microsoft.com/office/drawing/2014/main" id="{D946F3D2-4623-4528-B5B8-83AC32D4419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AFCCC077-5FD8-4476-AD0F-1094AC0065B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6F32C22B-C0A5-4D8A-8199-573AFBC1A24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39E975CF-DE34-4DCB-99B8-4C128AACC63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324" name="直線コネクタ 323">
          <a:extLst>
            <a:ext uri="{FF2B5EF4-FFF2-40B4-BE49-F238E27FC236}">
              <a16:creationId xmlns:a16="http://schemas.microsoft.com/office/drawing/2014/main" id="{453CA014-4C32-468C-8719-8FB88D73A7CD}"/>
            </a:ext>
          </a:extLst>
        </xdr:cNvPr>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25" name="【福祉施設】&#10;一人当たり面積最小値テキスト">
          <a:extLst>
            <a:ext uri="{FF2B5EF4-FFF2-40B4-BE49-F238E27FC236}">
              <a16:creationId xmlns:a16="http://schemas.microsoft.com/office/drawing/2014/main" id="{5C98BD7C-E99D-41BA-AE50-9FE5C60E1557}"/>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26" name="直線コネクタ 325">
          <a:extLst>
            <a:ext uri="{FF2B5EF4-FFF2-40B4-BE49-F238E27FC236}">
              <a16:creationId xmlns:a16="http://schemas.microsoft.com/office/drawing/2014/main" id="{7A8F6BA4-37DE-4376-BB80-AFD7EBB261F5}"/>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327" name="【福祉施設】&#10;一人当たり面積最大値テキスト">
          <a:extLst>
            <a:ext uri="{FF2B5EF4-FFF2-40B4-BE49-F238E27FC236}">
              <a16:creationId xmlns:a16="http://schemas.microsoft.com/office/drawing/2014/main" id="{E78577DC-4563-4CAF-9C6A-BF064F22F94B}"/>
            </a:ext>
          </a:extLst>
        </xdr:cNvPr>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28" name="直線コネクタ 327">
          <a:extLst>
            <a:ext uri="{FF2B5EF4-FFF2-40B4-BE49-F238E27FC236}">
              <a16:creationId xmlns:a16="http://schemas.microsoft.com/office/drawing/2014/main" id="{F676E275-5D32-4DDB-A187-5507FDADB313}"/>
            </a:ext>
          </a:extLst>
        </xdr:cNvPr>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29" name="【福祉施設】&#10;一人当たり面積平均値テキスト">
          <a:extLst>
            <a:ext uri="{FF2B5EF4-FFF2-40B4-BE49-F238E27FC236}">
              <a16:creationId xmlns:a16="http://schemas.microsoft.com/office/drawing/2014/main" id="{F348E7D4-19C1-40BF-BF6D-8337DDDDBF9E}"/>
            </a:ext>
          </a:extLst>
        </xdr:cNvPr>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30" name="フローチャート: 判断 329">
          <a:extLst>
            <a:ext uri="{FF2B5EF4-FFF2-40B4-BE49-F238E27FC236}">
              <a16:creationId xmlns:a16="http://schemas.microsoft.com/office/drawing/2014/main" id="{E12872D9-C9ED-4129-B571-202D7B8FFF1C}"/>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31" name="フローチャート: 判断 330">
          <a:extLst>
            <a:ext uri="{FF2B5EF4-FFF2-40B4-BE49-F238E27FC236}">
              <a16:creationId xmlns:a16="http://schemas.microsoft.com/office/drawing/2014/main" id="{D007FA13-272E-4A6C-AB9F-B18271D3E064}"/>
            </a:ext>
          </a:extLst>
        </xdr:cNvPr>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32" name="フローチャート: 判断 331">
          <a:extLst>
            <a:ext uri="{FF2B5EF4-FFF2-40B4-BE49-F238E27FC236}">
              <a16:creationId xmlns:a16="http://schemas.microsoft.com/office/drawing/2014/main" id="{B65AF073-8A4C-4482-85F0-7347E360CE33}"/>
            </a:ext>
          </a:extLst>
        </xdr:cNvPr>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33" name="フローチャート: 判断 332">
          <a:extLst>
            <a:ext uri="{FF2B5EF4-FFF2-40B4-BE49-F238E27FC236}">
              <a16:creationId xmlns:a16="http://schemas.microsoft.com/office/drawing/2014/main" id="{FE7187B4-15AA-4642-8F4D-353ED7C0146B}"/>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ED78B5C9-6FD2-4554-BC2A-F6F12C17C94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D130D942-F023-4C4E-89CB-1C2F52E1B6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7438B171-F607-4629-836C-9E9D1F8DBAB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ACC8C379-E604-4F4A-94FE-7533798918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90057795-043D-4FE3-8EEF-330DE87890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130175</xdr:rowOff>
    </xdr:from>
    <xdr:to>
      <xdr:col>55</xdr:col>
      <xdr:colOff>50800</xdr:colOff>
      <xdr:row>84</xdr:row>
      <xdr:rowOff>60325</xdr:rowOff>
    </xdr:to>
    <xdr:sp macro="" textlink="">
      <xdr:nvSpPr>
        <xdr:cNvPr id="339" name="楕円 338">
          <a:extLst>
            <a:ext uri="{FF2B5EF4-FFF2-40B4-BE49-F238E27FC236}">
              <a16:creationId xmlns:a16="http://schemas.microsoft.com/office/drawing/2014/main" id="{AD94BEB1-3526-4ADA-9B0C-172949FD4684}"/>
            </a:ext>
          </a:extLst>
        </xdr:cNvPr>
        <xdr:cNvSpPr/>
      </xdr:nvSpPr>
      <xdr:spPr>
        <a:xfrm>
          <a:off x="10426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153052</xdr:rowOff>
    </xdr:from>
    <xdr:ext cx="469744" cy="259045"/>
    <xdr:sp macro="" textlink="">
      <xdr:nvSpPr>
        <xdr:cNvPr id="340" name="【福祉施設】&#10;一人当たり面積該当値テキスト">
          <a:extLst>
            <a:ext uri="{FF2B5EF4-FFF2-40B4-BE49-F238E27FC236}">
              <a16:creationId xmlns:a16="http://schemas.microsoft.com/office/drawing/2014/main" id="{8FFA61A6-508A-45A4-B4B2-816510134211}"/>
            </a:ext>
          </a:extLst>
        </xdr:cNvPr>
        <xdr:cNvSpPr txBox="1"/>
      </xdr:nvSpPr>
      <xdr:spPr>
        <a:xfrm>
          <a:off x="10515600" y="1421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133986</xdr:rowOff>
    </xdr:from>
    <xdr:to>
      <xdr:col>50</xdr:col>
      <xdr:colOff>165100</xdr:colOff>
      <xdr:row>84</xdr:row>
      <xdr:rowOff>64136</xdr:rowOff>
    </xdr:to>
    <xdr:sp macro="" textlink="">
      <xdr:nvSpPr>
        <xdr:cNvPr id="341" name="楕円 340">
          <a:extLst>
            <a:ext uri="{FF2B5EF4-FFF2-40B4-BE49-F238E27FC236}">
              <a16:creationId xmlns:a16="http://schemas.microsoft.com/office/drawing/2014/main" id="{9F02C7E9-2DA1-40EB-907B-CE30F72E48E3}"/>
            </a:ext>
          </a:extLst>
        </xdr:cNvPr>
        <xdr:cNvSpPr/>
      </xdr:nvSpPr>
      <xdr:spPr>
        <a:xfrm>
          <a:off x="9588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xdr:rowOff>
    </xdr:from>
    <xdr:to>
      <xdr:col>55</xdr:col>
      <xdr:colOff>0</xdr:colOff>
      <xdr:row>84</xdr:row>
      <xdr:rowOff>13336</xdr:rowOff>
    </xdr:to>
    <xdr:cxnSp macro="">
      <xdr:nvCxnSpPr>
        <xdr:cNvPr id="342" name="直線コネクタ 341">
          <a:extLst>
            <a:ext uri="{FF2B5EF4-FFF2-40B4-BE49-F238E27FC236}">
              <a16:creationId xmlns:a16="http://schemas.microsoft.com/office/drawing/2014/main" id="{83CADED9-07FF-4FD8-9D35-68E163D324E1}"/>
            </a:ext>
          </a:extLst>
        </xdr:cNvPr>
        <xdr:cNvCxnSpPr/>
      </xdr:nvCxnSpPr>
      <xdr:spPr>
        <a:xfrm flipV="1">
          <a:off x="9639300" y="144113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137795</xdr:rowOff>
    </xdr:from>
    <xdr:to>
      <xdr:col>46</xdr:col>
      <xdr:colOff>38100</xdr:colOff>
      <xdr:row>84</xdr:row>
      <xdr:rowOff>67945</xdr:rowOff>
    </xdr:to>
    <xdr:sp macro="" textlink="">
      <xdr:nvSpPr>
        <xdr:cNvPr id="343" name="楕円 342">
          <a:extLst>
            <a:ext uri="{FF2B5EF4-FFF2-40B4-BE49-F238E27FC236}">
              <a16:creationId xmlns:a16="http://schemas.microsoft.com/office/drawing/2014/main" id="{443C0E00-922A-46F6-914E-44AF43D58902}"/>
            </a:ext>
          </a:extLst>
        </xdr:cNvPr>
        <xdr:cNvSpPr/>
      </xdr:nvSpPr>
      <xdr:spPr>
        <a:xfrm>
          <a:off x="8699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13336</xdr:rowOff>
    </xdr:from>
    <xdr:to>
      <xdr:col>50</xdr:col>
      <xdr:colOff>114300</xdr:colOff>
      <xdr:row>84</xdr:row>
      <xdr:rowOff>17145</xdr:rowOff>
    </xdr:to>
    <xdr:cxnSp macro="">
      <xdr:nvCxnSpPr>
        <xdr:cNvPr id="344" name="直線コネクタ 343">
          <a:extLst>
            <a:ext uri="{FF2B5EF4-FFF2-40B4-BE49-F238E27FC236}">
              <a16:creationId xmlns:a16="http://schemas.microsoft.com/office/drawing/2014/main" id="{EAE51915-58E8-40A6-86D9-D9FE64B9EBD9}"/>
            </a:ext>
          </a:extLst>
        </xdr:cNvPr>
        <xdr:cNvCxnSpPr/>
      </xdr:nvCxnSpPr>
      <xdr:spPr>
        <a:xfrm flipV="1">
          <a:off x="8750300" y="144151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137795</xdr:rowOff>
    </xdr:from>
    <xdr:to>
      <xdr:col>41</xdr:col>
      <xdr:colOff>101600</xdr:colOff>
      <xdr:row>84</xdr:row>
      <xdr:rowOff>67945</xdr:rowOff>
    </xdr:to>
    <xdr:sp macro="" textlink="">
      <xdr:nvSpPr>
        <xdr:cNvPr id="345" name="楕円 344">
          <a:extLst>
            <a:ext uri="{FF2B5EF4-FFF2-40B4-BE49-F238E27FC236}">
              <a16:creationId xmlns:a16="http://schemas.microsoft.com/office/drawing/2014/main" id="{4D09339F-9E3E-4167-A96F-E3D0FF26EBA2}"/>
            </a:ext>
          </a:extLst>
        </xdr:cNvPr>
        <xdr:cNvSpPr/>
      </xdr:nvSpPr>
      <xdr:spPr>
        <a:xfrm>
          <a:off x="7810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17145</xdr:rowOff>
    </xdr:from>
    <xdr:to>
      <xdr:col>45</xdr:col>
      <xdr:colOff>177800</xdr:colOff>
      <xdr:row>84</xdr:row>
      <xdr:rowOff>17145</xdr:rowOff>
    </xdr:to>
    <xdr:cxnSp macro="">
      <xdr:nvCxnSpPr>
        <xdr:cNvPr id="346" name="直線コネクタ 345">
          <a:extLst>
            <a:ext uri="{FF2B5EF4-FFF2-40B4-BE49-F238E27FC236}">
              <a16:creationId xmlns:a16="http://schemas.microsoft.com/office/drawing/2014/main" id="{19B58127-F2BB-4375-82C4-5982AF414D3D}"/>
            </a:ext>
          </a:extLst>
        </xdr:cNvPr>
        <xdr:cNvCxnSpPr/>
      </xdr:nvCxnSpPr>
      <xdr:spPr>
        <a:xfrm>
          <a:off x="7861300" y="14418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65422</xdr:rowOff>
    </xdr:from>
    <xdr:ext cx="469744" cy="259045"/>
    <xdr:sp macro="" textlink="">
      <xdr:nvSpPr>
        <xdr:cNvPr id="347" name="n_1aveValue【福祉施設】&#10;一人当たり面積">
          <a:extLst>
            <a:ext uri="{FF2B5EF4-FFF2-40B4-BE49-F238E27FC236}">
              <a16:creationId xmlns:a16="http://schemas.microsoft.com/office/drawing/2014/main" id="{841F50C9-4749-4904-8D3F-FC11DB373810}"/>
            </a:ext>
          </a:extLst>
        </xdr:cNvPr>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348" name="n_2aveValue【福祉施設】&#10;一人当たり面積">
          <a:extLst>
            <a:ext uri="{FF2B5EF4-FFF2-40B4-BE49-F238E27FC236}">
              <a16:creationId xmlns:a16="http://schemas.microsoft.com/office/drawing/2014/main" id="{FC441C78-B562-45E9-B46F-9182F4F247FB}"/>
            </a:ext>
          </a:extLst>
        </xdr:cNvPr>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112413</xdr:rowOff>
    </xdr:from>
    <xdr:ext cx="469744" cy="259045"/>
    <xdr:sp macro="" textlink="">
      <xdr:nvSpPr>
        <xdr:cNvPr id="349" name="n_3aveValue【福祉施設】&#10;一人当たり面積">
          <a:extLst>
            <a:ext uri="{FF2B5EF4-FFF2-40B4-BE49-F238E27FC236}">
              <a16:creationId xmlns:a16="http://schemas.microsoft.com/office/drawing/2014/main" id="{2FF6B855-7172-4994-A29B-FF99043CD752}"/>
            </a:ext>
          </a:extLst>
        </xdr:cNvPr>
        <xdr:cNvSpPr txBox="1"/>
      </xdr:nvSpPr>
      <xdr:spPr>
        <a:xfrm>
          <a:off x="76264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55263</xdr:rowOff>
    </xdr:from>
    <xdr:ext cx="469744" cy="259045"/>
    <xdr:sp macro="" textlink="">
      <xdr:nvSpPr>
        <xdr:cNvPr id="350" name="n_1mainValue【福祉施設】&#10;一人当たり面積">
          <a:extLst>
            <a:ext uri="{FF2B5EF4-FFF2-40B4-BE49-F238E27FC236}">
              <a16:creationId xmlns:a16="http://schemas.microsoft.com/office/drawing/2014/main" id="{85CC30D1-BC61-4F27-AF75-E42A052ADF2B}"/>
            </a:ext>
          </a:extLst>
        </xdr:cNvPr>
        <xdr:cNvSpPr txBox="1"/>
      </xdr:nvSpPr>
      <xdr:spPr>
        <a:xfrm>
          <a:off x="9391727" y="144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59072</xdr:rowOff>
    </xdr:from>
    <xdr:ext cx="469744" cy="259045"/>
    <xdr:sp macro="" textlink="">
      <xdr:nvSpPr>
        <xdr:cNvPr id="351" name="n_2mainValue【福祉施設】&#10;一人当たり面積">
          <a:extLst>
            <a:ext uri="{FF2B5EF4-FFF2-40B4-BE49-F238E27FC236}">
              <a16:creationId xmlns:a16="http://schemas.microsoft.com/office/drawing/2014/main" id="{5E0DE783-51D7-4EE9-9183-3EB7AFA2EE4D}"/>
            </a:ext>
          </a:extLst>
        </xdr:cNvPr>
        <xdr:cNvSpPr txBox="1"/>
      </xdr:nvSpPr>
      <xdr:spPr>
        <a:xfrm>
          <a:off x="8515427" y="144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84472</xdr:rowOff>
    </xdr:from>
    <xdr:ext cx="469744" cy="259045"/>
    <xdr:sp macro="" textlink="">
      <xdr:nvSpPr>
        <xdr:cNvPr id="352" name="n_3mainValue【福祉施設】&#10;一人当たり面積">
          <a:extLst>
            <a:ext uri="{FF2B5EF4-FFF2-40B4-BE49-F238E27FC236}">
              <a16:creationId xmlns:a16="http://schemas.microsoft.com/office/drawing/2014/main" id="{389B1ED7-B3AC-4ECF-B6C4-A05A7E916890}"/>
            </a:ext>
          </a:extLst>
        </xdr:cNvPr>
        <xdr:cNvSpPr txBox="1"/>
      </xdr:nvSpPr>
      <xdr:spPr>
        <a:xfrm>
          <a:off x="7626427" y="141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3E42A1C5-8AD4-4908-A697-935B7511E67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1939E590-82E9-4F70-904B-F7A590F05D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89FEC489-A9F6-4D08-88D9-8C2D11FDF25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1DE55A4C-986E-47BD-9359-9C13FF151AF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CD9F8C85-B7D1-4CC3-BF51-85CC926985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3ECF95AF-03E2-4209-9A1D-BE3ECDE4B19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9A66541F-FE30-4A81-80B4-400C553182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B7B9E609-E18C-4F72-8920-5881F0B26FD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ED3529CA-CA1F-4617-A29A-AA0CFD7D5E6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86BFF87A-8257-4309-B386-D678B0EED3C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3" name="テキスト ボックス 362">
          <a:extLst>
            <a:ext uri="{FF2B5EF4-FFF2-40B4-BE49-F238E27FC236}">
              <a16:creationId xmlns:a16="http://schemas.microsoft.com/office/drawing/2014/main" id="{86CF98E5-ACE4-4267-97E5-ACC25854E9F6}"/>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4" name="直線コネクタ 363">
          <a:extLst>
            <a:ext uri="{FF2B5EF4-FFF2-40B4-BE49-F238E27FC236}">
              <a16:creationId xmlns:a16="http://schemas.microsoft.com/office/drawing/2014/main" id="{E42B05E2-DA7B-44FF-A476-F82EDB645D5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5" name="テキスト ボックス 364">
          <a:extLst>
            <a:ext uri="{FF2B5EF4-FFF2-40B4-BE49-F238E27FC236}">
              <a16:creationId xmlns:a16="http://schemas.microsoft.com/office/drawing/2014/main" id="{F72574A0-9C3B-41E5-AD19-6E0C070DA54F}"/>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6" name="直線コネクタ 365">
          <a:extLst>
            <a:ext uri="{FF2B5EF4-FFF2-40B4-BE49-F238E27FC236}">
              <a16:creationId xmlns:a16="http://schemas.microsoft.com/office/drawing/2014/main" id="{1B7AB55B-0AC4-455F-8622-183A92FFAC5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7" name="テキスト ボックス 366">
          <a:extLst>
            <a:ext uri="{FF2B5EF4-FFF2-40B4-BE49-F238E27FC236}">
              <a16:creationId xmlns:a16="http://schemas.microsoft.com/office/drawing/2014/main" id="{CC6F9A24-15D4-4A47-975C-A893E364C5B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8" name="直線コネクタ 367">
          <a:extLst>
            <a:ext uri="{FF2B5EF4-FFF2-40B4-BE49-F238E27FC236}">
              <a16:creationId xmlns:a16="http://schemas.microsoft.com/office/drawing/2014/main" id="{62D1CF4C-B869-4042-B7A7-DC9CA289E14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9" name="テキスト ボックス 368">
          <a:extLst>
            <a:ext uri="{FF2B5EF4-FFF2-40B4-BE49-F238E27FC236}">
              <a16:creationId xmlns:a16="http://schemas.microsoft.com/office/drawing/2014/main" id="{03E0BBE6-2259-45FF-A722-964EF5D3C63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0" name="直線コネクタ 369">
          <a:extLst>
            <a:ext uri="{FF2B5EF4-FFF2-40B4-BE49-F238E27FC236}">
              <a16:creationId xmlns:a16="http://schemas.microsoft.com/office/drawing/2014/main" id="{874749A6-6DFE-436C-8AB8-2A8F828ED9B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1" name="テキスト ボックス 370">
          <a:extLst>
            <a:ext uri="{FF2B5EF4-FFF2-40B4-BE49-F238E27FC236}">
              <a16:creationId xmlns:a16="http://schemas.microsoft.com/office/drawing/2014/main" id="{30467071-2D45-47D8-9497-5C15E32F9CE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2" name="直線コネクタ 371">
          <a:extLst>
            <a:ext uri="{FF2B5EF4-FFF2-40B4-BE49-F238E27FC236}">
              <a16:creationId xmlns:a16="http://schemas.microsoft.com/office/drawing/2014/main" id="{88C84F8A-06F2-4DC5-BFB9-FFA6378AAFC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3" name="テキスト ボックス 372">
          <a:extLst>
            <a:ext uri="{FF2B5EF4-FFF2-40B4-BE49-F238E27FC236}">
              <a16:creationId xmlns:a16="http://schemas.microsoft.com/office/drawing/2014/main" id="{3F744B88-ACF8-492A-82A3-12422D47DEBE}"/>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a:extLst>
            <a:ext uri="{FF2B5EF4-FFF2-40B4-BE49-F238E27FC236}">
              <a16:creationId xmlns:a16="http://schemas.microsoft.com/office/drawing/2014/main" id="{0FB74D4E-9AFC-4D2C-B190-CAA6CDD0C55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5" name="テキスト ボックス 374">
          <a:extLst>
            <a:ext uri="{FF2B5EF4-FFF2-40B4-BE49-F238E27FC236}">
              <a16:creationId xmlns:a16="http://schemas.microsoft.com/office/drawing/2014/main" id="{85A99C40-2461-4C97-83D9-7688114FEDF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a:extLst>
            <a:ext uri="{FF2B5EF4-FFF2-40B4-BE49-F238E27FC236}">
              <a16:creationId xmlns:a16="http://schemas.microsoft.com/office/drawing/2014/main" id="{0C375796-E54D-49EA-B4A2-91BC841ECD0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377" name="直線コネクタ 376">
          <a:extLst>
            <a:ext uri="{FF2B5EF4-FFF2-40B4-BE49-F238E27FC236}">
              <a16:creationId xmlns:a16="http://schemas.microsoft.com/office/drawing/2014/main" id="{50AC10BE-F61C-43B3-967C-0FE1760FDA17}"/>
            </a:ext>
          </a:extLst>
        </xdr:cNvPr>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378" name="【市民会館】&#10;有形固定資産減価償却率最小値テキスト">
          <a:extLst>
            <a:ext uri="{FF2B5EF4-FFF2-40B4-BE49-F238E27FC236}">
              <a16:creationId xmlns:a16="http://schemas.microsoft.com/office/drawing/2014/main" id="{10F3CC1E-6ABA-4CC8-AC44-FC1E4F0465A6}"/>
            </a:ext>
          </a:extLst>
        </xdr:cNvPr>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379" name="直線コネクタ 378">
          <a:extLst>
            <a:ext uri="{FF2B5EF4-FFF2-40B4-BE49-F238E27FC236}">
              <a16:creationId xmlns:a16="http://schemas.microsoft.com/office/drawing/2014/main" id="{0BC980E0-96E6-491D-9427-55CC6061DB5D}"/>
            </a:ext>
          </a:extLst>
        </xdr:cNvPr>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380" name="【市民会館】&#10;有形固定資産減価償却率最大値テキスト">
          <a:extLst>
            <a:ext uri="{FF2B5EF4-FFF2-40B4-BE49-F238E27FC236}">
              <a16:creationId xmlns:a16="http://schemas.microsoft.com/office/drawing/2014/main" id="{E16073E8-11EC-42C9-9886-99AC0132FA85}"/>
            </a:ext>
          </a:extLst>
        </xdr:cNvPr>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381" name="直線コネクタ 380">
          <a:extLst>
            <a:ext uri="{FF2B5EF4-FFF2-40B4-BE49-F238E27FC236}">
              <a16:creationId xmlns:a16="http://schemas.microsoft.com/office/drawing/2014/main" id="{43693052-2BBD-44A7-8A7C-61078B7CD32A}"/>
            </a:ext>
          </a:extLst>
        </xdr:cNvPr>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114316</xdr:rowOff>
    </xdr:from>
    <xdr:ext cx="405111" cy="259045"/>
    <xdr:sp macro="" textlink="">
      <xdr:nvSpPr>
        <xdr:cNvPr id="382" name="【市民会館】&#10;有形固定資産減価償却率平均値テキスト">
          <a:extLst>
            <a:ext uri="{FF2B5EF4-FFF2-40B4-BE49-F238E27FC236}">
              <a16:creationId xmlns:a16="http://schemas.microsoft.com/office/drawing/2014/main" id="{1EBEA8FF-2C50-4677-A99A-C54883922313}"/>
            </a:ext>
          </a:extLst>
        </xdr:cNvPr>
        <xdr:cNvSpPr txBox="1"/>
      </xdr:nvSpPr>
      <xdr:spPr>
        <a:xfrm>
          <a:off x="46736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383" name="フローチャート: 判断 382">
          <a:extLst>
            <a:ext uri="{FF2B5EF4-FFF2-40B4-BE49-F238E27FC236}">
              <a16:creationId xmlns:a16="http://schemas.microsoft.com/office/drawing/2014/main" id="{ACEB4014-466A-47E8-8D37-9EE5956DF283}"/>
            </a:ext>
          </a:extLst>
        </xdr:cNvPr>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84" name="フローチャート: 判断 383">
          <a:extLst>
            <a:ext uri="{FF2B5EF4-FFF2-40B4-BE49-F238E27FC236}">
              <a16:creationId xmlns:a16="http://schemas.microsoft.com/office/drawing/2014/main" id="{1293DF2D-D2C2-4D0E-8737-E13E5EC4AF52}"/>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65405</xdr:rowOff>
    </xdr:from>
    <xdr:to>
      <xdr:col>15</xdr:col>
      <xdr:colOff>101600</xdr:colOff>
      <xdr:row>105</xdr:row>
      <xdr:rowOff>167005</xdr:rowOff>
    </xdr:to>
    <xdr:sp macro="" textlink="">
      <xdr:nvSpPr>
        <xdr:cNvPr id="385" name="フローチャート: 判断 384">
          <a:extLst>
            <a:ext uri="{FF2B5EF4-FFF2-40B4-BE49-F238E27FC236}">
              <a16:creationId xmlns:a16="http://schemas.microsoft.com/office/drawing/2014/main" id="{AFB500C4-A6C1-4B96-A946-DFC18518B1BF}"/>
            </a:ext>
          </a:extLst>
        </xdr:cNvPr>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386" name="フローチャート: 判断 385">
          <a:extLst>
            <a:ext uri="{FF2B5EF4-FFF2-40B4-BE49-F238E27FC236}">
              <a16:creationId xmlns:a16="http://schemas.microsoft.com/office/drawing/2014/main" id="{C003EDA2-7DE1-43B2-B741-ECF9433B580D}"/>
            </a:ext>
          </a:extLst>
        </xdr:cNvPr>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7DE7305-D714-40B7-B8BA-F4FEE3BFE91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64DE44D1-CFDE-493E-B6A8-1591DC208E6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83BDC47B-6E9C-490A-884A-A0E543616F0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38B9DE85-19F8-42FA-B9B6-9115ECA31B9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AB110FE1-2DAE-4705-8714-FCDB368A4C9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92" name="楕円 391">
          <a:extLst>
            <a:ext uri="{FF2B5EF4-FFF2-40B4-BE49-F238E27FC236}">
              <a16:creationId xmlns:a16="http://schemas.microsoft.com/office/drawing/2014/main" id="{67B216BD-E233-4A24-A452-919D4C888A89}"/>
            </a:ext>
          </a:extLst>
        </xdr:cNvPr>
        <xdr:cNvSpPr/>
      </xdr:nvSpPr>
      <xdr:spPr>
        <a:xfrm>
          <a:off x="4584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63516</xdr:rowOff>
    </xdr:from>
    <xdr:ext cx="405111" cy="259045"/>
    <xdr:sp macro="" textlink="">
      <xdr:nvSpPr>
        <xdr:cNvPr id="393" name="【市民会館】&#10;有形固定資産減価償却率該当値テキスト">
          <a:extLst>
            <a:ext uri="{FF2B5EF4-FFF2-40B4-BE49-F238E27FC236}">
              <a16:creationId xmlns:a16="http://schemas.microsoft.com/office/drawing/2014/main" id="{BAD043B6-16E3-4EBD-84D8-2F5405AB063F}"/>
            </a:ext>
          </a:extLst>
        </xdr:cNvPr>
        <xdr:cNvSpPr txBox="1"/>
      </xdr:nvSpPr>
      <xdr:spPr>
        <a:xfrm>
          <a:off x="46736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394" name="楕円 393">
          <a:extLst>
            <a:ext uri="{FF2B5EF4-FFF2-40B4-BE49-F238E27FC236}">
              <a16:creationId xmlns:a16="http://schemas.microsoft.com/office/drawing/2014/main" id="{5B7EBF36-26FD-4CF4-9F92-7ED7CCE0A3C5}"/>
            </a:ext>
          </a:extLst>
        </xdr:cNvPr>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91439</xdr:rowOff>
    </xdr:from>
    <xdr:to>
      <xdr:col>24</xdr:col>
      <xdr:colOff>63500</xdr:colOff>
      <xdr:row>104</xdr:row>
      <xdr:rowOff>133350</xdr:rowOff>
    </xdr:to>
    <xdr:cxnSp macro="">
      <xdr:nvCxnSpPr>
        <xdr:cNvPr id="395" name="直線コネクタ 394">
          <a:extLst>
            <a:ext uri="{FF2B5EF4-FFF2-40B4-BE49-F238E27FC236}">
              <a16:creationId xmlns:a16="http://schemas.microsoft.com/office/drawing/2014/main" id="{7FF77CAF-2B95-4124-8A39-C69187B6B6E7}"/>
            </a:ext>
          </a:extLst>
        </xdr:cNvPr>
        <xdr:cNvCxnSpPr/>
      </xdr:nvCxnSpPr>
      <xdr:spPr>
        <a:xfrm flipV="1">
          <a:off x="3797300" y="179222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120650</xdr:rowOff>
    </xdr:from>
    <xdr:to>
      <xdr:col>15</xdr:col>
      <xdr:colOff>101600</xdr:colOff>
      <xdr:row>105</xdr:row>
      <xdr:rowOff>50800</xdr:rowOff>
    </xdr:to>
    <xdr:sp macro="" textlink="">
      <xdr:nvSpPr>
        <xdr:cNvPr id="396" name="楕円 395">
          <a:extLst>
            <a:ext uri="{FF2B5EF4-FFF2-40B4-BE49-F238E27FC236}">
              <a16:creationId xmlns:a16="http://schemas.microsoft.com/office/drawing/2014/main" id="{33F30BFC-B591-4DFD-ABF4-706037D56E72}"/>
            </a:ext>
          </a:extLst>
        </xdr:cNvPr>
        <xdr:cNvSpPr/>
      </xdr:nvSpPr>
      <xdr:spPr>
        <a:xfrm>
          <a:off x="2857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105</xdr:row>
      <xdr:rowOff>0</xdr:rowOff>
    </xdr:to>
    <xdr:cxnSp macro="">
      <xdr:nvCxnSpPr>
        <xdr:cNvPr id="397" name="直線コネクタ 396">
          <a:extLst>
            <a:ext uri="{FF2B5EF4-FFF2-40B4-BE49-F238E27FC236}">
              <a16:creationId xmlns:a16="http://schemas.microsoft.com/office/drawing/2014/main" id="{8DDF0B55-7236-430B-8537-A987B45F6568}"/>
            </a:ext>
          </a:extLst>
        </xdr:cNvPr>
        <xdr:cNvCxnSpPr/>
      </xdr:nvCxnSpPr>
      <xdr:spPr>
        <a:xfrm flipV="1">
          <a:off x="2908300" y="17964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162561</xdr:rowOff>
    </xdr:from>
    <xdr:to>
      <xdr:col>10</xdr:col>
      <xdr:colOff>165100</xdr:colOff>
      <xdr:row>105</xdr:row>
      <xdr:rowOff>92711</xdr:rowOff>
    </xdr:to>
    <xdr:sp macro="" textlink="">
      <xdr:nvSpPr>
        <xdr:cNvPr id="398" name="楕円 397">
          <a:extLst>
            <a:ext uri="{FF2B5EF4-FFF2-40B4-BE49-F238E27FC236}">
              <a16:creationId xmlns:a16="http://schemas.microsoft.com/office/drawing/2014/main" id="{C4789A44-7615-49FA-BBA1-485690473261}"/>
            </a:ext>
          </a:extLst>
        </xdr:cNvPr>
        <xdr:cNvSpPr/>
      </xdr:nvSpPr>
      <xdr:spPr>
        <a:xfrm>
          <a:off x="196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0</xdr:rowOff>
    </xdr:from>
    <xdr:to>
      <xdr:col>15</xdr:col>
      <xdr:colOff>50800</xdr:colOff>
      <xdr:row>105</xdr:row>
      <xdr:rowOff>41911</xdr:rowOff>
    </xdr:to>
    <xdr:cxnSp macro="">
      <xdr:nvCxnSpPr>
        <xdr:cNvPr id="399" name="直線コネクタ 398">
          <a:extLst>
            <a:ext uri="{FF2B5EF4-FFF2-40B4-BE49-F238E27FC236}">
              <a16:creationId xmlns:a16="http://schemas.microsoft.com/office/drawing/2014/main" id="{0D119DFF-0A26-48AE-BD0C-072E4F441E06}"/>
            </a:ext>
          </a:extLst>
        </xdr:cNvPr>
        <xdr:cNvCxnSpPr/>
      </xdr:nvCxnSpPr>
      <xdr:spPr>
        <a:xfrm flipV="1">
          <a:off x="2019300" y="180022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400" name="n_1aveValue【市民会館】&#10;有形固定資産減価償却率">
          <a:extLst>
            <a:ext uri="{FF2B5EF4-FFF2-40B4-BE49-F238E27FC236}">
              <a16:creationId xmlns:a16="http://schemas.microsoft.com/office/drawing/2014/main" id="{40B2B57D-24F1-4321-9182-4528AAEE0F26}"/>
            </a:ext>
          </a:extLst>
        </xdr:cNvPr>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158132</xdr:rowOff>
    </xdr:from>
    <xdr:ext cx="405111" cy="259045"/>
    <xdr:sp macro="" textlink="">
      <xdr:nvSpPr>
        <xdr:cNvPr id="401" name="n_2aveValue【市民会館】&#10;有形固定資産減価償却率">
          <a:extLst>
            <a:ext uri="{FF2B5EF4-FFF2-40B4-BE49-F238E27FC236}">
              <a16:creationId xmlns:a16="http://schemas.microsoft.com/office/drawing/2014/main" id="{6E53EC5C-64CE-4000-B5FD-7998DA711AD7}"/>
            </a:ext>
          </a:extLst>
        </xdr:cNvPr>
        <xdr:cNvSpPr txBox="1"/>
      </xdr:nvSpPr>
      <xdr:spPr>
        <a:xfrm>
          <a:off x="2705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49547</xdr:rowOff>
    </xdr:from>
    <xdr:ext cx="405111" cy="259045"/>
    <xdr:sp macro="" textlink="">
      <xdr:nvSpPr>
        <xdr:cNvPr id="402" name="n_3aveValue【市民会館】&#10;有形固定資産減価償却率">
          <a:extLst>
            <a:ext uri="{FF2B5EF4-FFF2-40B4-BE49-F238E27FC236}">
              <a16:creationId xmlns:a16="http://schemas.microsoft.com/office/drawing/2014/main" id="{98346F16-E4DA-48E9-9211-B8F6D3A03F64}"/>
            </a:ext>
          </a:extLst>
        </xdr:cNvPr>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29227</xdr:rowOff>
    </xdr:from>
    <xdr:ext cx="405111" cy="259045"/>
    <xdr:sp macro="" textlink="">
      <xdr:nvSpPr>
        <xdr:cNvPr id="403" name="n_1mainValue【市民会館】&#10;有形固定資産減価償却率">
          <a:extLst>
            <a:ext uri="{FF2B5EF4-FFF2-40B4-BE49-F238E27FC236}">
              <a16:creationId xmlns:a16="http://schemas.microsoft.com/office/drawing/2014/main" id="{EBBF86CF-C946-49BB-9924-8AA860B99AB6}"/>
            </a:ext>
          </a:extLst>
        </xdr:cNvPr>
        <xdr:cNvSpPr txBox="1"/>
      </xdr:nvSpPr>
      <xdr:spPr>
        <a:xfrm>
          <a:off x="3582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67327</xdr:rowOff>
    </xdr:from>
    <xdr:ext cx="405111" cy="259045"/>
    <xdr:sp macro="" textlink="">
      <xdr:nvSpPr>
        <xdr:cNvPr id="404" name="n_2mainValue【市民会館】&#10;有形固定資産減価償却率">
          <a:extLst>
            <a:ext uri="{FF2B5EF4-FFF2-40B4-BE49-F238E27FC236}">
              <a16:creationId xmlns:a16="http://schemas.microsoft.com/office/drawing/2014/main" id="{13180F06-F0B5-474C-A631-379C9F19D493}"/>
            </a:ext>
          </a:extLst>
        </xdr:cNvPr>
        <xdr:cNvSpPr txBox="1"/>
      </xdr:nvSpPr>
      <xdr:spPr>
        <a:xfrm>
          <a:off x="2705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109238</xdr:rowOff>
    </xdr:from>
    <xdr:ext cx="405111" cy="259045"/>
    <xdr:sp macro="" textlink="">
      <xdr:nvSpPr>
        <xdr:cNvPr id="405" name="n_3mainValue【市民会館】&#10;有形固定資産減価償却率">
          <a:extLst>
            <a:ext uri="{FF2B5EF4-FFF2-40B4-BE49-F238E27FC236}">
              <a16:creationId xmlns:a16="http://schemas.microsoft.com/office/drawing/2014/main" id="{C6426CCC-BB71-4BBB-B5E6-C079E9E559BD}"/>
            </a:ext>
          </a:extLst>
        </xdr:cNvPr>
        <xdr:cNvSpPr txBox="1"/>
      </xdr:nvSpPr>
      <xdr:spPr>
        <a:xfrm>
          <a:off x="1816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a:extLst>
            <a:ext uri="{FF2B5EF4-FFF2-40B4-BE49-F238E27FC236}">
              <a16:creationId xmlns:a16="http://schemas.microsoft.com/office/drawing/2014/main" id="{30545C14-FCD6-4664-B416-7DD4203E194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a:extLst>
            <a:ext uri="{FF2B5EF4-FFF2-40B4-BE49-F238E27FC236}">
              <a16:creationId xmlns:a16="http://schemas.microsoft.com/office/drawing/2014/main" id="{39F185E3-704B-40D8-A695-892BC38031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a:extLst>
            <a:ext uri="{FF2B5EF4-FFF2-40B4-BE49-F238E27FC236}">
              <a16:creationId xmlns:a16="http://schemas.microsoft.com/office/drawing/2014/main" id="{11B3FFCC-56AD-4153-B993-1F7AFC08B86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a:extLst>
            <a:ext uri="{FF2B5EF4-FFF2-40B4-BE49-F238E27FC236}">
              <a16:creationId xmlns:a16="http://schemas.microsoft.com/office/drawing/2014/main" id="{C82E6EEE-3466-4D33-99B3-54C91211BF5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a:extLst>
            <a:ext uri="{FF2B5EF4-FFF2-40B4-BE49-F238E27FC236}">
              <a16:creationId xmlns:a16="http://schemas.microsoft.com/office/drawing/2014/main" id="{6E9FAB11-5A8A-4FC1-BE67-1CBFBD58E8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a:extLst>
            <a:ext uri="{FF2B5EF4-FFF2-40B4-BE49-F238E27FC236}">
              <a16:creationId xmlns:a16="http://schemas.microsoft.com/office/drawing/2014/main" id="{00428ED6-BEAE-471A-8CA9-795E066C206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a:extLst>
            <a:ext uri="{FF2B5EF4-FFF2-40B4-BE49-F238E27FC236}">
              <a16:creationId xmlns:a16="http://schemas.microsoft.com/office/drawing/2014/main" id="{99C4AF2D-91FD-4730-82DC-7CD254B0C2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a:extLst>
            <a:ext uri="{FF2B5EF4-FFF2-40B4-BE49-F238E27FC236}">
              <a16:creationId xmlns:a16="http://schemas.microsoft.com/office/drawing/2014/main" id="{F1D54A15-7A7D-45E3-9BB1-43167D707D1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a:extLst>
            <a:ext uri="{FF2B5EF4-FFF2-40B4-BE49-F238E27FC236}">
              <a16:creationId xmlns:a16="http://schemas.microsoft.com/office/drawing/2014/main" id="{C8C0FDAD-1839-4BA4-A5F1-51AAC8A77BA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a:extLst>
            <a:ext uri="{FF2B5EF4-FFF2-40B4-BE49-F238E27FC236}">
              <a16:creationId xmlns:a16="http://schemas.microsoft.com/office/drawing/2014/main" id="{43805CA8-7390-4F82-8BF1-0CA0B4F8008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6" name="直線コネクタ 415">
          <a:extLst>
            <a:ext uri="{FF2B5EF4-FFF2-40B4-BE49-F238E27FC236}">
              <a16:creationId xmlns:a16="http://schemas.microsoft.com/office/drawing/2014/main" id="{AC8CB3CA-EC86-4B23-B653-3BF33FAAE7A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7" name="テキスト ボックス 416">
          <a:extLst>
            <a:ext uri="{FF2B5EF4-FFF2-40B4-BE49-F238E27FC236}">
              <a16:creationId xmlns:a16="http://schemas.microsoft.com/office/drawing/2014/main" id="{D3150196-B005-4537-B6EF-7B5BD5A145B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8" name="直線コネクタ 417">
          <a:extLst>
            <a:ext uri="{FF2B5EF4-FFF2-40B4-BE49-F238E27FC236}">
              <a16:creationId xmlns:a16="http://schemas.microsoft.com/office/drawing/2014/main" id="{E998873F-35BE-4101-8C05-684DF8C3CDB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9" name="テキスト ボックス 418">
          <a:extLst>
            <a:ext uri="{FF2B5EF4-FFF2-40B4-BE49-F238E27FC236}">
              <a16:creationId xmlns:a16="http://schemas.microsoft.com/office/drawing/2014/main" id="{D586BF56-E01B-47E2-A4F9-BE2DBEFA7F5E}"/>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0" name="直線コネクタ 419">
          <a:extLst>
            <a:ext uri="{FF2B5EF4-FFF2-40B4-BE49-F238E27FC236}">
              <a16:creationId xmlns:a16="http://schemas.microsoft.com/office/drawing/2014/main" id="{34EC9110-9A3A-4476-9CE9-A79A703CD54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1" name="テキスト ボックス 420">
          <a:extLst>
            <a:ext uri="{FF2B5EF4-FFF2-40B4-BE49-F238E27FC236}">
              <a16:creationId xmlns:a16="http://schemas.microsoft.com/office/drawing/2014/main" id="{B9D7A3E6-2852-4E24-8B02-40B9B2BD690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2" name="直線コネクタ 421">
          <a:extLst>
            <a:ext uri="{FF2B5EF4-FFF2-40B4-BE49-F238E27FC236}">
              <a16:creationId xmlns:a16="http://schemas.microsoft.com/office/drawing/2014/main" id="{629ED62B-8BD8-4CC0-BC73-A86380866D4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3" name="テキスト ボックス 422">
          <a:extLst>
            <a:ext uri="{FF2B5EF4-FFF2-40B4-BE49-F238E27FC236}">
              <a16:creationId xmlns:a16="http://schemas.microsoft.com/office/drawing/2014/main" id="{645DEE91-AEA3-4C0C-9754-DBA8212C8A9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4" name="直線コネクタ 423">
          <a:extLst>
            <a:ext uri="{FF2B5EF4-FFF2-40B4-BE49-F238E27FC236}">
              <a16:creationId xmlns:a16="http://schemas.microsoft.com/office/drawing/2014/main" id="{D25C0391-4C71-47A4-8DC3-5B2554D0048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5" name="テキスト ボックス 424">
          <a:extLst>
            <a:ext uri="{FF2B5EF4-FFF2-40B4-BE49-F238E27FC236}">
              <a16:creationId xmlns:a16="http://schemas.microsoft.com/office/drawing/2014/main" id="{D393065F-ECE7-4F05-9990-E7F76820196E}"/>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6" name="直線コネクタ 425">
          <a:extLst>
            <a:ext uri="{FF2B5EF4-FFF2-40B4-BE49-F238E27FC236}">
              <a16:creationId xmlns:a16="http://schemas.microsoft.com/office/drawing/2014/main" id="{F76F8416-4B91-4F5F-9CD7-3566244DFAF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7" name="テキスト ボックス 426">
          <a:extLst>
            <a:ext uri="{FF2B5EF4-FFF2-40B4-BE49-F238E27FC236}">
              <a16:creationId xmlns:a16="http://schemas.microsoft.com/office/drawing/2014/main" id="{D9625BB9-A93E-442A-8255-4182B2BA26AE}"/>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614F875B-A3EF-4215-947C-6357B5D338D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1417A897-5546-4C0D-AB68-37307829F57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0EFDFF34-5B46-4DE4-BF49-2A774B7D371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431" name="直線コネクタ 430">
          <a:extLst>
            <a:ext uri="{FF2B5EF4-FFF2-40B4-BE49-F238E27FC236}">
              <a16:creationId xmlns:a16="http://schemas.microsoft.com/office/drawing/2014/main" id="{DC7DBBAC-333A-492A-8154-657BB138DD1E}"/>
            </a:ext>
          </a:extLst>
        </xdr:cNvPr>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32" name="【市民会館】&#10;一人当たり面積最小値テキスト">
          <a:extLst>
            <a:ext uri="{FF2B5EF4-FFF2-40B4-BE49-F238E27FC236}">
              <a16:creationId xmlns:a16="http://schemas.microsoft.com/office/drawing/2014/main" id="{BEBF73B8-E712-4CE4-B97A-822EC049FF92}"/>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33" name="直線コネクタ 432">
          <a:extLst>
            <a:ext uri="{FF2B5EF4-FFF2-40B4-BE49-F238E27FC236}">
              <a16:creationId xmlns:a16="http://schemas.microsoft.com/office/drawing/2014/main" id="{B0894C79-CAAA-446A-A362-19CE413219E3}"/>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434" name="【市民会館】&#10;一人当たり面積最大値テキスト">
          <a:extLst>
            <a:ext uri="{FF2B5EF4-FFF2-40B4-BE49-F238E27FC236}">
              <a16:creationId xmlns:a16="http://schemas.microsoft.com/office/drawing/2014/main" id="{39A68CA3-C79D-4F0D-BA99-4B78B459464D}"/>
            </a:ext>
          </a:extLst>
        </xdr:cNvPr>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435" name="直線コネクタ 434">
          <a:extLst>
            <a:ext uri="{FF2B5EF4-FFF2-40B4-BE49-F238E27FC236}">
              <a16:creationId xmlns:a16="http://schemas.microsoft.com/office/drawing/2014/main" id="{BE18A07B-DEFF-4F28-81BD-98F1D615FA59}"/>
            </a:ext>
          </a:extLst>
        </xdr:cNvPr>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133366</xdr:rowOff>
    </xdr:from>
    <xdr:ext cx="469744" cy="259045"/>
    <xdr:sp macro="" textlink="">
      <xdr:nvSpPr>
        <xdr:cNvPr id="436" name="【市民会館】&#10;一人当たり面積平均値テキスト">
          <a:extLst>
            <a:ext uri="{FF2B5EF4-FFF2-40B4-BE49-F238E27FC236}">
              <a16:creationId xmlns:a16="http://schemas.microsoft.com/office/drawing/2014/main" id="{CD50198E-1CB8-45BF-B52B-319F514A38B4}"/>
            </a:ext>
          </a:extLst>
        </xdr:cNvPr>
        <xdr:cNvSpPr txBox="1"/>
      </xdr:nvSpPr>
      <xdr:spPr>
        <a:xfrm>
          <a:off x="10515600" y="1830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37" name="フローチャート: 判断 436">
          <a:extLst>
            <a:ext uri="{FF2B5EF4-FFF2-40B4-BE49-F238E27FC236}">
              <a16:creationId xmlns:a16="http://schemas.microsoft.com/office/drawing/2014/main" id="{C71089AD-0A46-41B8-9257-4D4F5AEB4ACC}"/>
            </a:ext>
          </a:extLst>
        </xdr:cNvPr>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438" name="フローチャート: 判断 437">
          <a:extLst>
            <a:ext uri="{FF2B5EF4-FFF2-40B4-BE49-F238E27FC236}">
              <a16:creationId xmlns:a16="http://schemas.microsoft.com/office/drawing/2014/main" id="{306BF8D4-0789-4FFF-8D00-68151011A990}"/>
            </a:ext>
          </a:extLst>
        </xdr:cNvPr>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138612</xdr:rowOff>
    </xdr:from>
    <xdr:to>
      <xdr:col>46</xdr:col>
      <xdr:colOff>38100</xdr:colOff>
      <xdr:row>107</xdr:row>
      <xdr:rowOff>68762</xdr:rowOff>
    </xdr:to>
    <xdr:sp macro="" textlink="">
      <xdr:nvSpPr>
        <xdr:cNvPr id="439" name="フローチャート: 判断 438">
          <a:extLst>
            <a:ext uri="{FF2B5EF4-FFF2-40B4-BE49-F238E27FC236}">
              <a16:creationId xmlns:a16="http://schemas.microsoft.com/office/drawing/2014/main" id="{A4C309D5-8F44-4EAB-B58E-2C1C4ACDEEDD}"/>
            </a:ext>
          </a:extLst>
        </xdr:cNvPr>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62956</xdr:rowOff>
    </xdr:from>
    <xdr:to>
      <xdr:col>41</xdr:col>
      <xdr:colOff>101600</xdr:colOff>
      <xdr:row>107</xdr:row>
      <xdr:rowOff>164556</xdr:rowOff>
    </xdr:to>
    <xdr:sp macro="" textlink="">
      <xdr:nvSpPr>
        <xdr:cNvPr id="440" name="フローチャート: 判断 439">
          <a:extLst>
            <a:ext uri="{FF2B5EF4-FFF2-40B4-BE49-F238E27FC236}">
              <a16:creationId xmlns:a16="http://schemas.microsoft.com/office/drawing/2014/main" id="{DD5559CD-FE8E-4B2E-B151-502AEFE301FA}"/>
            </a:ext>
          </a:extLst>
        </xdr:cNvPr>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7A57841B-6034-4C4A-BD39-590F9C13339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EA29F2DD-D7F4-47CD-BFB1-B7DEAE50534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9F5EB04E-D40A-4230-B853-EDAB3FBAD69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21E29CA8-D4F4-45E7-A9AB-EBAB666475B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B0CADE08-6522-4141-A480-A9A406CC2AD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132080</xdr:rowOff>
    </xdr:from>
    <xdr:to>
      <xdr:col>55</xdr:col>
      <xdr:colOff>50800</xdr:colOff>
      <xdr:row>107</xdr:row>
      <xdr:rowOff>62230</xdr:rowOff>
    </xdr:to>
    <xdr:sp macro="" textlink="">
      <xdr:nvSpPr>
        <xdr:cNvPr id="446" name="楕円 445">
          <a:extLst>
            <a:ext uri="{FF2B5EF4-FFF2-40B4-BE49-F238E27FC236}">
              <a16:creationId xmlns:a16="http://schemas.microsoft.com/office/drawing/2014/main" id="{34FFD8C0-A6B1-4652-9A4C-C20B1356F6C8}"/>
            </a:ext>
          </a:extLst>
        </xdr:cNvPr>
        <xdr:cNvSpPr/>
      </xdr:nvSpPr>
      <xdr:spPr>
        <a:xfrm>
          <a:off x="10426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154957</xdr:rowOff>
    </xdr:from>
    <xdr:ext cx="469744" cy="259045"/>
    <xdr:sp macro="" textlink="">
      <xdr:nvSpPr>
        <xdr:cNvPr id="447" name="【市民会館】&#10;一人当たり面積該当値テキスト">
          <a:extLst>
            <a:ext uri="{FF2B5EF4-FFF2-40B4-BE49-F238E27FC236}">
              <a16:creationId xmlns:a16="http://schemas.microsoft.com/office/drawing/2014/main" id="{F436EB81-7A52-43B7-899D-A8E591469082}"/>
            </a:ext>
          </a:extLst>
        </xdr:cNvPr>
        <xdr:cNvSpPr txBox="1"/>
      </xdr:nvSpPr>
      <xdr:spPr>
        <a:xfrm>
          <a:off x="10515600"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135345</xdr:rowOff>
    </xdr:from>
    <xdr:to>
      <xdr:col>50</xdr:col>
      <xdr:colOff>165100</xdr:colOff>
      <xdr:row>107</xdr:row>
      <xdr:rowOff>65495</xdr:rowOff>
    </xdr:to>
    <xdr:sp macro="" textlink="">
      <xdr:nvSpPr>
        <xdr:cNvPr id="448" name="楕円 447">
          <a:extLst>
            <a:ext uri="{FF2B5EF4-FFF2-40B4-BE49-F238E27FC236}">
              <a16:creationId xmlns:a16="http://schemas.microsoft.com/office/drawing/2014/main" id="{849F1475-765E-48F1-AFC9-F7D7037ED485}"/>
            </a:ext>
          </a:extLst>
        </xdr:cNvPr>
        <xdr:cNvSpPr/>
      </xdr:nvSpPr>
      <xdr:spPr>
        <a:xfrm>
          <a:off x="95885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xdr:rowOff>
    </xdr:from>
    <xdr:to>
      <xdr:col>55</xdr:col>
      <xdr:colOff>0</xdr:colOff>
      <xdr:row>107</xdr:row>
      <xdr:rowOff>14695</xdr:rowOff>
    </xdr:to>
    <xdr:cxnSp macro="">
      <xdr:nvCxnSpPr>
        <xdr:cNvPr id="449" name="直線コネクタ 448">
          <a:extLst>
            <a:ext uri="{FF2B5EF4-FFF2-40B4-BE49-F238E27FC236}">
              <a16:creationId xmlns:a16="http://schemas.microsoft.com/office/drawing/2014/main" id="{7B9A265A-4DEF-455B-AB04-DE69057F800A}"/>
            </a:ext>
          </a:extLst>
        </xdr:cNvPr>
        <xdr:cNvCxnSpPr/>
      </xdr:nvCxnSpPr>
      <xdr:spPr>
        <a:xfrm flipV="1">
          <a:off x="9639300" y="183565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137523</xdr:rowOff>
    </xdr:from>
    <xdr:to>
      <xdr:col>46</xdr:col>
      <xdr:colOff>38100</xdr:colOff>
      <xdr:row>107</xdr:row>
      <xdr:rowOff>67673</xdr:rowOff>
    </xdr:to>
    <xdr:sp macro="" textlink="">
      <xdr:nvSpPr>
        <xdr:cNvPr id="450" name="楕円 449">
          <a:extLst>
            <a:ext uri="{FF2B5EF4-FFF2-40B4-BE49-F238E27FC236}">
              <a16:creationId xmlns:a16="http://schemas.microsoft.com/office/drawing/2014/main" id="{08D1C8BD-5CE8-4799-9299-BF04C8B2FC58}"/>
            </a:ext>
          </a:extLst>
        </xdr:cNvPr>
        <xdr:cNvSpPr/>
      </xdr:nvSpPr>
      <xdr:spPr>
        <a:xfrm>
          <a:off x="8699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14695</xdr:rowOff>
    </xdr:from>
    <xdr:to>
      <xdr:col>50</xdr:col>
      <xdr:colOff>114300</xdr:colOff>
      <xdr:row>107</xdr:row>
      <xdr:rowOff>16873</xdr:rowOff>
    </xdr:to>
    <xdr:cxnSp macro="">
      <xdr:nvCxnSpPr>
        <xdr:cNvPr id="451" name="直線コネクタ 450">
          <a:extLst>
            <a:ext uri="{FF2B5EF4-FFF2-40B4-BE49-F238E27FC236}">
              <a16:creationId xmlns:a16="http://schemas.microsoft.com/office/drawing/2014/main" id="{712CF90E-B2FC-4B39-88B0-417A9636364A}"/>
            </a:ext>
          </a:extLst>
        </xdr:cNvPr>
        <xdr:cNvCxnSpPr/>
      </xdr:nvCxnSpPr>
      <xdr:spPr>
        <a:xfrm flipV="1">
          <a:off x="8750300" y="183598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138612</xdr:rowOff>
    </xdr:from>
    <xdr:to>
      <xdr:col>41</xdr:col>
      <xdr:colOff>101600</xdr:colOff>
      <xdr:row>107</xdr:row>
      <xdr:rowOff>68762</xdr:rowOff>
    </xdr:to>
    <xdr:sp macro="" textlink="">
      <xdr:nvSpPr>
        <xdr:cNvPr id="452" name="楕円 451">
          <a:extLst>
            <a:ext uri="{FF2B5EF4-FFF2-40B4-BE49-F238E27FC236}">
              <a16:creationId xmlns:a16="http://schemas.microsoft.com/office/drawing/2014/main" id="{E870AB3D-F01F-4B2C-8081-AA47BD377601}"/>
            </a:ext>
          </a:extLst>
        </xdr:cNvPr>
        <xdr:cNvSpPr/>
      </xdr:nvSpPr>
      <xdr:spPr>
        <a:xfrm>
          <a:off x="7810500" y="183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16873</xdr:rowOff>
    </xdr:from>
    <xdr:to>
      <xdr:col>45</xdr:col>
      <xdr:colOff>177800</xdr:colOff>
      <xdr:row>107</xdr:row>
      <xdr:rowOff>17962</xdr:rowOff>
    </xdr:to>
    <xdr:cxnSp macro="">
      <xdr:nvCxnSpPr>
        <xdr:cNvPr id="453" name="直線コネクタ 452">
          <a:extLst>
            <a:ext uri="{FF2B5EF4-FFF2-40B4-BE49-F238E27FC236}">
              <a16:creationId xmlns:a16="http://schemas.microsoft.com/office/drawing/2014/main" id="{B888F56E-3272-4A9B-8A34-D7F540F6A141}"/>
            </a:ext>
          </a:extLst>
        </xdr:cNvPr>
        <xdr:cNvCxnSpPr/>
      </xdr:nvCxnSpPr>
      <xdr:spPr>
        <a:xfrm flipV="1">
          <a:off x="7861300" y="183620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92546</xdr:rowOff>
    </xdr:from>
    <xdr:ext cx="469744" cy="259045"/>
    <xdr:sp macro="" textlink="">
      <xdr:nvSpPr>
        <xdr:cNvPr id="454" name="n_1aveValue【市民会館】&#10;一人当たり面積">
          <a:extLst>
            <a:ext uri="{FF2B5EF4-FFF2-40B4-BE49-F238E27FC236}">
              <a16:creationId xmlns:a16="http://schemas.microsoft.com/office/drawing/2014/main" id="{96EB458D-F904-4D8A-9FC6-A6B5DD20AAA3}"/>
            </a:ext>
          </a:extLst>
        </xdr:cNvPr>
        <xdr:cNvSpPr txBox="1"/>
      </xdr:nvSpPr>
      <xdr:spPr>
        <a:xfrm>
          <a:off x="93917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59889</xdr:rowOff>
    </xdr:from>
    <xdr:ext cx="469744" cy="259045"/>
    <xdr:sp macro="" textlink="">
      <xdr:nvSpPr>
        <xdr:cNvPr id="455" name="n_2aveValue【市民会館】&#10;一人当たり面積">
          <a:extLst>
            <a:ext uri="{FF2B5EF4-FFF2-40B4-BE49-F238E27FC236}">
              <a16:creationId xmlns:a16="http://schemas.microsoft.com/office/drawing/2014/main" id="{7EE8B836-EF52-4EA8-B538-369A2DAC3453}"/>
            </a:ext>
          </a:extLst>
        </xdr:cNvPr>
        <xdr:cNvSpPr txBox="1"/>
      </xdr:nvSpPr>
      <xdr:spPr>
        <a:xfrm>
          <a:off x="8515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155683</xdr:rowOff>
    </xdr:from>
    <xdr:ext cx="469744" cy="259045"/>
    <xdr:sp macro="" textlink="">
      <xdr:nvSpPr>
        <xdr:cNvPr id="456" name="n_3aveValue【市民会館】&#10;一人当たり面積">
          <a:extLst>
            <a:ext uri="{FF2B5EF4-FFF2-40B4-BE49-F238E27FC236}">
              <a16:creationId xmlns:a16="http://schemas.microsoft.com/office/drawing/2014/main" id="{87C45099-97EA-456C-B774-7C7549286107}"/>
            </a:ext>
          </a:extLst>
        </xdr:cNvPr>
        <xdr:cNvSpPr txBox="1"/>
      </xdr:nvSpPr>
      <xdr:spPr>
        <a:xfrm>
          <a:off x="7626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82022</xdr:rowOff>
    </xdr:from>
    <xdr:ext cx="469744" cy="259045"/>
    <xdr:sp macro="" textlink="">
      <xdr:nvSpPr>
        <xdr:cNvPr id="457" name="n_1mainValue【市民会館】&#10;一人当たり面積">
          <a:extLst>
            <a:ext uri="{FF2B5EF4-FFF2-40B4-BE49-F238E27FC236}">
              <a16:creationId xmlns:a16="http://schemas.microsoft.com/office/drawing/2014/main" id="{FAF6790D-6AAB-4077-AA1C-13C51333EED5}"/>
            </a:ext>
          </a:extLst>
        </xdr:cNvPr>
        <xdr:cNvSpPr txBox="1"/>
      </xdr:nvSpPr>
      <xdr:spPr>
        <a:xfrm>
          <a:off x="9391727" y="1808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84200</xdr:rowOff>
    </xdr:from>
    <xdr:ext cx="469744" cy="259045"/>
    <xdr:sp macro="" textlink="">
      <xdr:nvSpPr>
        <xdr:cNvPr id="458" name="n_2mainValue【市民会館】&#10;一人当たり面積">
          <a:extLst>
            <a:ext uri="{FF2B5EF4-FFF2-40B4-BE49-F238E27FC236}">
              <a16:creationId xmlns:a16="http://schemas.microsoft.com/office/drawing/2014/main" id="{AF6E3875-748F-4130-9768-D634CBCCA180}"/>
            </a:ext>
          </a:extLst>
        </xdr:cNvPr>
        <xdr:cNvSpPr txBox="1"/>
      </xdr:nvSpPr>
      <xdr:spPr>
        <a:xfrm>
          <a:off x="8515427" y="180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459" name="n_3mainValue【市民会館】&#10;一人当たり面積">
          <a:extLst>
            <a:ext uri="{FF2B5EF4-FFF2-40B4-BE49-F238E27FC236}">
              <a16:creationId xmlns:a16="http://schemas.microsoft.com/office/drawing/2014/main" id="{785C8D57-2CB3-4D80-802A-C2A50AC4803F}"/>
            </a:ext>
          </a:extLst>
        </xdr:cNvPr>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0" name="正方形/長方形 459">
          <a:extLst>
            <a:ext uri="{FF2B5EF4-FFF2-40B4-BE49-F238E27FC236}">
              <a16:creationId xmlns:a16="http://schemas.microsoft.com/office/drawing/2014/main" id="{564B4001-58D8-4920-91CC-3DE7D85AF3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1" name="正方形/長方形 460">
          <a:extLst>
            <a:ext uri="{FF2B5EF4-FFF2-40B4-BE49-F238E27FC236}">
              <a16:creationId xmlns:a16="http://schemas.microsoft.com/office/drawing/2014/main" id="{69D7F47B-9C54-4E77-9190-B81FD6F28B8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2" name="正方形/長方形 461">
          <a:extLst>
            <a:ext uri="{FF2B5EF4-FFF2-40B4-BE49-F238E27FC236}">
              <a16:creationId xmlns:a16="http://schemas.microsoft.com/office/drawing/2014/main" id="{5A44BD62-217C-4C0A-B27A-E2C4E63BDA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3" name="正方形/長方形 462">
          <a:extLst>
            <a:ext uri="{FF2B5EF4-FFF2-40B4-BE49-F238E27FC236}">
              <a16:creationId xmlns:a16="http://schemas.microsoft.com/office/drawing/2014/main" id="{7FFE1070-E93A-483B-ACCA-908648EF14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4" name="正方形/長方形 463">
          <a:extLst>
            <a:ext uri="{FF2B5EF4-FFF2-40B4-BE49-F238E27FC236}">
              <a16:creationId xmlns:a16="http://schemas.microsoft.com/office/drawing/2014/main" id="{4D108A48-0BF8-419E-BFD3-8862E55279A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5" name="正方形/長方形 464">
          <a:extLst>
            <a:ext uri="{FF2B5EF4-FFF2-40B4-BE49-F238E27FC236}">
              <a16:creationId xmlns:a16="http://schemas.microsoft.com/office/drawing/2014/main" id="{BA8E81DB-423F-42CF-BCF5-652FCD41155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6" name="正方形/長方形 465">
          <a:extLst>
            <a:ext uri="{FF2B5EF4-FFF2-40B4-BE49-F238E27FC236}">
              <a16:creationId xmlns:a16="http://schemas.microsoft.com/office/drawing/2014/main" id="{4CEA1A22-4913-4EF7-ABB4-56ED9E85F3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7" name="正方形/長方形 466">
          <a:extLst>
            <a:ext uri="{FF2B5EF4-FFF2-40B4-BE49-F238E27FC236}">
              <a16:creationId xmlns:a16="http://schemas.microsoft.com/office/drawing/2014/main" id="{3278D672-18EE-4EF3-B53A-67FFDDFBB5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8" name="テキスト ボックス 467">
          <a:extLst>
            <a:ext uri="{FF2B5EF4-FFF2-40B4-BE49-F238E27FC236}">
              <a16:creationId xmlns:a16="http://schemas.microsoft.com/office/drawing/2014/main" id="{132A731A-7C5A-40E7-9764-27E41D51EF5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9" name="直線コネクタ 468">
          <a:extLst>
            <a:ext uri="{FF2B5EF4-FFF2-40B4-BE49-F238E27FC236}">
              <a16:creationId xmlns:a16="http://schemas.microsoft.com/office/drawing/2014/main" id="{361F5CA5-084F-49DF-B00F-4E6B38D1B4D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70" name="直線コネクタ 469">
          <a:extLst>
            <a:ext uri="{FF2B5EF4-FFF2-40B4-BE49-F238E27FC236}">
              <a16:creationId xmlns:a16="http://schemas.microsoft.com/office/drawing/2014/main" id="{D39B9671-8D0E-4A3F-B7D5-1564745814A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1" name="テキスト ボックス 470">
          <a:extLst>
            <a:ext uri="{FF2B5EF4-FFF2-40B4-BE49-F238E27FC236}">
              <a16:creationId xmlns:a16="http://schemas.microsoft.com/office/drawing/2014/main" id="{E1546514-AF60-43C4-9049-6224CF8AD64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2" name="直線コネクタ 471">
          <a:extLst>
            <a:ext uri="{FF2B5EF4-FFF2-40B4-BE49-F238E27FC236}">
              <a16:creationId xmlns:a16="http://schemas.microsoft.com/office/drawing/2014/main" id="{5D3CE921-00C8-494F-9438-C6F3B53614C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3" name="テキスト ボックス 472">
          <a:extLst>
            <a:ext uri="{FF2B5EF4-FFF2-40B4-BE49-F238E27FC236}">
              <a16:creationId xmlns:a16="http://schemas.microsoft.com/office/drawing/2014/main" id="{3F1FC904-C8D7-4582-9D0D-B6F80EBEE07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4" name="直線コネクタ 473">
          <a:extLst>
            <a:ext uri="{FF2B5EF4-FFF2-40B4-BE49-F238E27FC236}">
              <a16:creationId xmlns:a16="http://schemas.microsoft.com/office/drawing/2014/main" id="{143B6331-F7E3-4FF2-9F8A-BED7B03F3C7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5" name="テキスト ボックス 474">
          <a:extLst>
            <a:ext uri="{FF2B5EF4-FFF2-40B4-BE49-F238E27FC236}">
              <a16:creationId xmlns:a16="http://schemas.microsoft.com/office/drawing/2014/main" id="{7B60085E-1377-4B18-BDE3-EF9CCE16263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6" name="直線コネクタ 475">
          <a:extLst>
            <a:ext uri="{FF2B5EF4-FFF2-40B4-BE49-F238E27FC236}">
              <a16:creationId xmlns:a16="http://schemas.microsoft.com/office/drawing/2014/main" id="{F695D82B-2C1F-4902-A8CB-B47E3E6EB56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7" name="テキスト ボックス 476">
          <a:extLst>
            <a:ext uri="{FF2B5EF4-FFF2-40B4-BE49-F238E27FC236}">
              <a16:creationId xmlns:a16="http://schemas.microsoft.com/office/drawing/2014/main" id="{FA8C171C-5B37-4118-AC61-E25C454FAD7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8" name="直線コネクタ 477">
          <a:extLst>
            <a:ext uri="{FF2B5EF4-FFF2-40B4-BE49-F238E27FC236}">
              <a16:creationId xmlns:a16="http://schemas.microsoft.com/office/drawing/2014/main" id="{5D6336FD-1747-46DD-9160-B93ECCF3673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9" name="テキスト ボックス 478">
          <a:extLst>
            <a:ext uri="{FF2B5EF4-FFF2-40B4-BE49-F238E27FC236}">
              <a16:creationId xmlns:a16="http://schemas.microsoft.com/office/drawing/2014/main" id="{745558B6-3ED0-49DD-A412-FEB3D2A4129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0" name="直線コネクタ 479">
          <a:extLst>
            <a:ext uri="{FF2B5EF4-FFF2-40B4-BE49-F238E27FC236}">
              <a16:creationId xmlns:a16="http://schemas.microsoft.com/office/drawing/2014/main" id="{C3CFCBEE-F30F-46BA-B8C4-6D12015EE17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1" name="テキスト ボックス 480">
          <a:extLst>
            <a:ext uri="{FF2B5EF4-FFF2-40B4-BE49-F238E27FC236}">
              <a16:creationId xmlns:a16="http://schemas.microsoft.com/office/drawing/2014/main" id="{644DAA98-4AA5-4146-910D-77F6295EE29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922F824B-5F41-430F-84CC-FB136B194E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a:extLst>
            <a:ext uri="{FF2B5EF4-FFF2-40B4-BE49-F238E27FC236}">
              <a16:creationId xmlns:a16="http://schemas.microsoft.com/office/drawing/2014/main" id="{5B9BBCFA-930C-4D46-9163-D04395E6CC4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id="{B66A25C2-A938-401B-8659-DA0E4D458F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485" name="直線コネクタ 484">
          <a:extLst>
            <a:ext uri="{FF2B5EF4-FFF2-40B4-BE49-F238E27FC236}">
              <a16:creationId xmlns:a16="http://schemas.microsoft.com/office/drawing/2014/main" id="{D4D31024-DBF4-417E-9F14-40B56CA05C1D}"/>
            </a:ext>
          </a:extLst>
        </xdr:cNvPr>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486" name="【一般廃棄物処理施設】&#10;有形固定資産減価償却率最小値テキスト">
          <a:extLst>
            <a:ext uri="{FF2B5EF4-FFF2-40B4-BE49-F238E27FC236}">
              <a16:creationId xmlns:a16="http://schemas.microsoft.com/office/drawing/2014/main" id="{8C81089C-2E38-42C4-ACCC-F6A7DE078B65}"/>
            </a:ext>
          </a:extLst>
        </xdr:cNvPr>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487" name="直線コネクタ 486">
          <a:extLst>
            <a:ext uri="{FF2B5EF4-FFF2-40B4-BE49-F238E27FC236}">
              <a16:creationId xmlns:a16="http://schemas.microsoft.com/office/drawing/2014/main" id="{B93DA33C-ED69-4DC5-B0D2-37E100304521}"/>
            </a:ext>
          </a:extLst>
        </xdr:cNvPr>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id="{9D27482B-2230-497A-B0A3-9C9B06BDD8F7}"/>
            </a:ext>
          </a:extLst>
        </xdr:cNvPr>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489" name="直線コネクタ 488">
          <a:extLst>
            <a:ext uri="{FF2B5EF4-FFF2-40B4-BE49-F238E27FC236}">
              <a16:creationId xmlns:a16="http://schemas.microsoft.com/office/drawing/2014/main" id="{71DBE28B-6EC2-4B04-819B-659517D97A15}"/>
            </a:ext>
          </a:extLst>
        </xdr:cNvPr>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id="{301A7770-1500-4D16-9C20-11A5F39F6EC3}"/>
            </a:ext>
          </a:extLst>
        </xdr:cNvPr>
        <xdr:cNvSpPr txBox="1"/>
      </xdr:nvSpPr>
      <xdr:spPr>
        <a:xfrm>
          <a:off x="16357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91" name="フローチャート: 判断 490">
          <a:extLst>
            <a:ext uri="{FF2B5EF4-FFF2-40B4-BE49-F238E27FC236}">
              <a16:creationId xmlns:a16="http://schemas.microsoft.com/office/drawing/2014/main" id="{BC8A7F3D-EEC0-43B7-88C9-0DCFC8C97D0B}"/>
            </a:ext>
          </a:extLst>
        </xdr:cNvPr>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92" name="フローチャート: 判断 491">
          <a:extLst>
            <a:ext uri="{FF2B5EF4-FFF2-40B4-BE49-F238E27FC236}">
              <a16:creationId xmlns:a16="http://schemas.microsoft.com/office/drawing/2014/main" id="{EF5E7CA9-08A8-4E95-A704-3698D5260904}"/>
            </a:ext>
          </a:extLst>
        </xdr:cNvPr>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493" name="フローチャート: 判断 492">
          <a:extLst>
            <a:ext uri="{FF2B5EF4-FFF2-40B4-BE49-F238E27FC236}">
              <a16:creationId xmlns:a16="http://schemas.microsoft.com/office/drawing/2014/main" id="{3C90802A-D474-4626-AF1E-1DA62BC057E9}"/>
            </a:ext>
          </a:extLst>
        </xdr:cNvPr>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494" name="フローチャート: 判断 493">
          <a:extLst>
            <a:ext uri="{FF2B5EF4-FFF2-40B4-BE49-F238E27FC236}">
              <a16:creationId xmlns:a16="http://schemas.microsoft.com/office/drawing/2014/main" id="{E95A87A8-320E-4F7E-AEE1-E67D38AA0133}"/>
            </a:ext>
          </a:extLst>
        </xdr:cNvPr>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2B303E1D-D411-48C1-9823-AEA6ED8631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79BBE9CF-4B98-41FE-AB10-0835B3275D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8C0C547-4F1A-4A00-A918-C073976D22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1C5A6C3E-429A-45A2-97B6-11BCC6C3826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824B1B2A-901E-4F05-A5F6-3CF4F76574A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33564</xdr:rowOff>
    </xdr:from>
    <xdr:to>
      <xdr:col>85</xdr:col>
      <xdr:colOff>177800</xdr:colOff>
      <xdr:row>36</xdr:row>
      <xdr:rowOff>135164</xdr:rowOff>
    </xdr:to>
    <xdr:sp macro="" textlink="">
      <xdr:nvSpPr>
        <xdr:cNvPr id="500" name="楕円 499">
          <a:extLst>
            <a:ext uri="{FF2B5EF4-FFF2-40B4-BE49-F238E27FC236}">
              <a16:creationId xmlns:a16="http://schemas.microsoft.com/office/drawing/2014/main" id="{5FD24D87-05E0-418D-8732-04E7990CC4AD}"/>
            </a:ext>
          </a:extLst>
        </xdr:cNvPr>
        <xdr:cNvSpPr/>
      </xdr:nvSpPr>
      <xdr:spPr>
        <a:xfrm>
          <a:off x="162687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56441</xdr:rowOff>
    </xdr:from>
    <xdr:ext cx="405111" cy="259045"/>
    <xdr:sp macro="" textlink="">
      <xdr:nvSpPr>
        <xdr:cNvPr id="501" name="【一般廃棄物処理施設】&#10;有形固定資産減価償却率該当値テキスト">
          <a:extLst>
            <a:ext uri="{FF2B5EF4-FFF2-40B4-BE49-F238E27FC236}">
              <a16:creationId xmlns:a16="http://schemas.microsoft.com/office/drawing/2014/main" id="{A320F43D-3A2B-49B2-A5E9-DB57BEA3C883}"/>
            </a:ext>
          </a:extLst>
        </xdr:cNvPr>
        <xdr:cNvSpPr txBox="1"/>
      </xdr:nvSpPr>
      <xdr:spPr>
        <a:xfrm>
          <a:off x="16357600" y="60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51526</xdr:rowOff>
    </xdr:from>
    <xdr:to>
      <xdr:col>81</xdr:col>
      <xdr:colOff>101600</xdr:colOff>
      <xdr:row>36</xdr:row>
      <xdr:rowOff>153126</xdr:rowOff>
    </xdr:to>
    <xdr:sp macro="" textlink="">
      <xdr:nvSpPr>
        <xdr:cNvPr id="502" name="楕円 501">
          <a:extLst>
            <a:ext uri="{FF2B5EF4-FFF2-40B4-BE49-F238E27FC236}">
              <a16:creationId xmlns:a16="http://schemas.microsoft.com/office/drawing/2014/main" id="{24A9AA3E-3B06-474F-936E-966FAE02289D}"/>
            </a:ext>
          </a:extLst>
        </xdr:cNvPr>
        <xdr:cNvSpPr/>
      </xdr:nvSpPr>
      <xdr:spPr>
        <a:xfrm>
          <a:off x="15430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84364</xdr:rowOff>
    </xdr:from>
    <xdr:to>
      <xdr:col>85</xdr:col>
      <xdr:colOff>127000</xdr:colOff>
      <xdr:row>36</xdr:row>
      <xdr:rowOff>102326</xdr:rowOff>
    </xdr:to>
    <xdr:cxnSp macro="">
      <xdr:nvCxnSpPr>
        <xdr:cNvPr id="503" name="直線コネクタ 502">
          <a:extLst>
            <a:ext uri="{FF2B5EF4-FFF2-40B4-BE49-F238E27FC236}">
              <a16:creationId xmlns:a16="http://schemas.microsoft.com/office/drawing/2014/main" id="{B8EE817B-A08A-438F-B807-458BD3621C7B}"/>
            </a:ext>
          </a:extLst>
        </xdr:cNvPr>
        <xdr:cNvCxnSpPr/>
      </xdr:nvCxnSpPr>
      <xdr:spPr>
        <a:xfrm flipV="1">
          <a:off x="15481300" y="625656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51526</xdr:rowOff>
    </xdr:from>
    <xdr:to>
      <xdr:col>76</xdr:col>
      <xdr:colOff>165100</xdr:colOff>
      <xdr:row>36</xdr:row>
      <xdr:rowOff>153126</xdr:rowOff>
    </xdr:to>
    <xdr:sp macro="" textlink="">
      <xdr:nvSpPr>
        <xdr:cNvPr id="504" name="楕円 503">
          <a:extLst>
            <a:ext uri="{FF2B5EF4-FFF2-40B4-BE49-F238E27FC236}">
              <a16:creationId xmlns:a16="http://schemas.microsoft.com/office/drawing/2014/main" id="{FC4F3E75-7A03-4540-9DC5-291C38AD9EAF}"/>
            </a:ext>
          </a:extLst>
        </xdr:cNvPr>
        <xdr:cNvSpPr/>
      </xdr:nvSpPr>
      <xdr:spPr>
        <a:xfrm>
          <a:off x="14541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102326</xdr:rowOff>
    </xdr:from>
    <xdr:to>
      <xdr:col>81</xdr:col>
      <xdr:colOff>50800</xdr:colOff>
      <xdr:row>36</xdr:row>
      <xdr:rowOff>102326</xdr:rowOff>
    </xdr:to>
    <xdr:cxnSp macro="">
      <xdr:nvCxnSpPr>
        <xdr:cNvPr id="505" name="直線コネクタ 504">
          <a:extLst>
            <a:ext uri="{FF2B5EF4-FFF2-40B4-BE49-F238E27FC236}">
              <a16:creationId xmlns:a16="http://schemas.microsoft.com/office/drawing/2014/main" id="{7E3ACAD2-E0ED-481E-890F-89CEF224E218}"/>
            </a:ext>
          </a:extLst>
        </xdr:cNvPr>
        <xdr:cNvCxnSpPr/>
      </xdr:nvCxnSpPr>
      <xdr:spPr>
        <a:xfrm>
          <a:off x="14592300" y="62745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10358</xdr:rowOff>
    </xdr:from>
    <xdr:ext cx="405111" cy="259045"/>
    <xdr:sp macro="" textlink="">
      <xdr:nvSpPr>
        <xdr:cNvPr id="506" name="n_1aveValue【一般廃棄物処理施設】&#10;有形固定資産減価償却率">
          <a:extLst>
            <a:ext uri="{FF2B5EF4-FFF2-40B4-BE49-F238E27FC236}">
              <a16:creationId xmlns:a16="http://schemas.microsoft.com/office/drawing/2014/main" id="{18AF38C6-37C8-4819-A87D-1B50789320F4}"/>
            </a:ext>
          </a:extLst>
        </xdr:cNvPr>
        <xdr:cNvSpPr txBox="1"/>
      </xdr:nvSpPr>
      <xdr:spPr>
        <a:xfrm>
          <a:off x="15266044"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16890</xdr:rowOff>
    </xdr:from>
    <xdr:ext cx="405111" cy="259045"/>
    <xdr:sp macro="" textlink="">
      <xdr:nvSpPr>
        <xdr:cNvPr id="507" name="n_2aveValue【一般廃棄物処理施設】&#10;有形固定資産減価償却率">
          <a:extLst>
            <a:ext uri="{FF2B5EF4-FFF2-40B4-BE49-F238E27FC236}">
              <a16:creationId xmlns:a16="http://schemas.microsoft.com/office/drawing/2014/main" id="{CCDA0ED4-D391-422B-87AF-6F952B1CEB24}"/>
            </a:ext>
          </a:extLst>
        </xdr:cNvPr>
        <xdr:cNvSpPr txBox="1"/>
      </xdr:nvSpPr>
      <xdr:spPr>
        <a:xfrm>
          <a:off x="14389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508" name="n_3aveValue【一般廃棄物処理施設】&#10;有形固定資産減価償却率">
          <a:extLst>
            <a:ext uri="{FF2B5EF4-FFF2-40B4-BE49-F238E27FC236}">
              <a16:creationId xmlns:a16="http://schemas.microsoft.com/office/drawing/2014/main" id="{959DC6EA-7C4E-4D20-AF80-1C2CF5D0DB87}"/>
            </a:ext>
          </a:extLst>
        </xdr:cNvPr>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169653</xdr:rowOff>
    </xdr:from>
    <xdr:ext cx="405111" cy="259045"/>
    <xdr:sp macro="" textlink="">
      <xdr:nvSpPr>
        <xdr:cNvPr id="509" name="n_1mainValue【一般廃棄物処理施設】&#10;有形固定資産減価償却率">
          <a:extLst>
            <a:ext uri="{FF2B5EF4-FFF2-40B4-BE49-F238E27FC236}">
              <a16:creationId xmlns:a16="http://schemas.microsoft.com/office/drawing/2014/main" id="{359ABC98-C1AC-4F85-9EEE-72BF5A8FB92E}"/>
            </a:ext>
          </a:extLst>
        </xdr:cNvPr>
        <xdr:cNvSpPr txBox="1"/>
      </xdr:nvSpPr>
      <xdr:spPr>
        <a:xfrm>
          <a:off x="152660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169653</xdr:rowOff>
    </xdr:from>
    <xdr:ext cx="405111" cy="259045"/>
    <xdr:sp macro="" textlink="">
      <xdr:nvSpPr>
        <xdr:cNvPr id="510" name="n_2mainValue【一般廃棄物処理施設】&#10;有形固定資産減価償却率">
          <a:extLst>
            <a:ext uri="{FF2B5EF4-FFF2-40B4-BE49-F238E27FC236}">
              <a16:creationId xmlns:a16="http://schemas.microsoft.com/office/drawing/2014/main" id="{74FC2214-06B5-4FF0-AC4D-E3EA4EC27D05}"/>
            </a:ext>
          </a:extLst>
        </xdr:cNvPr>
        <xdr:cNvSpPr txBox="1"/>
      </xdr:nvSpPr>
      <xdr:spPr>
        <a:xfrm>
          <a:off x="14389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1" name="正方形/長方形 510">
          <a:extLst>
            <a:ext uri="{FF2B5EF4-FFF2-40B4-BE49-F238E27FC236}">
              <a16:creationId xmlns:a16="http://schemas.microsoft.com/office/drawing/2014/main" id="{9253588E-1E30-4BEA-8F4A-1217E3A69B5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2" name="正方形/長方形 511">
          <a:extLst>
            <a:ext uri="{FF2B5EF4-FFF2-40B4-BE49-F238E27FC236}">
              <a16:creationId xmlns:a16="http://schemas.microsoft.com/office/drawing/2014/main" id="{3233B6CF-43FF-44D9-94ED-22C1525E8E7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3" name="正方形/長方形 512">
          <a:extLst>
            <a:ext uri="{FF2B5EF4-FFF2-40B4-BE49-F238E27FC236}">
              <a16:creationId xmlns:a16="http://schemas.microsoft.com/office/drawing/2014/main" id="{531030F3-9135-4128-8418-396F9D725C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4" name="正方形/長方形 513">
          <a:extLst>
            <a:ext uri="{FF2B5EF4-FFF2-40B4-BE49-F238E27FC236}">
              <a16:creationId xmlns:a16="http://schemas.microsoft.com/office/drawing/2014/main" id="{55CDF9E3-30EC-49FA-A815-D1EDA78AB14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5" name="正方形/長方形 514">
          <a:extLst>
            <a:ext uri="{FF2B5EF4-FFF2-40B4-BE49-F238E27FC236}">
              <a16:creationId xmlns:a16="http://schemas.microsoft.com/office/drawing/2014/main" id="{9095980F-273F-48CB-9A20-059CB87B32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6" name="正方形/長方形 515">
          <a:extLst>
            <a:ext uri="{FF2B5EF4-FFF2-40B4-BE49-F238E27FC236}">
              <a16:creationId xmlns:a16="http://schemas.microsoft.com/office/drawing/2014/main" id="{F6046A8C-4F84-4AB5-B40F-43A44E41B1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7" name="正方形/長方形 516">
          <a:extLst>
            <a:ext uri="{FF2B5EF4-FFF2-40B4-BE49-F238E27FC236}">
              <a16:creationId xmlns:a16="http://schemas.microsoft.com/office/drawing/2014/main" id="{2A37B8A4-BC41-4767-A592-C774FDB023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8" name="正方形/長方形 517">
          <a:extLst>
            <a:ext uri="{FF2B5EF4-FFF2-40B4-BE49-F238E27FC236}">
              <a16:creationId xmlns:a16="http://schemas.microsoft.com/office/drawing/2014/main" id="{9BB36E79-3201-42F6-8681-A7AF9F2AC74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9" name="テキスト ボックス 518">
          <a:extLst>
            <a:ext uri="{FF2B5EF4-FFF2-40B4-BE49-F238E27FC236}">
              <a16:creationId xmlns:a16="http://schemas.microsoft.com/office/drawing/2014/main" id="{AB819B46-9CE8-4A63-8DF6-AD4E9AEAFC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0" name="直線コネクタ 519">
          <a:extLst>
            <a:ext uri="{FF2B5EF4-FFF2-40B4-BE49-F238E27FC236}">
              <a16:creationId xmlns:a16="http://schemas.microsoft.com/office/drawing/2014/main" id="{B7E4FD7C-6448-4DA9-8C91-D59427050D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1" name="直線コネクタ 520">
          <a:extLst>
            <a:ext uri="{FF2B5EF4-FFF2-40B4-BE49-F238E27FC236}">
              <a16:creationId xmlns:a16="http://schemas.microsoft.com/office/drawing/2014/main" id="{CCD40377-B7E6-476B-8D2E-7701A509507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2" name="テキスト ボックス 521">
          <a:extLst>
            <a:ext uri="{FF2B5EF4-FFF2-40B4-BE49-F238E27FC236}">
              <a16:creationId xmlns:a16="http://schemas.microsoft.com/office/drawing/2014/main" id="{95E2F36A-3C8C-4407-A283-8F1B0FC7589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3" name="直線コネクタ 522">
          <a:extLst>
            <a:ext uri="{FF2B5EF4-FFF2-40B4-BE49-F238E27FC236}">
              <a16:creationId xmlns:a16="http://schemas.microsoft.com/office/drawing/2014/main" id="{5D141574-DD57-485C-A962-8136B3BE9FD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4" name="テキスト ボックス 523">
          <a:extLst>
            <a:ext uri="{FF2B5EF4-FFF2-40B4-BE49-F238E27FC236}">
              <a16:creationId xmlns:a16="http://schemas.microsoft.com/office/drawing/2014/main" id="{001BE581-8CEB-4DB6-8DC1-3470AD1A4AB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5" name="直線コネクタ 524">
          <a:extLst>
            <a:ext uri="{FF2B5EF4-FFF2-40B4-BE49-F238E27FC236}">
              <a16:creationId xmlns:a16="http://schemas.microsoft.com/office/drawing/2014/main" id="{DFA59A57-49A8-48AC-B867-3FFBA9B854A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6" name="テキスト ボックス 525">
          <a:extLst>
            <a:ext uri="{FF2B5EF4-FFF2-40B4-BE49-F238E27FC236}">
              <a16:creationId xmlns:a16="http://schemas.microsoft.com/office/drawing/2014/main" id="{4C0FAD5D-31FF-4233-8A1D-4C59C267CB3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7" name="直線コネクタ 526">
          <a:extLst>
            <a:ext uri="{FF2B5EF4-FFF2-40B4-BE49-F238E27FC236}">
              <a16:creationId xmlns:a16="http://schemas.microsoft.com/office/drawing/2014/main" id="{588F1CA6-3736-4AD3-9A74-FB46362847C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8" name="テキスト ボックス 527">
          <a:extLst>
            <a:ext uri="{FF2B5EF4-FFF2-40B4-BE49-F238E27FC236}">
              <a16:creationId xmlns:a16="http://schemas.microsoft.com/office/drawing/2014/main" id="{7E8DABB3-1128-4C05-BFA2-3B32BB8BC1D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a:extLst>
            <a:ext uri="{FF2B5EF4-FFF2-40B4-BE49-F238E27FC236}">
              <a16:creationId xmlns:a16="http://schemas.microsoft.com/office/drawing/2014/main" id="{72757997-6A2C-4DD1-8FFA-5A55A2A4EEF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0" name="テキスト ボックス 529">
          <a:extLst>
            <a:ext uri="{FF2B5EF4-FFF2-40B4-BE49-F238E27FC236}">
              <a16:creationId xmlns:a16="http://schemas.microsoft.com/office/drawing/2014/main" id="{31D58F51-1788-4F7D-8714-3C42D4AB345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一般廃棄物処理施設】&#10;一人当たり有形固定資産（償却資産）額グラフ枠">
          <a:extLst>
            <a:ext uri="{FF2B5EF4-FFF2-40B4-BE49-F238E27FC236}">
              <a16:creationId xmlns:a16="http://schemas.microsoft.com/office/drawing/2014/main" id="{51D73319-9A2E-4C39-B8A7-B699251984C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532" name="直線コネクタ 531">
          <a:extLst>
            <a:ext uri="{FF2B5EF4-FFF2-40B4-BE49-F238E27FC236}">
              <a16:creationId xmlns:a16="http://schemas.microsoft.com/office/drawing/2014/main" id="{0C621777-B364-48F3-AAA0-6441896115FE}"/>
            </a:ext>
          </a:extLst>
        </xdr:cNvPr>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533" name="【一般廃棄物処理施設】&#10;一人当たり有形固定資産（償却資産）額最小値テキスト">
          <a:extLst>
            <a:ext uri="{FF2B5EF4-FFF2-40B4-BE49-F238E27FC236}">
              <a16:creationId xmlns:a16="http://schemas.microsoft.com/office/drawing/2014/main" id="{EA89DF76-41F4-489C-A3C8-05C43DA955A5}"/>
            </a:ext>
          </a:extLst>
        </xdr:cNvPr>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534" name="直線コネクタ 533">
          <a:extLst>
            <a:ext uri="{FF2B5EF4-FFF2-40B4-BE49-F238E27FC236}">
              <a16:creationId xmlns:a16="http://schemas.microsoft.com/office/drawing/2014/main" id="{5D27136E-0A8B-4254-9C34-B51A2A7D2C42}"/>
            </a:ext>
          </a:extLst>
        </xdr:cNvPr>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535" name="【一般廃棄物処理施設】&#10;一人当たり有形固定資産（償却資産）額最大値テキスト">
          <a:extLst>
            <a:ext uri="{FF2B5EF4-FFF2-40B4-BE49-F238E27FC236}">
              <a16:creationId xmlns:a16="http://schemas.microsoft.com/office/drawing/2014/main" id="{3076F8D3-F072-4857-BF54-822AB50A5256}"/>
            </a:ext>
          </a:extLst>
        </xdr:cNvPr>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536" name="直線コネクタ 535">
          <a:extLst>
            <a:ext uri="{FF2B5EF4-FFF2-40B4-BE49-F238E27FC236}">
              <a16:creationId xmlns:a16="http://schemas.microsoft.com/office/drawing/2014/main" id="{0B1C3B1D-8319-4126-AA15-C4F0C0777CEC}"/>
            </a:ext>
          </a:extLst>
        </xdr:cNvPr>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537" name="【一般廃棄物処理施設】&#10;一人当たり有形固定資産（償却資産）額平均値テキスト">
          <a:extLst>
            <a:ext uri="{FF2B5EF4-FFF2-40B4-BE49-F238E27FC236}">
              <a16:creationId xmlns:a16="http://schemas.microsoft.com/office/drawing/2014/main" id="{71D2A149-4488-4805-8866-8F0ADDD52830}"/>
            </a:ext>
          </a:extLst>
        </xdr:cNvPr>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538" name="フローチャート: 判断 537">
          <a:extLst>
            <a:ext uri="{FF2B5EF4-FFF2-40B4-BE49-F238E27FC236}">
              <a16:creationId xmlns:a16="http://schemas.microsoft.com/office/drawing/2014/main" id="{267E9B75-2F94-4342-AFB1-384E91D57E83}"/>
            </a:ext>
          </a:extLst>
        </xdr:cNvPr>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539" name="フローチャート: 判断 538">
          <a:extLst>
            <a:ext uri="{FF2B5EF4-FFF2-40B4-BE49-F238E27FC236}">
              <a16:creationId xmlns:a16="http://schemas.microsoft.com/office/drawing/2014/main" id="{9810C2F5-CD60-4EFF-BE4E-1D06E3ADE34E}"/>
            </a:ext>
          </a:extLst>
        </xdr:cNvPr>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540" name="フローチャート: 判断 539">
          <a:extLst>
            <a:ext uri="{FF2B5EF4-FFF2-40B4-BE49-F238E27FC236}">
              <a16:creationId xmlns:a16="http://schemas.microsoft.com/office/drawing/2014/main" id="{137AA358-868F-4635-81E3-4FE6B227C71E}"/>
            </a:ext>
          </a:extLst>
        </xdr:cNvPr>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541" name="フローチャート: 判断 540">
          <a:extLst>
            <a:ext uri="{FF2B5EF4-FFF2-40B4-BE49-F238E27FC236}">
              <a16:creationId xmlns:a16="http://schemas.microsoft.com/office/drawing/2014/main" id="{0EFBE9AC-8A96-4683-A407-4D946A06D285}"/>
            </a:ext>
          </a:extLst>
        </xdr:cNvPr>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F0ED587D-F62A-497F-93EB-5EE3E79E761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44213105-090B-4A6D-BB05-3BBD054C2BC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86D4DAE-125B-47BD-84DF-4488815E23C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EB82988E-DB99-4075-96E3-6AD73A3504F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CC808924-DB6D-4242-BDE0-33B9A4BDC61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50852</xdr:rowOff>
    </xdr:from>
    <xdr:to>
      <xdr:col>116</xdr:col>
      <xdr:colOff>114300</xdr:colOff>
      <xdr:row>35</xdr:row>
      <xdr:rowOff>152452</xdr:rowOff>
    </xdr:to>
    <xdr:sp macro="" textlink="">
      <xdr:nvSpPr>
        <xdr:cNvPr id="547" name="楕円 546">
          <a:extLst>
            <a:ext uri="{FF2B5EF4-FFF2-40B4-BE49-F238E27FC236}">
              <a16:creationId xmlns:a16="http://schemas.microsoft.com/office/drawing/2014/main" id="{CB5057DD-1AA9-41AF-83AF-221282C74718}"/>
            </a:ext>
          </a:extLst>
        </xdr:cNvPr>
        <xdr:cNvSpPr/>
      </xdr:nvSpPr>
      <xdr:spPr>
        <a:xfrm>
          <a:off x="22110700" y="60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73729</xdr:rowOff>
    </xdr:from>
    <xdr:ext cx="599010" cy="259045"/>
    <xdr:sp macro="" textlink="">
      <xdr:nvSpPr>
        <xdr:cNvPr id="548" name="【一般廃棄物処理施設】&#10;一人当たり有形固定資産（償却資産）額該当値テキスト">
          <a:extLst>
            <a:ext uri="{FF2B5EF4-FFF2-40B4-BE49-F238E27FC236}">
              <a16:creationId xmlns:a16="http://schemas.microsoft.com/office/drawing/2014/main" id="{54EF7F39-3E23-4D0D-8946-CD5C70CC710C}"/>
            </a:ext>
          </a:extLst>
        </xdr:cNvPr>
        <xdr:cNvSpPr txBox="1"/>
      </xdr:nvSpPr>
      <xdr:spPr>
        <a:xfrm>
          <a:off x="22199600" y="59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109086</xdr:rowOff>
    </xdr:from>
    <xdr:to>
      <xdr:col>112</xdr:col>
      <xdr:colOff>38100</xdr:colOff>
      <xdr:row>36</xdr:row>
      <xdr:rowOff>39236</xdr:rowOff>
    </xdr:to>
    <xdr:sp macro="" textlink="">
      <xdr:nvSpPr>
        <xdr:cNvPr id="549" name="楕円 548">
          <a:extLst>
            <a:ext uri="{FF2B5EF4-FFF2-40B4-BE49-F238E27FC236}">
              <a16:creationId xmlns:a16="http://schemas.microsoft.com/office/drawing/2014/main" id="{D14D0A8E-E536-476C-A96E-2013E6CA896B}"/>
            </a:ext>
          </a:extLst>
        </xdr:cNvPr>
        <xdr:cNvSpPr/>
      </xdr:nvSpPr>
      <xdr:spPr>
        <a:xfrm>
          <a:off x="21272500" y="61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101652</xdr:rowOff>
    </xdr:from>
    <xdr:to>
      <xdr:col>116</xdr:col>
      <xdr:colOff>63500</xdr:colOff>
      <xdr:row>35</xdr:row>
      <xdr:rowOff>159886</xdr:rowOff>
    </xdr:to>
    <xdr:cxnSp macro="">
      <xdr:nvCxnSpPr>
        <xdr:cNvPr id="550" name="直線コネクタ 549">
          <a:extLst>
            <a:ext uri="{FF2B5EF4-FFF2-40B4-BE49-F238E27FC236}">
              <a16:creationId xmlns:a16="http://schemas.microsoft.com/office/drawing/2014/main" id="{541FBD5B-C39D-43DA-9B1C-F1CDD223F789}"/>
            </a:ext>
          </a:extLst>
        </xdr:cNvPr>
        <xdr:cNvCxnSpPr/>
      </xdr:nvCxnSpPr>
      <xdr:spPr>
        <a:xfrm flipV="1">
          <a:off x="21323300" y="6102402"/>
          <a:ext cx="838200" cy="5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9764</xdr:rowOff>
    </xdr:from>
    <xdr:to>
      <xdr:col>107</xdr:col>
      <xdr:colOff>101600</xdr:colOff>
      <xdr:row>36</xdr:row>
      <xdr:rowOff>111364</xdr:rowOff>
    </xdr:to>
    <xdr:sp macro="" textlink="">
      <xdr:nvSpPr>
        <xdr:cNvPr id="551" name="楕円 550">
          <a:extLst>
            <a:ext uri="{FF2B5EF4-FFF2-40B4-BE49-F238E27FC236}">
              <a16:creationId xmlns:a16="http://schemas.microsoft.com/office/drawing/2014/main" id="{85EACDEA-E3FA-49AE-A041-3E4460E01810}"/>
            </a:ext>
          </a:extLst>
        </xdr:cNvPr>
        <xdr:cNvSpPr/>
      </xdr:nvSpPr>
      <xdr:spPr>
        <a:xfrm>
          <a:off x="20383500" y="6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159886</xdr:rowOff>
    </xdr:from>
    <xdr:to>
      <xdr:col>111</xdr:col>
      <xdr:colOff>177800</xdr:colOff>
      <xdr:row>36</xdr:row>
      <xdr:rowOff>60564</xdr:rowOff>
    </xdr:to>
    <xdr:cxnSp macro="">
      <xdr:nvCxnSpPr>
        <xdr:cNvPr id="552" name="直線コネクタ 551">
          <a:extLst>
            <a:ext uri="{FF2B5EF4-FFF2-40B4-BE49-F238E27FC236}">
              <a16:creationId xmlns:a16="http://schemas.microsoft.com/office/drawing/2014/main" id="{523B8661-E950-40BD-BCD1-DBBD23E56612}"/>
            </a:ext>
          </a:extLst>
        </xdr:cNvPr>
        <xdr:cNvCxnSpPr/>
      </xdr:nvCxnSpPr>
      <xdr:spPr>
        <a:xfrm flipV="1">
          <a:off x="20434300" y="6160636"/>
          <a:ext cx="889000" cy="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164203</xdr:rowOff>
    </xdr:from>
    <xdr:ext cx="599010" cy="259045"/>
    <xdr:sp macro="" textlink="">
      <xdr:nvSpPr>
        <xdr:cNvPr id="553" name="n_1aveValue【一般廃棄物処理施設】&#10;一人当たり有形固定資産（償却資産）額">
          <a:extLst>
            <a:ext uri="{FF2B5EF4-FFF2-40B4-BE49-F238E27FC236}">
              <a16:creationId xmlns:a16="http://schemas.microsoft.com/office/drawing/2014/main" id="{4C80A02A-F593-45E8-8198-87A2598E160B}"/>
            </a:ext>
          </a:extLst>
        </xdr:cNvPr>
        <xdr:cNvSpPr txBox="1"/>
      </xdr:nvSpPr>
      <xdr:spPr>
        <a:xfrm>
          <a:off x="21011095" y="667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43087</xdr:rowOff>
    </xdr:from>
    <xdr:ext cx="599010" cy="259045"/>
    <xdr:sp macro="" textlink="">
      <xdr:nvSpPr>
        <xdr:cNvPr id="554" name="n_2aveValue【一般廃棄物処理施設】&#10;一人当たり有形固定資産（償却資産）額">
          <a:extLst>
            <a:ext uri="{FF2B5EF4-FFF2-40B4-BE49-F238E27FC236}">
              <a16:creationId xmlns:a16="http://schemas.microsoft.com/office/drawing/2014/main" id="{63933B72-0D37-440B-8F36-D87A772617CD}"/>
            </a:ext>
          </a:extLst>
        </xdr:cNvPr>
        <xdr:cNvSpPr txBox="1"/>
      </xdr:nvSpPr>
      <xdr:spPr>
        <a:xfrm>
          <a:off x="201347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555" name="n_3aveValue【一般廃棄物処理施設】&#10;一人当たり有形固定資産（償却資産）額">
          <a:extLst>
            <a:ext uri="{FF2B5EF4-FFF2-40B4-BE49-F238E27FC236}">
              <a16:creationId xmlns:a16="http://schemas.microsoft.com/office/drawing/2014/main" id="{9EC4DCEB-A06B-4234-9379-7B428DD7838D}"/>
            </a:ext>
          </a:extLst>
        </xdr:cNvPr>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55763</xdr:rowOff>
    </xdr:from>
    <xdr:ext cx="599010" cy="259045"/>
    <xdr:sp macro="" textlink="">
      <xdr:nvSpPr>
        <xdr:cNvPr id="556" name="n_1mainValue【一般廃棄物処理施設】&#10;一人当たり有形固定資産（償却資産）額">
          <a:extLst>
            <a:ext uri="{FF2B5EF4-FFF2-40B4-BE49-F238E27FC236}">
              <a16:creationId xmlns:a16="http://schemas.microsoft.com/office/drawing/2014/main" id="{60DC73D2-6BCF-4FAB-841E-9DEB8A471894}"/>
            </a:ext>
          </a:extLst>
        </xdr:cNvPr>
        <xdr:cNvSpPr txBox="1"/>
      </xdr:nvSpPr>
      <xdr:spPr>
        <a:xfrm>
          <a:off x="21011095" y="58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127891</xdr:rowOff>
    </xdr:from>
    <xdr:ext cx="599010" cy="259045"/>
    <xdr:sp macro="" textlink="">
      <xdr:nvSpPr>
        <xdr:cNvPr id="557" name="n_2mainValue【一般廃棄物処理施設】&#10;一人当たり有形固定資産（償却資産）額">
          <a:extLst>
            <a:ext uri="{FF2B5EF4-FFF2-40B4-BE49-F238E27FC236}">
              <a16:creationId xmlns:a16="http://schemas.microsoft.com/office/drawing/2014/main" id="{AF7F9765-2102-4AFA-9F93-8477188D2542}"/>
            </a:ext>
          </a:extLst>
        </xdr:cNvPr>
        <xdr:cNvSpPr txBox="1"/>
      </xdr:nvSpPr>
      <xdr:spPr>
        <a:xfrm>
          <a:off x="20134795" y="595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6E657766-C9A7-4C4D-AB5C-3C6B7716616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EAA60D45-4E95-40A1-8CF6-9A807AD824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60031A35-BA01-4A61-95BF-45544908DA7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64BCC598-AE83-496E-A314-4BCA2C34A5E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8722B68F-272D-4F2E-BAF6-C6BB0724AC6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10B82895-3F5A-4B71-BDB9-0BC4E9141E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4C192E2A-F716-42E1-B260-873FC3DB7E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01ABDFD0-C527-49D3-82E3-FCF7791BC3D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8DB4E6B2-1DBD-4295-BEE5-E619C704956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3D2B6734-9338-4E23-9C66-0C7B9DEF854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8" name="テキスト ボックス 567">
          <a:extLst>
            <a:ext uri="{FF2B5EF4-FFF2-40B4-BE49-F238E27FC236}">
              <a16:creationId xmlns:a16="http://schemas.microsoft.com/office/drawing/2014/main" id="{60387CBB-517B-4E64-9DE7-100042C6527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a:extLst>
            <a:ext uri="{FF2B5EF4-FFF2-40B4-BE49-F238E27FC236}">
              <a16:creationId xmlns:a16="http://schemas.microsoft.com/office/drawing/2014/main" id="{2EACCE74-3681-45D3-86E9-7CA97B4A16B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0" name="テキスト ボックス 569">
          <a:extLst>
            <a:ext uri="{FF2B5EF4-FFF2-40B4-BE49-F238E27FC236}">
              <a16:creationId xmlns:a16="http://schemas.microsoft.com/office/drawing/2014/main" id="{FD6129FE-3631-4B4F-B854-46B33C65083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a:extLst>
            <a:ext uri="{FF2B5EF4-FFF2-40B4-BE49-F238E27FC236}">
              <a16:creationId xmlns:a16="http://schemas.microsoft.com/office/drawing/2014/main" id="{7E03B1D6-B776-40D9-B718-F8E65688612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a:extLst>
            <a:ext uri="{FF2B5EF4-FFF2-40B4-BE49-F238E27FC236}">
              <a16:creationId xmlns:a16="http://schemas.microsoft.com/office/drawing/2014/main" id="{3AFE95E6-FB9E-4623-A6E3-2CA8A969B62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a:extLst>
            <a:ext uri="{FF2B5EF4-FFF2-40B4-BE49-F238E27FC236}">
              <a16:creationId xmlns:a16="http://schemas.microsoft.com/office/drawing/2014/main" id="{CE970BAB-821D-43A7-9EFA-7A91FAFA65B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a:extLst>
            <a:ext uri="{FF2B5EF4-FFF2-40B4-BE49-F238E27FC236}">
              <a16:creationId xmlns:a16="http://schemas.microsoft.com/office/drawing/2014/main" id="{A1ABF639-8333-4687-9252-656FAA6AD7E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a:extLst>
            <a:ext uri="{FF2B5EF4-FFF2-40B4-BE49-F238E27FC236}">
              <a16:creationId xmlns:a16="http://schemas.microsoft.com/office/drawing/2014/main" id="{41BF2F1D-F9AD-4D18-BE7E-23B1BA2FD07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a:extLst>
            <a:ext uri="{FF2B5EF4-FFF2-40B4-BE49-F238E27FC236}">
              <a16:creationId xmlns:a16="http://schemas.microsoft.com/office/drawing/2014/main" id="{18C3DB6A-51A4-4680-945E-B6EC06E36DB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a:extLst>
            <a:ext uri="{FF2B5EF4-FFF2-40B4-BE49-F238E27FC236}">
              <a16:creationId xmlns:a16="http://schemas.microsoft.com/office/drawing/2014/main" id="{AEC92909-34DB-4688-8BD6-49FE067FF7C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735A3D2F-F869-451C-85FC-6B357521A96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id="{16099A3F-E73B-41D5-AC32-3C4ED5EB322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B18EE0D0-AE5D-409E-B9BF-33DD8B8D8B0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a:extLst>
            <a:ext uri="{FF2B5EF4-FFF2-40B4-BE49-F238E27FC236}">
              <a16:creationId xmlns:a16="http://schemas.microsoft.com/office/drawing/2014/main" id="{893E3D27-BBBD-4F76-9D6E-9DD8A5004FE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582" name="直線コネクタ 581">
          <a:extLst>
            <a:ext uri="{FF2B5EF4-FFF2-40B4-BE49-F238E27FC236}">
              <a16:creationId xmlns:a16="http://schemas.microsoft.com/office/drawing/2014/main" id="{620BF33F-5D0B-44DD-963B-E5E6F1457E52}"/>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583" name="【保健センター・保健所】&#10;有形固定資産減価償却率最小値テキスト">
          <a:extLst>
            <a:ext uri="{FF2B5EF4-FFF2-40B4-BE49-F238E27FC236}">
              <a16:creationId xmlns:a16="http://schemas.microsoft.com/office/drawing/2014/main" id="{85A1BB84-DE1E-4B93-8F02-412496E1CA11}"/>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584" name="直線コネクタ 583">
          <a:extLst>
            <a:ext uri="{FF2B5EF4-FFF2-40B4-BE49-F238E27FC236}">
              <a16:creationId xmlns:a16="http://schemas.microsoft.com/office/drawing/2014/main" id="{865F5CA0-42DA-4677-983B-DD0895E4BF81}"/>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85" name="【保健センター・保健所】&#10;有形固定資産減価償却率最大値テキスト">
          <a:extLst>
            <a:ext uri="{FF2B5EF4-FFF2-40B4-BE49-F238E27FC236}">
              <a16:creationId xmlns:a16="http://schemas.microsoft.com/office/drawing/2014/main" id="{092A828C-965F-4517-BCE0-FC8365C65B1B}"/>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86" name="直線コネクタ 585">
          <a:extLst>
            <a:ext uri="{FF2B5EF4-FFF2-40B4-BE49-F238E27FC236}">
              <a16:creationId xmlns:a16="http://schemas.microsoft.com/office/drawing/2014/main" id="{046EFDC7-B1D4-4EFF-BDC8-D0C76F282012}"/>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587" name="【保健センター・保健所】&#10;有形固定資産減価償却率平均値テキスト">
          <a:extLst>
            <a:ext uri="{FF2B5EF4-FFF2-40B4-BE49-F238E27FC236}">
              <a16:creationId xmlns:a16="http://schemas.microsoft.com/office/drawing/2014/main" id="{02495293-60DB-436B-AFDB-6C6DF9B08F15}"/>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588" name="フローチャート: 判断 587">
          <a:extLst>
            <a:ext uri="{FF2B5EF4-FFF2-40B4-BE49-F238E27FC236}">
              <a16:creationId xmlns:a16="http://schemas.microsoft.com/office/drawing/2014/main" id="{179A73F2-CE1D-4665-AF14-B2319A5D139E}"/>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589" name="フローチャート: 判断 588">
          <a:extLst>
            <a:ext uri="{FF2B5EF4-FFF2-40B4-BE49-F238E27FC236}">
              <a16:creationId xmlns:a16="http://schemas.microsoft.com/office/drawing/2014/main" id="{D18CBF88-0AA2-45E8-B69E-5B6CF0C08305}"/>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590" name="フローチャート: 判断 589">
          <a:extLst>
            <a:ext uri="{FF2B5EF4-FFF2-40B4-BE49-F238E27FC236}">
              <a16:creationId xmlns:a16="http://schemas.microsoft.com/office/drawing/2014/main" id="{A5801F99-19A2-455A-A0C5-645FFDA7B9E5}"/>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591" name="フローチャート: 判断 590">
          <a:extLst>
            <a:ext uri="{FF2B5EF4-FFF2-40B4-BE49-F238E27FC236}">
              <a16:creationId xmlns:a16="http://schemas.microsoft.com/office/drawing/2014/main" id="{24F00FDE-9437-4265-9FE2-49D81F9B16C3}"/>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B6C750AE-9850-4647-9A6B-E102C09F297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DA3FCC3C-4EEE-4DF7-AC80-F56D87BE7F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508755C3-6EA0-454C-8A3A-CDA5ED228DA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F54F82F1-CFFB-4FAF-8623-207FD5287B7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01AA6D4-FABD-470E-A3D0-B2E9A47D424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139700</xdr:rowOff>
    </xdr:from>
    <xdr:to>
      <xdr:col>85</xdr:col>
      <xdr:colOff>177800</xdr:colOff>
      <xdr:row>59</xdr:row>
      <xdr:rowOff>69850</xdr:rowOff>
    </xdr:to>
    <xdr:sp macro="" textlink="">
      <xdr:nvSpPr>
        <xdr:cNvPr id="597" name="楕円 596">
          <a:extLst>
            <a:ext uri="{FF2B5EF4-FFF2-40B4-BE49-F238E27FC236}">
              <a16:creationId xmlns:a16="http://schemas.microsoft.com/office/drawing/2014/main" id="{6E547C69-3708-4E7D-A5B8-E0A7A9AC0500}"/>
            </a:ext>
          </a:extLst>
        </xdr:cNvPr>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162577</xdr:rowOff>
    </xdr:from>
    <xdr:ext cx="405111" cy="259045"/>
    <xdr:sp macro="" textlink="">
      <xdr:nvSpPr>
        <xdr:cNvPr id="598" name="【保健センター・保健所】&#10;有形固定資産減価償却率該当値テキスト">
          <a:extLst>
            <a:ext uri="{FF2B5EF4-FFF2-40B4-BE49-F238E27FC236}">
              <a16:creationId xmlns:a16="http://schemas.microsoft.com/office/drawing/2014/main" id="{698E2841-9777-4B3D-A12E-82D40EFE7A26}"/>
            </a:ext>
          </a:extLst>
        </xdr:cNvPr>
        <xdr:cNvSpPr txBox="1"/>
      </xdr:nvSpPr>
      <xdr:spPr>
        <a:xfrm>
          <a:off x="16357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99" name="楕円 598">
          <a:extLst>
            <a:ext uri="{FF2B5EF4-FFF2-40B4-BE49-F238E27FC236}">
              <a16:creationId xmlns:a16="http://schemas.microsoft.com/office/drawing/2014/main" id="{9CBCB59D-32C0-4A8B-A6CB-41809938EBE8}"/>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19050</xdr:rowOff>
    </xdr:from>
    <xdr:to>
      <xdr:col>85</xdr:col>
      <xdr:colOff>127000</xdr:colOff>
      <xdr:row>59</xdr:row>
      <xdr:rowOff>57150</xdr:rowOff>
    </xdr:to>
    <xdr:cxnSp macro="">
      <xdr:nvCxnSpPr>
        <xdr:cNvPr id="600" name="直線コネクタ 599">
          <a:extLst>
            <a:ext uri="{FF2B5EF4-FFF2-40B4-BE49-F238E27FC236}">
              <a16:creationId xmlns:a16="http://schemas.microsoft.com/office/drawing/2014/main" id="{8EB29475-AF21-41CD-A28B-736D4E1D1F8C}"/>
            </a:ext>
          </a:extLst>
        </xdr:cNvPr>
        <xdr:cNvCxnSpPr/>
      </xdr:nvCxnSpPr>
      <xdr:spPr>
        <a:xfrm flipV="1">
          <a:off x="15481300" y="1013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601" name="楕円 600">
          <a:extLst>
            <a:ext uri="{FF2B5EF4-FFF2-40B4-BE49-F238E27FC236}">
              <a16:creationId xmlns:a16="http://schemas.microsoft.com/office/drawing/2014/main" id="{FDA07208-D8D5-4CE3-94A0-D3398D6BA205}"/>
            </a:ext>
          </a:extLst>
        </xdr:cNvPr>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95250</xdr:rowOff>
    </xdr:to>
    <xdr:cxnSp macro="">
      <xdr:nvCxnSpPr>
        <xdr:cNvPr id="602" name="直線コネクタ 601">
          <a:extLst>
            <a:ext uri="{FF2B5EF4-FFF2-40B4-BE49-F238E27FC236}">
              <a16:creationId xmlns:a16="http://schemas.microsoft.com/office/drawing/2014/main" id="{65BCDF9A-296E-498F-9CAC-2023B3B4A5A4}"/>
            </a:ext>
          </a:extLst>
        </xdr:cNvPr>
        <xdr:cNvCxnSpPr/>
      </xdr:nvCxnSpPr>
      <xdr:spPr>
        <a:xfrm flipV="1">
          <a:off x="14592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603" name="楕円 602">
          <a:extLst>
            <a:ext uri="{FF2B5EF4-FFF2-40B4-BE49-F238E27FC236}">
              <a16:creationId xmlns:a16="http://schemas.microsoft.com/office/drawing/2014/main" id="{C03D73E8-FE20-4B9F-8806-5921EBC2293A}"/>
            </a:ext>
          </a:extLst>
        </xdr:cNvPr>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133350</xdr:rowOff>
    </xdr:to>
    <xdr:cxnSp macro="">
      <xdr:nvCxnSpPr>
        <xdr:cNvPr id="604" name="直線コネクタ 603">
          <a:extLst>
            <a:ext uri="{FF2B5EF4-FFF2-40B4-BE49-F238E27FC236}">
              <a16:creationId xmlns:a16="http://schemas.microsoft.com/office/drawing/2014/main" id="{6C612CD4-F039-4FFC-B89D-BD4CE3652D16}"/>
            </a:ext>
          </a:extLst>
        </xdr:cNvPr>
        <xdr:cNvCxnSpPr/>
      </xdr:nvCxnSpPr>
      <xdr:spPr>
        <a:xfrm flipV="1">
          <a:off x="13703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605" name="n_1aveValue【保健センター・保健所】&#10;有形固定資産減価償却率">
          <a:extLst>
            <a:ext uri="{FF2B5EF4-FFF2-40B4-BE49-F238E27FC236}">
              <a16:creationId xmlns:a16="http://schemas.microsoft.com/office/drawing/2014/main" id="{54C87FD7-BC8D-47D0-A89F-CC02950365FA}"/>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606" name="n_2aveValue【保健センター・保健所】&#10;有形固定資産減価償却率">
          <a:extLst>
            <a:ext uri="{FF2B5EF4-FFF2-40B4-BE49-F238E27FC236}">
              <a16:creationId xmlns:a16="http://schemas.microsoft.com/office/drawing/2014/main" id="{94003A7B-6E47-41BE-BE17-29A8BCEB02A6}"/>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607" name="n_3aveValue【保健センター・保健所】&#10;有形固定資産減価償却率">
          <a:extLst>
            <a:ext uri="{FF2B5EF4-FFF2-40B4-BE49-F238E27FC236}">
              <a16:creationId xmlns:a16="http://schemas.microsoft.com/office/drawing/2014/main" id="{66D4E08F-1881-46DF-8A18-6CB884FFA526}"/>
            </a:ext>
          </a:extLst>
        </xdr:cNvPr>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608" name="n_1mainValue【保健センター・保健所】&#10;有形固定資産減価償却率">
          <a:extLst>
            <a:ext uri="{FF2B5EF4-FFF2-40B4-BE49-F238E27FC236}">
              <a16:creationId xmlns:a16="http://schemas.microsoft.com/office/drawing/2014/main" id="{181FEF4F-9EE9-4BD9-A671-31DC6E1FA358}"/>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609" name="n_2mainValue【保健センター・保健所】&#10;有形固定資産減価償却率">
          <a:extLst>
            <a:ext uri="{FF2B5EF4-FFF2-40B4-BE49-F238E27FC236}">
              <a16:creationId xmlns:a16="http://schemas.microsoft.com/office/drawing/2014/main" id="{42D19FFC-2EC3-4A3C-BB8F-55984F20BBDA}"/>
            </a:ext>
          </a:extLst>
        </xdr:cNvPr>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29227</xdr:rowOff>
    </xdr:from>
    <xdr:ext cx="405111" cy="259045"/>
    <xdr:sp macro="" textlink="">
      <xdr:nvSpPr>
        <xdr:cNvPr id="610" name="n_3mainValue【保健センター・保健所】&#10;有形固定資産減価償却率">
          <a:extLst>
            <a:ext uri="{FF2B5EF4-FFF2-40B4-BE49-F238E27FC236}">
              <a16:creationId xmlns:a16="http://schemas.microsoft.com/office/drawing/2014/main" id="{7D5A69D9-AEFF-4A50-B43F-E0F36D7CDC05}"/>
            </a:ext>
          </a:extLst>
        </xdr:cNvPr>
        <xdr:cNvSpPr txBox="1"/>
      </xdr:nvSpPr>
      <xdr:spPr>
        <a:xfrm>
          <a:off x="13500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CB868D65-69F0-40C8-90B6-CCD479CFD65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288FA8C9-126F-4C46-A75E-AB865BFD03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B9D495BD-2DA5-4F02-8CAB-248EEA3F017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6343086D-6172-452D-9BF0-E51387C2021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DC1B0770-9766-458F-8D5A-0D7E619021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C946DF5E-040F-4751-851E-BD0CAD626C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9C139DCA-9C53-45CC-A0EB-8B9CDA6011B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A259C1D6-9E50-4A92-B41B-D6BE8C4129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id="{EC769A28-C654-4D56-A45D-396CB504859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id="{E9DD1CFF-6D6C-4AF8-8068-E670321588D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a:extLst>
            <a:ext uri="{FF2B5EF4-FFF2-40B4-BE49-F238E27FC236}">
              <a16:creationId xmlns:a16="http://schemas.microsoft.com/office/drawing/2014/main" id="{06AFAF92-E907-4FE7-A7E2-65FD444C5BC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380015DD-3ADA-4C6E-97B4-379A79D6528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a:extLst>
            <a:ext uri="{FF2B5EF4-FFF2-40B4-BE49-F238E27FC236}">
              <a16:creationId xmlns:a16="http://schemas.microsoft.com/office/drawing/2014/main" id="{DABED247-49D3-4F03-9072-D159A944B23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a:extLst>
            <a:ext uri="{FF2B5EF4-FFF2-40B4-BE49-F238E27FC236}">
              <a16:creationId xmlns:a16="http://schemas.microsoft.com/office/drawing/2014/main" id="{3A648534-D38C-480D-989D-386768FA027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a:extLst>
            <a:ext uri="{FF2B5EF4-FFF2-40B4-BE49-F238E27FC236}">
              <a16:creationId xmlns:a16="http://schemas.microsoft.com/office/drawing/2014/main" id="{C13CC0F8-36AB-4367-BEA9-D9FECD7AB53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a:extLst>
            <a:ext uri="{FF2B5EF4-FFF2-40B4-BE49-F238E27FC236}">
              <a16:creationId xmlns:a16="http://schemas.microsoft.com/office/drawing/2014/main" id="{1A9E214D-17A2-4F18-A92F-F4BC5F10142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a:extLst>
            <a:ext uri="{FF2B5EF4-FFF2-40B4-BE49-F238E27FC236}">
              <a16:creationId xmlns:a16="http://schemas.microsoft.com/office/drawing/2014/main" id="{2ABC263D-ACF5-4525-A8B9-CD3E27FEEB9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a:extLst>
            <a:ext uri="{FF2B5EF4-FFF2-40B4-BE49-F238E27FC236}">
              <a16:creationId xmlns:a16="http://schemas.microsoft.com/office/drawing/2014/main" id="{EE00382C-0068-44A7-90F5-0A2C1313F73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A6E80BCA-DB5C-4A6A-8FD0-72D6DC9065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78C63790-B0D6-4F32-A6CB-93754373267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a:extLst>
            <a:ext uri="{FF2B5EF4-FFF2-40B4-BE49-F238E27FC236}">
              <a16:creationId xmlns:a16="http://schemas.microsoft.com/office/drawing/2014/main" id="{F1FA5C67-1153-4BE1-AA40-F9782A2DCBD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632" name="直線コネクタ 631">
          <a:extLst>
            <a:ext uri="{FF2B5EF4-FFF2-40B4-BE49-F238E27FC236}">
              <a16:creationId xmlns:a16="http://schemas.microsoft.com/office/drawing/2014/main" id="{F9D893C0-0AB2-4B98-A188-89EFA476D582}"/>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633" name="【保健センター・保健所】&#10;一人当たり面積最小値テキスト">
          <a:extLst>
            <a:ext uri="{FF2B5EF4-FFF2-40B4-BE49-F238E27FC236}">
              <a16:creationId xmlns:a16="http://schemas.microsoft.com/office/drawing/2014/main" id="{180CA0B0-1FA9-4DD9-815A-7FEEDFCEA238}"/>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634" name="直線コネクタ 633">
          <a:extLst>
            <a:ext uri="{FF2B5EF4-FFF2-40B4-BE49-F238E27FC236}">
              <a16:creationId xmlns:a16="http://schemas.microsoft.com/office/drawing/2014/main" id="{B3457518-92FC-4AAC-A017-386D92911BE2}"/>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635" name="【保健センター・保健所】&#10;一人当たり面積最大値テキスト">
          <a:extLst>
            <a:ext uri="{FF2B5EF4-FFF2-40B4-BE49-F238E27FC236}">
              <a16:creationId xmlns:a16="http://schemas.microsoft.com/office/drawing/2014/main" id="{EBBDE911-0D2E-4E84-9427-257ABF470B1C}"/>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636" name="直線コネクタ 635">
          <a:extLst>
            <a:ext uri="{FF2B5EF4-FFF2-40B4-BE49-F238E27FC236}">
              <a16:creationId xmlns:a16="http://schemas.microsoft.com/office/drawing/2014/main" id="{03D51969-0B6A-4E0C-9F2E-8DBE667534F6}"/>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637" name="【保健センター・保健所】&#10;一人当たり面積平均値テキスト">
          <a:extLst>
            <a:ext uri="{FF2B5EF4-FFF2-40B4-BE49-F238E27FC236}">
              <a16:creationId xmlns:a16="http://schemas.microsoft.com/office/drawing/2014/main" id="{BD9BDEC0-A503-4C96-8C8F-69AF7BA91BDC}"/>
            </a:ext>
          </a:extLst>
        </xdr:cNvPr>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638" name="フローチャート: 判断 637">
          <a:extLst>
            <a:ext uri="{FF2B5EF4-FFF2-40B4-BE49-F238E27FC236}">
              <a16:creationId xmlns:a16="http://schemas.microsoft.com/office/drawing/2014/main" id="{74D74131-7090-4A96-B5C9-3BE7B299B5B2}"/>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a:extLst>
            <a:ext uri="{FF2B5EF4-FFF2-40B4-BE49-F238E27FC236}">
              <a16:creationId xmlns:a16="http://schemas.microsoft.com/office/drawing/2014/main" id="{8D0B115A-B024-4187-A0ED-E70E724296B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640" name="フローチャート: 判断 639">
          <a:extLst>
            <a:ext uri="{FF2B5EF4-FFF2-40B4-BE49-F238E27FC236}">
              <a16:creationId xmlns:a16="http://schemas.microsoft.com/office/drawing/2014/main" id="{6034C5DA-005C-4734-AD79-11ADFE1DD793}"/>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641" name="フローチャート: 判断 640">
          <a:extLst>
            <a:ext uri="{FF2B5EF4-FFF2-40B4-BE49-F238E27FC236}">
              <a16:creationId xmlns:a16="http://schemas.microsoft.com/office/drawing/2014/main" id="{A1A2D127-2809-4FC0-B510-118C81D3B798}"/>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1A2358D-7FAE-4428-8F97-15DE9BA72ED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7D4A4C9-350A-4F61-9B79-178386F4A1F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27E2A22-47C8-476E-A4F1-C78FBDEABB3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3F0E861-0869-4BE6-AC85-0D3D0E28E0B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EB76F4A-B5E9-4311-8192-25D5C3115C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647" name="楕円 646">
          <a:extLst>
            <a:ext uri="{FF2B5EF4-FFF2-40B4-BE49-F238E27FC236}">
              <a16:creationId xmlns:a16="http://schemas.microsoft.com/office/drawing/2014/main" id="{59ED84EF-E960-4CEA-BB2B-4CB07152E24E}"/>
            </a:ext>
          </a:extLst>
        </xdr:cNvPr>
        <xdr:cNvSpPr/>
      </xdr:nvSpPr>
      <xdr:spPr>
        <a:xfrm>
          <a:off x="22110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140225</xdr:rowOff>
    </xdr:from>
    <xdr:ext cx="469744" cy="259045"/>
    <xdr:sp macro="" textlink="">
      <xdr:nvSpPr>
        <xdr:cNvPr id="648" name="【保健センター・保健所】&#10;一人当たり面積該当値テキスト">
          <a:extLst>
            <a:ext uri="{FF2B5EF4-FFF2-40B4-BE49-F238E27FC236}">
              <a16:creationId xmlns:a16="http://schemas.microsoft.com/office/drawing/2014/main" id="{7A4C9B09-BE82-46EB-83DB-D7D40A83FB24}"/>
            </a:ext>
          </a:extLst>
        </xdr:cNvPr>
        <xdr:cNvSpPr txBox="1"/>
      </xdr:nvSpPr>
      <xdr:spPr>
        <a:xfrm>
          <a:off x="22199600"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649" name="楕円 648">
          <a:extLst>
            <a:ext uri="{FF2B5EF4-FFF2-40B4-BE49-F238E27FC236}">
              <a16:creationId xmlns:a16="http://schemas.microsoft.com/office/drawing/2014/main" id="{D31230AF-25AA-497E-81BE-954D8CB99E3A}"/>
            </a:ext>
          </a:extLst>
        </xdr:cNvPr>
        <xdr:cNvSpPr/>
      </xdr:nvSpPr>
      <xdr:spPr>
        <a:xfrm>
          <a:off x="2127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41148</xdr:rowOff>
    </xdr:to>
    <xdr:cxnSp macro="">
      <xdr:nvCxnSpPr>
        <xdr:cNvPr id="650" name="直線コネクタ 649">
          <a:extLst>
            <a:ext uri="{FF2B5EF4-FFF2-40B4-BE49-F238E27FC236}">
              <a16:creationId xmlns:a16="http://schemas.microsoft.com/office/drawing/2014/main" id="{3D7C1B77-2EEF-4FC6-8753-A8A2578A8E2D}"/>
            </a:ext>
          </a:extLst>
        </xdr:cNvPr>
        <xdr:cNvCxnSpPr/>
      </xdr:nvCxnSpPr>
      <xdr:spPr>
        <a:xfrm>
          <a:off x="21323300" y="1067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651" name="楕円 650">
          <a:extLst>
            <a:ext uri="{FF2B5EF4-FFF2-40B4-BE49-F238E27FC236}">
              <a16:creationId xmlns:a16="http://schemas.microsoft.com/office/drawing/2014/main" id="{5B47BB98-608A-4EA2-9A4A-2E22E6EBDB2E}"/>
            </a:ext>
          </a:extLst>
        </xdr:cNvPr>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45720</xdr:rowOff>
    </xdr:to>
    <xdr:cxnSp macro="">
      <xdr:nvCxnSpPr>
        <xdr:cNvPr id="652" name="直線コネクタ 651">
          <a:extLst>
            <a:ext uri="{FF2B5EF4-FFF2-40B4-BE49-F238E27FC236}">
              <a16:creationId xmlns:a16="http://schemas.microsoft.com/office/drawing/2014/main" id="{A5430765-4DF3-41CF-8530-2791BA67165A}"/>
            </a:ext>
          </a:extLst>
        </xdr:cNvPr>
        <xdr:cNvCxnSpPr/>
      </xdr:nvCxnSpPr>
      <xdr:spPr>
        <a:xfrm flipV="1">
          <a:off x="20434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653" name="楕円 652">
          <a:extLst>
            <a:ext uri="{FF2B5EF4-FFF2-40B4-BE49-F238E27FC236}">
              <a16:creationId xmlns:a16="http://schemas.microsoft.com/office/drawing/2014/main" id="{44E7F7C6-439F-43FC-A69E-CC2C9DF3283F}"/>
            </a:ext>
          </a:extLst>
        </xdr:cNvPr>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45720</xdr:rowOff>
    </xdr:to>
    <xdr:cxnSp macro="">
      <xdr:nvCxnSpPr>
        <xdr:cNvPr id="654" name="直線コネクタ 653">
          <a:extLst>
            <a:ext uri="{FF2B5EF4-FFF2-40B4-BE49-F238E27FC236}">
              <a16:creationId xmlns:a16="http://schemas.microsoft.com/office/drawing/2014/main" id="{0D67D8F6-D807-4C6B-8A04-F9FA6F4C5EDA}"/>
            </a:ext>
          </a:extLst>
        </xdr:cNvPr>
        <xdr:cNvCxnSpPr/>
      </xdr:nvCxnSpPr>
      <xdr:spPr>
        <a:xfrm>
          <a:off x="19545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55" name="n_1aveValue【保健センター・保健所】&#10;一人当たり面積">
          <a:extLst>
            <a:ext uri="{FF2B5EF4-FFF2-40B4-BE49-F238E27FC236}">
              <a16:creationId xmlns:a16="http://schemas.microsoft.com/office/drawing/2014/main" id="{93DF32E2-7C44-4D4E-8460-4658A880692E}"/>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656" name="n_2aveValue【保健センター・保健所】&#10;一人当たり面積">
          <a:extLst>
            <a:ext uri="{FF2B5EF4-FFF2-40B4-BE49-F238E27FC236}">
              <a16:creationId xmlns:a16="http://schemas.microsoft.com/office/drawing/2014/main" id="{6EEE1B5C-BF19-4EA7-ACEC-91E107B94646}"/>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657" name="n_3aveValue【保健センター・保健所】&#10;一人当たり面積">
          <a:extLst>
            <a:ext uri="{FF2B5EF4-FFF2-40B4-BE49-F238E27FC236}">
              <a16:creationId xmlns:a16="http://schemas.microsoft.com/office/drawing/2014/main" id="{742265EB-9341-4703-BC2D-01D44F59E7BC}"/>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83075</xdr:rowOff>
    </xdr:from>
    <xdr:ext cx="469744" cy="259045"/>
    <xdr:sp macro="" textlink="">
      <xdr:nvSpPr>
        <xdr:cNvPr id="658" name="n_1mainValue【保健センター・保健所】&#10;一人当たり面積">
          <a:extLst>
            <a:ext uri="{FF2B5EF4-FFF2-40B4-BE49-F238E27FC236}">
              <a16:creationId xmlns:a16="http://schemas.microsoft.com/office/drawing/2014/main" id="{32D6B519-A613-44FC-89E7-399991D94B47}"/>
            </a:ext>
          </a:extLst>
        </xdr:cNvPr>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659" name="n_2mainValue【保健センター・保健所】&#10;一人当たり面積">
          <a:extLst>
            <a:ext uri="{FF2B5EF4-FFF2-40B4-BE49-F238E27FC236}">
              <a16:creationId xmlns:a16="http://schemas.microsoft.com/office/drawing/2014/main" id="{BBDD6980-408F-43F8-A2E1-8B9D26608286}"/>
            </a:ext>
          </a:extLst>
        </xdr:cNvPr>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660" name="n_3mainValue【保健センター・保健所】&#10;一人当たり面積">
          <a:extLst>
            <a:ext uri="{FF2B5EF4-FFF2-40B4-BE49-F238E27FC236}">
              <a16:creationId xmlns:a16="http://schemas.microsoft.com/office/drawing/2014/main" id="{F5C8FFFE-75A6-490A-8FF7-6A64E397489D}"/>
            </a:ext>
          </a:extLst>
        </xdr:cNvPr>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4EC3AF81-3ECD-478C-94B9-6EF7B4A9F9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a:extLst>
            <a:ext uri="{FF2B5EF4-FFF2-40B4-BE49-F238E27FC236}">
              <a16:creationId xmlns:a16="http://schemas.microsoft.com/office/drawing/2014/main" id="{A072E7E6-C7A0-4CFA-88DE-FD228F03F06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a:extLst>
            <a:ext uri="{FF2B5EF4-FFF2-40B4-BE49-F238E27FC236}">
              <a16:creationId xmlns:a16="http://schemas.microsoft.com/office/drawing/2014/main" id="{7B0D1E2E-4AE5-474F-81E0-9EEA116EC97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a:extLst>
            <a:ext uri="{FF2B5EF4-FFF2-40B4-BE49-F238E27FC236}">
              <a16:creationId xmlns:a16="http://schemas.microsoft.com/office/drawing/2014/main" id="{A1DA0AB9-E494-4DE0-BCA0-1F1086C8495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a:extLst>
            <a:ext uri="{FF2B5EF4-FFF2-40B4-BE49-F238E27FC236}">
              <a16:creationId xmlns:a16="http://schemas.microsoft.com/office/drawing/2014/main" id="{BC439D54-F366-4A79-BAB9-C2540BA93A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a:extLst>
            <a:ext uri="{FF2B5EF4-FFF2-40B4-BE49-F238E27FC236}">
              <a16:creationId xmlns:a16="http://schemas.microsoft.com/office/drawing/2014/main" id="{E5E8CAB1-DB8E-4FAB-A595-60A58C87DF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a:extLst>
            <a:ext uri="{FF2B5EF4-FFF2-40B4-BE49-F238E27FC236}">
              <a16:creationId xmlns:a16="http://schemas.microsoft.com/office/drawing/2014/main" id="{8707C593-CAF1-4D3E-9C80-B1633A97FC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F28258B2-D676-4BD2-B4FE-BD94B454D89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47E5ED99-6223-49BE-8C85-5024D65DD8F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B61E9D13-EF3A-4FE5-A4A3-1643BC7F1BB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1" name="直線コネクタ 670">
          <a:extLst>
            <a:ext uri="{FF2B5EF4-FFF2-40B4-BE49-F238E27FC236}">
              <a16:creationId xmlns:a16="http://schemas.microsoft.com/office/drawing/2014/main" id="{7B2B8D2D-8A86-4C99-962B-13A2FA5B46B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2" name="テキスト ボックス 671">
          <a:extLst>
            <a:ext uri="{FF2B5EF4-FFF2-40B4-BE49-F238E27FC236}">
              <a16:creationId xmlns:a16="http://schemas.microsoft.com/office/drawing/2014/main" id="{44DDEFB6-BB3C-4024-8484-5E1944DFDCB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3" name="直線コネクタ 672">
          <a:extLst>
            <a:ext uri="{FF2B5EF4-FFF2-40B4-BE49-F238E27FC236}">
              <a16:creationId xmlns:a16="http://schemas.microsoft.com/office/drawing/2014/main" id="{E5C9C4D7-DBA1-44FF-A375-2479E534959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4" name="テキスト ボックス 673">
          <a:extLst>
            <a:ext uri="{FF2B5EF4-FFF2-40B4-BE49-F238E27FC236}">
              <a16:creationId xmlns:a16="http://schemas.microsoft.com/office/drawing/2014/main" id="{591BEFD3-70A7-403D-9D44-DBDAD113569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5" name="直線コネクタ 674">
          <a:extLst>
            <a:ext uri="{FF2B5EF4-FFF2-40B4-BE49-F238E27FC236}">
              <a16:creationId xmlns:a16="http://schemas.microsoft.com/office/drawing/2014/main" id="{CFB984DD-B359-4E6C-B209-8E13F785E68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6" name="テキスト ボックス 675">
          <a:extLst>
            <a:ext uri="{FF2B5EF4-FFF2-40B4-BE49-F238E27FC236}">
              <a16:creationId xmlns:a16="http://schemas.microsoft.com/office/drawing/2014/main" id="{0B4D5D01-FD8A-42B9-99E7-905BD9AD899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7" name="直線コネクタ 676">
          <a:extLst>
            <a:ext uri="{FF2B5EF4-FFF2-40B4-BE49-F238E27FC236}">
              <a16:creationId xmlns:a16="http://schemas.microsoft.com/office/drawing/2014/main" id="{3CCE8678-5E01-45A8-8EB0-9089F1AEDE6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8" name="テキスト ボックス 677">
          <a:extLst>
            <a:ext uri="{FF2B5EF4-FFF2-40B4-BE49-F238E27FC236}">
              <a16:creationId xmlns:a16="http://schemas.microsoft.com/office/drawing/2014/main" id="{3D484E81-A618-4D2E-87FE-019E2EF168A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9" name="直線コネクタ 678">
          <a:extLst>
            <a:ext uri="{FF2B5EF4-FFF2-40B4-BE49-F238E27FC236}">
              <a16:creationId xmlns:a16="http://schemas.microsoft.com/office/drawing/2014/main" id="{925278AC-BF99-4D84-B4CE-C6A5817281E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0" name="テキスト ボックス 679">
          <a:extLst>
            <a:ext uri="{FF2B5EF4-FFF2-40B4-BE49-F238E27FC236}">
              <a16:creationId xmlns:a16="http://schemas.microsoft.com/office/drawing/2014/main" id="{86E99D14-14E4-435D-BEC1-7E8951B28E8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1" name="直線コネクタ 680">
          <a:extLst>
            <a:ext uri="{FF2B5EF4-FFF2-40B4-BE49-F238E27FC236}">
              <a16:creationId xmlns:a16="http://schemas.microsoft.com/office/drawing/2014/main" id="{B71C7A57-7E23-44D9-BF3C-D34BFFD113A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2" name="テキスト ボックス 681">
          <a:extLst>
            <a:ext uri="{FF2B5EF4-FFF2-40B4-BE49-F238E27FC236}">
              <a16:creationId xmlns:a16="http://schemas.microsoft.com/office/drawing/2014/main" id="{E083071B-976C-44C3-A18D-CBF713B5A6F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3" name="直線コネクタ 682">
          <a:extLst>
            <a:ext uri="{FF2B5EF4-FFF2-40B4-BE49-F238E27FC236}">
              <a16:creationId xmlns:a16="http://schemas.microsoft.com/office/drawing/2014/main" id="{759C98B8-E88E-4F40-B005-8F9B7B3A41A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4" name="テキスト ボックス 683">
          <a:extLst>
            <a:ext uri="{FF2B5EF4-FFF2-40B4-BE49-F238E27FC236}">
              <a16:creationId xmlns:a16="http://schemas.microsoft.com/office/drawing/2014/main" id="{95447CD5-96C0-4AF7-9B38-45CCDF61035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5" name="【消防施設】&#10;有形固定資産減価償却率グラフ枠">
          <a:extLst>
            <a:ext uri="{FF2B5EF4-FFF2-40B4-BE49-F238E27FC236}">
              <a16:creationId xmlns:a16="http://schemas.microsoft.com/office/drawing/2014/main" id="{70EC7B5C-5377-47F8-9676-24A0C809D19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686" name="直線コネクタ 685">
          <a:extLst>
            <a:ext uri="{FF2B5EF4-FFF2-40B4-BE49-F238E27FC236}">
              <a16:creationId xmlns:a16="http://schemas.microsoft.com/office/drawing/2014/main" id="{176C07D8-B688-460F-BCDD-38EBC244F220}"/>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687" name="【消防施設】&#10;有形固定資産減価償却率最小値テキスト">
          <a:extLst>
            <a:ext uri="{FF2B5EF4-FFF2-40B4-BE49-F238E27FC236}">
              <a16:creationId xmlns:a16="http://schemas.microsoft.com/office/drawing/2014/main" id="{30669A2F-B92F-40AB-A1ED-4C98E0AE0967}"/>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688" name="直線コネクタ 687">
          <a:extLst>
            <a:ext uri="{FF2B5EF4-FFF2-40B4-BE49-F238E27FC236}">
              <a16:creationId xmlns:a16="http://schemas.microsoft.com/office/drawing/2014/main" id="{6D7C8A94-F175-41CB-ADA2-09276B286A4A}"/>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689" name="【消防施設】&#10;有形固定資産減価償却率最大値テキスト">
          <a:extLst>
            <a:ext uri="{FF2B5EF4-FFF2-40B4-BE49-F238E27FC236}">
              <a16:creationId xmlns:a16="http://schemas.microsoft.com/office/drawing/2014/main" id="{0ED7F379-18DE-4CFC-85F3-DE2C3513BEF1}"/>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690" name="直線コネクタ 689">
          <a:extLst>
            <a:ext uri="{FF2B5EF4-FFF2-40B4-BE49-F238E27FC236}">
              <a16:creationId xmlns:a16="http://schemas.microsoft.com/office/drawing/2014/main" id="{BEAE9285-8C67-4F79-BABC-45BB6142035F}"/>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91" name="【消防施設】&#10;有形固定資産減価償却率平均値テキスト">
          <a:extLst>
            <a:ext uri="{FF2B5EF4-FFF2-40B4-BE49-F238E27FC236}">
              <a16:creationId xmlns:a16="http://schemas.microsoft.com/office/drawing/2014/main" id="{C9A4604C-CB0D-4A07-AA56-FA3590A5740C}"/>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92" name="フローチャート: 判断 691">
          <a:extLst>
            <a:ext uri="{FF2B5EF4-FFF2-40B4-BE49-F238E27FC236}">
              <a16:creationId xmlns:a16="http://schemas.microsoft.com/office/drawing/2014/main" id="{327DD1C2-5526-4FF6-A422-782D2F9B581D}"/>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93" name="フローチャート: 判断 692">
          <a:extLst>
            <a:ext uri="{FF2B5EF4-FFF2-40B4-BE49-F238E27FC236}">
              <a16:creationId xmlns:a16="http://schemas.microsoft.com/office/drawing/2014/main" id="{B8C97093-46C6-46A8-8B5A-09F720C67F73}"/>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694" name="フローチャート: 判断 693">
          <a:extLst>
            <a:ext uri="{FF2B5EF4-FFF2-40B4-BE49-F238E27FC236}">
              <a16:creationId xmlns:a16="http://schemas.microsoft.com/office/drawing/2014/main" id="{C070688B-0662-41C0-87F3-58DA2800E2D1}"/>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95" name="フローチャート: 判断 694">
          <a:extLst>
            <a:ext uri="{FF2B5EF4-FFF2-40B4-BE49-F238E27FC236}">
              <a16:creationId xmlns:a16="http://schemas.microsoft.com/office/drawing/2014/main" id="{122EA490-5DA8-4371-83E1-A1DA625E4277}"/>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D9540DD4-5D7F-4130-9A88-C6A2D0B41F8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7D0495A4-ACCB-4E0F-8BB0-0566877E087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B5E9EC82-05E4-4103-BCEA-DDC99B04000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B099A369-A8BD-4891-8D26-11662DA6874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32886189-4472-4CF6-B001-7BCAEA0FDEE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701" name="楕円 700">
          <a:extLst>
            <a:ext uri="{FF2B5EF4-FFF2-40B4-BE49-F238E27FC236}">
              <a16:creationId xmlns:a16="http://schemas.microsoft.com/office/drawing/2014/main" id="{2E593C00-DC06-4BCE-8664-3B56136C2D7D}"/>
            </a:ext>
          </a:extLst>
        </xdr:cNvPr>
        <xdr:cNvSpPr/>
      </xdr:nvSpPr>
      <xdr:spPr>
        <a:xfrm>
          <a:off x="162687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13443</xdr:rowOff>
    </xdr:from>
    <xdr:ext cx="405111" cy="259045"/>
    <xdr:sp macro="" textlink="">
      <xdr:nvSpPr>
        <xdr:cNvPr id="702" name="【消防施設】&#10;有形固定資産減価償却率該当値テキスト">
          <a:extLst>
            <a:ext uri="{FF2B5EF4-FFF2-40B4-BE49-F238E27FC236}">
              <a16:creationId xmlns:a16="http://schemas.microsoft.com/office/drawing/2014/main" id="{D3D3D258-7DC1-4372-8F32-C4F93E70D0C3}"/>
            </a:ext>
          </a:extLst>
        </xdr:cNvPr>
        <xdr:cNvSpPr txBox="1"/>
      </xdr:nvSpPr>
      <xdr:spPr>
        <a:xfrm>
          <a:off x="16357600" y="1372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19957</xdr:rowOff>
    </xdr:from>
    <xdr:to>
      <xdr:col>81</xdr:col>
      <xdr:colOff>101600</xdr:colOff>
      <xdr:row>81</xdr:row>
      <xdr:rowOff>121557</xdr:rowOff>
    </xdr:to>
    <xdr:sp macro="" textlink="">
      <xdr:nvSpPr>
        <xdr:cNvPr id="703" name="楕円 702">
          <a:extLst>
            <a:ext uri="{FF2B5EF4-FFF2-40B4-BE49-F238E27FC236}">
              <a16:creationId xmlns:a16="http://schemas.microsoft.com/office/drawing/2014/main" id="{5A247E05-8F88-439D-B946-FAEA268A3525}"/>
            </a:ext>
          </a:extLst>
        </xdr:cNvPr>
        <xdr:cNvSpPr/>
      </xdr:nvSpPr>
      <xdr:spPr>
        <a:xfrm>
          <a:off x="15430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41366</xdr:rowOff>
    </xdr:from>
    <xdr:to>
      <xdr:col>85</xdr:col>
      <xdr:colOff>127000</xdr:colOff>
      <xdr:row>81</xdr:row>
      <xdr:rowOff>70757</xdr:rowOff>
    </xdr:to>
    <xdr:cxnSp macro="">
      <xdr:nvCxnSpPr>
        <xdr:cNvPr id="704" name="直線コネクタ 703">
          <a:extLst>
            <a:ext uri="{FF2B5EF4-FFF2-40B4-BE49-F238E27FC236}">
              <a16:creationId xmlns:a16="http://schemas.microsoft.com/office/drawing/2014/main" id="{65AD1DC5-6770-4995-965B-1C7224099E98}"/>
            </a:ext>
          </a:extLst>
        </xdr:cNvPr>
        <xdr:cNvCxnSpPr/>
      </xdr:nvCxnSpPr>
      <xdr:spPr>
        <a:xfrm flipV="1">
          <a:off x="15481300" y="139288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168548</xdr:rowOff>
    </xdr:from>
    <xdr:to>
      <xdr:col>76</xdr:col>
      <xdr:colOff>165100</xdr:colOff>
      <xdr:row>83</xdr:row>
      <xdr:rowOff>98698</xdr:rowOff>
    </xdr:to>
    <xdr:sp macro="" textlink="">
      <xdr:nvSpPr>
        <xdr:cNvPr id="705" name="楕円 704">
          <a:extLst>
            <a:ext uri="{FF2B5EF4-FFF2-40B4-BE49-F238E27FC236}">
              <a16:creationId xmlns:a16="http://schemas.microsoft.com/office/drawing/2014/main" id="{C1531A31-7E2D-44AE-8727-EDCA0FBF0AF3}"/>
            </a:ext>
          </a:extLst>
        </xdr:cNvPr>
        <xdr:cNvSpPr/>
      </xdr:nvSpPr>
      <xdr:spPr>
        <a:xfrm>
          <a:off x="14541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70757</xdr:rowOff>
    </xdr:from>
    <xdr:to>
      <xdr:col>81</xdr:col>
      <xdr:colOff>50800</xdr:colOff>
      <xdr:row>83</xdr:row>
      <xdr:rowOff>47898</xdr:rowOff>
    </xdr:to>
    <xdr:cxnSp macro="">
      <xdr:nvCxnSpPr>
        <xdr:cNvPr id="706" name="直線コネクタ 705">
          <a:extLst>
            <a:ext uri="{FF2B5EF4-FFF2-40B4-BE49-F238E27FC236}">
              <a16:creationId xmlns:a16="http://schemas.microsoft.com/office/drawing/2014/main" id="{26C5AA27-C926-4F1D-9CA0-F570E332BBAC}"/>
            </a:ext>
          </a:extLst>
        </xdr:cNvPr>
        <xdr:cNvCxnSpPr/>
      </xdr:nvCxnSpPr>
      <xdr:spPr>
        <a:xfrm flipV="1">
          <a:off x="14592300" y="13958207"/>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707" name="n_1aveValue【消防施設】&#10;有形固定資産減価償却率">
          <a:extLst>
            <a:ext uri="{FF2B5EF4-FFF2-40B4-BE49-F238E27FC236}">
              <a16:creationId xmlns:a16="http://schemas.microsoft.com/office/drawing/2014/main" id="{3DE4274C-9820-4ED4-B45F-53129CBEF8CC}"/>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167476</xdr:rowOff>
    </xdr:from>
    <xdr:ext cx="405111" cy="259045"/>
    <xdr:sp macro="" textlink="">
      <xdr:nvSpPr>
        <xdr:cNvPr id="708" name="n_2aveValue【消防施設】&#10;有形固定資産減価償却率">
          <a:extLst>
            <a:ext uri="{FF2B5EF4-FFF2-40B4-BE49-F238E27FC236}">
              <a16:creationId xmlns:a16="http://schemas.microsoft.com/office/drawing/2014/main" id="{0272AC00-D01B-4C0A-82A4-1B62771B2C3C}"/>
            </a:ext>
          </a:extLst>
        </xdr:cNvPr>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709" name="n_3aveValue【消防施設】&#10;有形固定資産減価償却率">
          <a:extLst>
            <a:ext uri="{FF2B5EF4-FFF2-40B4-BE49-F238E27FC236}">
              <a16:creationId xmlns:a16="http://schemas.microsoft.com/office/drawing/2014/main" id="{1F3360A3-D363-4698-834C-79C0DA85E5EA}"/>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138084</xdr:rowOff>
    </xdr:from>
    <xdr:ext cx="405111" cy="259045"/>
    <xdr:sp macro="" textlink="">
      <xdr:nvSpPr>
        <xdr:cNvPr id="710" name="n_1mainValue【消防施設】&#10;有形固定資産減価償却率">
          <a:extLst>
            <a:ext uri="{FF2B5EF4-FFF2-40B4-BE49-F238E27FC236}">
              <a16:creationId xmlns:a16="http://schemas.microsoft.com/office/drawing/2014/main" id="{B4517C7C-80CA-43FE-8CFC-F96405C7B0D1}"/>
            </a:ext>
          </a:extLst>
        </xdr:cNvPr>
        <xdr:cNvSpPr txBox="1"/>
      </xdr:nvSpPr>
      <xdr:spPr>
        <a:xfrm>
          <a:off x="15266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89825</xdr:rowOff>
    </xdr:from>
    <xdr:ext cx="405111" cy="259045"/>
    <xdr:sp macro="" textlink="">
      <xdr:nvSpPr>
        <xdr:cNvPr id="711" name="n_2mainValue【消防施設】&#10;有形固定資産減価償却率">
          <a:extLst>
            <a:ext uri="{FF2B5EF4-FFF2-40B4-BE49-F238E27FC236}">
              <a16:creationId xmlns:a16="http://schemas.microsoft.com/office/drawing/2014/main" id="{C1800A5E-2AA5-4944-8CD6-BEDEC2A201F5}"/>
            </a:ext>
          </a:extLst>
        </xdr:cNvPr>
        <xdr:cNvSpPr txBox="1"/>
      </xdr:nvSpPr>
      <xdr:spPr>
        <a:xfrm>
          <a:off x="14389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1B2EFFE6-22C6-45F7-BECD-D73448F750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258E6B14-292E-4EC0-9F47-CC23A53177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6A1DB446-C535-495C-BACB-CFE81D848E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2B18C29C-909C-4B1F-B6AF-615F936463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8A61AD78-4876-4734-B132-8AF7795C38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8F25486E-6AC6-4A0E-860E-F949AB5FBE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01AB566A-761C-4AAF-9074-099C22506F5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5CA859F1-B0DB-47CD-959B-8CC0B35E967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1B2F1DFD-0A32-41C3-B752-8BEF54A486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051BE74E-725D-45E9-9379-953BB016705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6F9EC4CC-828B-4D9D-9009-81270BEAE75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B27F2F6D-B8D1-4B78-A238-D3D80D5F33C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7F2D00E0-A731-48D4-BFED-14F75F9FD74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7DB2DCB4-C874-4C8F-9092-378426268E5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1D5C0CB9-EB36-4C32-B8A5-B110FD99A49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05F84114-89D9-400A-9DA9-66F539795F7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472CD7AA-A992-494D-BE82-7D5E939C68B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775DBAEB-97AA-4E45-B51B-F102D3130AA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79EA2CB7-0A95-4D1E-AFA7-E3D004820B9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8E9428A4-49E4-4FE6-B94A-27B9994E5A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a:extLst>
            <a:ext uri="{FF2B5EF4-FFF2-40B4-BE49-F238E27FC236}">
              <a16:creationId xmlns:a16="http://schemas.microsoft.com/office/drawing/2014/main" id="{2BDB45B0-EF10-46DB-91F5-0AD722A9265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733" name="直線コネクタ 732">
          <a:extLst>
            <a:ext uri="{FF2B5EF4-FFF2-40B4-BE49-F238E27FC236}">
              <a16:creationId xmlns:a16="http://schemas.microsoft.com/office/drawing/2014/main" id="{018F6844-D1B6-404B-B56A-BB1BA21E0807}"/>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734" name="【消防施設】&#10;一人当たり面積最小値テキスト">
          <a:extLst>
            <a:ext uri="{FF2B5EF4-FFF2-40B4-BE49-F238E27FC236}">
              <a16:creationId xmlns:a16="http://schemas.microsoft.com/office/drawing/2014/main" id="{C5D6F54E-D390-4C9B-99E8-2C0B0201631E}"/>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735" name="直線コネクタ 734">
          <a:extLst>
            <a:ext uri="{FF2B5EF4-FFF2-40B4-BE49-F238E27FC236}">
              <a16:creationId xmlns:a16="http://schemas.microsoft.com/office/drawing/2014/main" id="{86A768B7-5BA5-4D57-94C2-9FC460334989}"/>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36" name="【消防施設】&#10;一人当たり面積最大値テキスト">
          <a:extLst>
            <a:ext uri="{FF2B5EF4-FFF2-40B4-BE49-F238E27FC236}">
              <a16:creationId xmlns:a16="http://schemas.microsoft.com/office/drawing/2014/main" id="{539A79F1-8ABA-4824-8A22-F07452184CC5}"/>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37" name="直線コネクタ 736">
          <a:extLst>
            <a:ext uri="{FF2B5EF4-FFF2-40B4-BE49-F238E27FC236}">
              <a16:creationId xmlns:a16="http://schemas.microsoft.com/office/drawing/2014/main" id="{94194441-531C-4511-8C88-75F7FA9CE165}"/>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738" name="【消防施設】&#10;一人当たり面積平均値テキスト">
          <a:extLst>
            <a:ext uri="{FF2B5EF4-FFF2-40B4-BE49-F238E27FC236}">
              <a16:creationId xmlns:a16="http://schemas.microsoft.com/office/drawing/2014/main" id="{F67A7A85-7149-42D0-BB20-7B6A6CAB425B}"/>
            </a:ext>
          </a:extLst>
        </xdr:cNvPr>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739" name="フローチャート: 判断 738">
          <a:extLst>
            <a:ext uri="{FF2B5EF4-FFF2-40B4-BE49-F238E27FC236}">
              <a16:creationId xmlns:a16="http://schemas.microsoft.com/office/drawing/2014/main" id="{25E0057D-0113-4461-8863-81F67DEBBFEB}"/>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40" name="フローチャート: 判断 739">
          <a:extLst>
            <a:ext uri="{FF2B5EF4-FFF2-40B4-BE49-F238E27FC236}">
              <a16:creationId xmlns:a16="http://schemas.microsoft.com/office/drawing/2014/main" id="{B31CE52F-AFD4-413D-9D11-0856933B9506}"/>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41" name="フローチャート: 判断 740">
          <a:extLst>
            <a:ext uri="{FF2B5EF4-FFF2-40B4-BE49-F238E27FC236}">
              <a16:creationId xmlns:a16="http://schemas.microsoft.com/office/drawing/2014/main" id="{AF298B98-E44D-401D-B2E7-686B2CA11E34}"/>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742" name="フローチャート: 判断 741">
          <a:extLst>
            <a:ext uri="{FF2B5EF4-FFF2-40B4-BE49-F238E27FC236}">
              <a16:creationId xmlns:a16="http://schemas.microsoft.com/office/drawing/2014/main" id="{DCB6A77B-587D-4ADE-A100-9D421FD52A44}"/>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23A3D376-BB9F-4EE4-853B-9766F8A7CAB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2BBA04DD-35D3-4C9F-9B45-38946CFFDCC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42F70C66-7917-4BD9-A88B-EB48EDFE07E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DE4E40E9-4576-41EC-9F27-7182C435351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E24406A3-7B94-47CE-9E8A-B6A0EB65EFD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748" name="楕円 747">
          <a:extLst>
            <a:ext uri="{FF2B5EF4-FFF2-40B4-BE49-F238E27FC236}">
              <a16:creationId xmlns:a16="http://schemas.microsoft.com/office/drawing/2014/main" id="{63303C75-A172-47D9-BC11-87065D5F8271}"/>
            </a:ext>
          </a:extLst>
        </xdr:cNvPr>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749" name="【消防施設】&#10;一人当たり面積該当値テキスト">
          <a:extLst>
            <a:ext uri="{FF2B5EF4-FFF2-40B4-BE49-F238E27FC236}">
              <a16:creationId xmlns:a16="http://schemas.microsoft.com/office/drawing/2014/main" id="{43405E26-C784-4495-8417-C3A6F5F8AB62}"/>
            </a:ext>
          </a:extLst>
        </xdr:cNvPr>
        <xdr:cNvSpPr txBox="1"/>
      </xdr:nvSpPr>
      <xdr:spPr>
        <a:xfrm>
          <a:off x="22199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750" name="楕円 749">
          <a:extLst>
            <a:ext uri="{FF2B5EF4-FFF2-40B4-BE49-F238E27FC236}">
              <a16:creationId xmlns:a16="http://schemas.microsoft.com/office/drawing/2014/main" id="{962726A5-12BA-45A3-9557-2C7071307282}"/>
            </a:ext>
          </a:extLst>
        </xdr:cNvPr>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161544</xdr:rowOff>
    </xdr:to>
    <xdr:cxnSp macro="">
      <xdr:nvCxnSpPr>
        <xdr:cNvPr id="751" name="直線コネクタ 750">
          <a:extLst>
            <a:ext uri="{FF2B5EF4-FFF2-40B4-BE49-F238E27FC236}">
              <a16:creationId xmlns:a16="http://schemas.microsoft.com/office/drawing/2014/main" id="{C0E39DF0-58B4-4507-8122-AEC7C0E49A95}"/>
            </a:ext>
          </a:extLst>
        </xdr:cNvPr>
        <xdr:cNvCxnSpPr/>
      </xdr:nvCxnSpPr>
      <xdr:spPr>
        <a:xfrm flipV="1">
          <a:off x="21323300" y="14522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752" name="楕円 751">
          <a:extLst>
            <a:ext uri="{FF2B5EF4-FFF2-40B4-BE49-F238E27FC236}">
              <a16:creationId xmlns:a16="http://schemas.microsoft.com/office/drawing/2014/main" id="{6493D9F7-B0C7-4716-91DC-15DB651D7B13}"/>
            </a:ext>
          </a:extLst>
        </xdr:cNvPr>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753" name="直線コネクタ 752">
          <a:extLst>
            <a:ext uri="{FF2B5EF4-FFF2-40B4-BE49-F238E27FC236}">
              <a16:creationId xmlns:a16="http://schemas.microsoft.com/office/drawing/2014/main" id="{1373E306-3F01-4E3D-BE48-AA2AFEC3384F}"/>
            </a:ext>
          </a:extLst>
        </xdr:cNvPr>
        <xdr:cNvCxnSpPr/>
      </xdr:nvCxnSpPr>
      <xdr:spPr>
        <a:xfrm>
          <a:off x="20434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54" name="n_1aveValue【消防施設】&#10;一人当たり面積">
          <a:extLst>
            <a:ext uri="{FF2B5EF4-FFF2-40B4-BE49-F238E27FC236}">
              <a16:creationId xmlns:a16="http://schemas.microsoft.com/office/drawing/2014/main" id="{321D9107-AB56-4D0A-8FB7-258E752E7524}"/>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55" name="n_2aveValue【消防施設】&#10;一人当たり面積">
          <a:extLst>
            <a:ext uri="{FF2B5EF4-FFF2-40B4-BE49-F238E27FC236}">
              <a16:creationId xmlns:a16="http://schemas.microsoft.com/office/drawing/2014/main" id="{DC21AB12-DC59-451D-91FC-EADCE65248D3}"/>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756" name="n_3aveValue【消防施設】&#10;一人当たり面積">
          <a:extLst>
            <a:ext uri="{FF2B5EF4-FFF2-40B4-BE49-F238E27FC236}">
              <a16:creationId xmlns:a16="http://schemas.microsoft.com/office/drawing/2014/main" id="{1ED4F8AB-F833-434B-97C8-AECAE49B1805}"/>
            </a:ext>
          </a:extLst>
        </xdr:cNvPr>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757" name="n_1mainValue【消防施設】&#10;一人当たり面積">
          <a:extLst>
            <a:ext uri="{FF2B5EF4-FFF2-40B4-BE49-F238E27FC236}">
              <a16:creationId xmlns:a16="http://schemas.microsoft.com/office/drawing/2014/main" id="{A55C3733-59B3-4920-BC3E-BB509F0B0D80}"/>
            </a:ext>
          </a:extLst>
        </xdr:cNvPr>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758" name="n_2mainValue【消防施設】&#10;一人当たり面積">
          <a:extLst>
            <a:ext uri="{FF2B5EF4-FFF2-40B4-BE49-F238E27FC236}">
              <a16:creationId xmlns:a16="http://schemas.microsoft.com/office/drawing/2014/main" id="{6F0877BA-08F9-4E12-A92D-A468483926DF}"/>
            </a:ext>
          </a:extLst>
        </xdr:cNvPr>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a:extLst>
            <a:ext uri="{FF2B5EF4-FFF2-40B4-BE49-F238E27FC236}">
              <a16:creationId xmlns:a16="http://schemas.microsoft.com/office/drawing/2014/main" id="{52D9B876-559B-41A2-91D6-867C211F827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a:extLst>
            <a:ext uri="{FF2B5EF4-FFF2-40B4-BE49-F238E27FC236}">
              <a16:creationId xmlns:a16="http://schemas.microsoft.com/office/drawing/2014/main" id="{B4A0A31A-C3D0-4F97-89DA-448B2863A7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a:extLst>
            <a:ext uri="{FF2B5EF4-FFF2-40B4-BE49-F238E27FC236}">
              <a16:creationId xmlns:a16="http://schemas.microsoft.com/office/drawing/2014/main" id="{390F480F-1205-418A-A52C-C6C50BF501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a:extLst>
            <a:ext uri="{FF2B5EF4-FFF2-40B4-BE49-F238E27FC236}">
              <a16:creationId xmlns:a16="http://schemas.microsoft.com/office/drawing/2014/main" id="{447A120B-B2F6-4A0E-BB1B-26F5C4F8726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a:extLst>
            <a:ext uri="{FF2B5EF4-FFF2-40B4-BE49-F238E27FC236}">
              <a16:creationId xmlns:a16="http://schemas.microsoft.com/office/drawing/2014/main" id="{1202353C-B10B-4389-B1FA-0CBCD3FE42B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a:extLst>
            <a:ext uri="{FF2B5EF4-FFF2-40B4-BE49-F238E27FC236}">
              <a16:creationId xmlns:a16="http://schemas.microsoft.com/office/drawing/2014/main" id="{5050074E-087C-4A2F-B8A6-013B87E26D2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a:extLst>
            <a:ext uri="{FF2B5EF4-FFF2-40B4-BE49-F238E27FC236}">
              <a16:creationId xmlns:a16="http://schemas.microsoft.com/office/drawing/2014/main" id="{82792753-3EE5-4145-B434-8F3D6B42CF6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a:extLst>
            <a:ext uri="{FF2B5EF4-FFF2-40B4-BE49-F238E27FC236}">
              <a16:creationId xmlns:a16="http://schemas.microsoft.com/office/drawing/2014/main" id="{5F34A766-7BB5-4C5F-8C39-4C5B2581ACF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a:extLst>
            <a:ext uri="{FF2B5EF4-FFF2-40B4-BE49-F238E27FC236}">
              <a16:creationId xmlns:a16="http://schemas.microsoft.com/office/drawing/2014/main" id="{84BD3166-D109-441B-A46C-8B47A38AF0D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a:extLst>
            <a:ext uri="{FF2B5EF4-FFF2-40B4-BE49-F238E27FC236}">
              <a16:creationId xmlns:a16="http://schemas.microsoft.com/office/drawing/2014/main" id="{ECEAFEB2-31F0-4CC6-A03A-7BEC7AC3A6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9" name="直線コネクタ 768">
          <a:extLst>
            <a:ext uri="{FF2B5EF4-FFF2-40B4-BE49-F238E27FC236}">
              <a16:creationId xmlns:a16="http://schemas.microsoft.com/office/drawing/2014/main" id="{09B97789-8E09-4983-A909-F7C0725EC57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0" name="テキスト ボックス 769">
          <a:extLst>
            <a:ext uri="{FF2B5EF4-FFF2-40B4-BE49-F238E27FC236}">
              <a16:creationId xmlns:a16="http://schemas.microsoft.com/office/drawing/2014/main" id="{11322F12-A28D-48E4-A8F9-8EBE7C7224F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1" name="直線コネクタ 770">
          <a:extLst>
            <a:ext uri="{FF2B5EF4-FFF2-40B4-BE49-F238E27FC236}">
              <a16:creationId xmlns:a16="http://schemas.microsoft.com/office/drawing/2014/main" id="{00C30100-9277-450F-A3A0-83198286DA1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2" name="テキスト ボックス 771">
          <a:extLst>
            <a:ext uri="{FF2B5EF4-FFF2-40B4-BE49-F238E27FC236}">
              <a16:creationId xmlns:a16="http://schemas.microsoft.com/office/drawing/2014/main" id="{8C7A5EFC-EB35-4F55-BA53-D5976DA7F50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3" name="直線コネクタ 772">
          <a:extLst>
            <a:ext uri="{FF2B5EF4-FFF2-40B4-BE49-F238E27FC236}">
              <a16:creationId xmlns:a16="http://schemas.microsoft.com/office/drawing/2014/main" id="{3FFE8A1C-924E-4D7A-8BC2-821129789F9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4" name="テキスト ボックス 773">
          <a:extLst>
            <a:ext uri="{FF2B5EF4-FFF2-40B4-BE49-F238E27FC236}">
              <a16:creationId xmlns:a16="http://schemas.microsoft.com/office/drawing/2014/main" id="{DE49D0CD-6F8E-4754-82F5-9412485D667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5" name="直線コネクタ 774">
          <a:extLst>
            <a:ext uri="{FF2B5EF4-FFF2-40B4-BE49-F238E27FC236}">
              <a16:creationId xmlns:a16="http://schemas.microsoft.com/office/drawing/2014/main" id="{B713AD07-E64D-4120-A86A-B961F5B63B6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6" name="テキスト ボックス 775">
          <a:extLst>
            <a:ext uri="{FF2B5EF4-FFF2-40B4-BE49-F238E27FC236}">
              <a16:creationId xmlns:a16="http://schemas.microsoft.com/office/drawing/2014/main" id="{F632C30F-6A7D-4A9D-B3E2-8FF5858185F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7" name="直線コネクタ 776">
          <a:extLst>
            <a:ext uri="{FF2B5EF4-FFF2-40B4-BE49-F238E27FC236}">
              <a16:creationId xmlns:a16="http://schemas.microsoft.com/office/drawing/2014/main" id="{3556EA31-042D-4BDA-BA1B-6C18EBFCB60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8" name="テキスト ボックス 777">
          <a:extLst>
            <a:ext uri="{FF2B5EF4-FFF2-40B4-BE49-F238E27FC236}">
              <a16:creationId xmlns:a16="http://schemas.microsoft.com/office/drawing/2014/main" id="{EA9CD9D6-A353-46BA-A4D1-8BE2570B94F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9" name="直線コネクタ 778">
          <a:extLst>
            <a:ext uri="{FF2B5EF4-FFF2-40B4-BE49-F238E27FC236}">
              <a16:creationId xmlns:a16="http://schemas.microsoft.com/office/drawing/2014/main" id="{367E3F2B-E251-47AB-A0C4-79ED4E2C5E3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0" name="テキスト ボックス 779">
          <a:extLst>
            <a:ext uri="{FF2B5EF4-FFF2-40B4-BE49-F238E27FC236}">
              <a16:creationId xmlns:a16="http://schemas.microsoft.com/office/drawing/2014/main" id="{848C6A1F-59EB-43A6-A9F5-83F81ABEAB9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D39BA676-80F8-4D19-80EB-C477594B957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FF745FF2-9D29-4A21-A2D2-5300895A1C9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a:extLst>
            <a:ext uri="{FF2B5EF4-FFF2-40B4-BE49-F238E27FC236}">
              <a16:creationId xmlns:a16="http://schemas.microsoft.com/office/drawing/2014/main" id="{300BED48-6AD8-4ABC-969C-650DBC0107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784" name="直線コネクタ 783">
          <a:extLst>
            <a:ext uri="{FF2B5EF4-FFF2-40B4-BE49-F238E27FC236}">
              <a16:creationId xmlns:a16="http://schemas.microsoft.com/office/drawing/2014/main" id="{C575736C-005E-49FE-9330-D380B8A2973A}"/>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85" name="【庁舎】&#10;有形固定資産減価償却率最小値テキスト">
          <a:extLst>
            <a:ext uri="{FF2B5EF4-FFF2-40B4-BE49-F238E27FC236}">
              <a16:creationId xmlns:a16="http://schemas.microsoft.com/office/drawing/2014/main" id="{AA2FA80C-6861-40DE-B2FB-E5DF3CE50E9E}"/>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86" name="直線コネクタ 785">
          <a:extLst>
            <a:ext uri="{FF2B5EF4-FFF2-40B4-BE49-F238E27FC236}">
              <a16:creationId xmlns:a16="http://schemas.microsoft.com/office/drawing/2014/main" id="{CA1B3F11-5592-4748-B1D0-D86C6094C8D6}"/>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7" name="【庁舎】&#10;有形固定資産減価償却率最大値テキスト">
          <a:extLst>
            <a:ext uri="{FF2B5EF4-FFF2-40B4-BE49-F238E27FC236}">
              <a16:creationId xmlns:a16="http://schemas.microsoft.com/office/drawing/2014/main" id="{D7016E9C-0E1F-4C37-B8D0-9A9556C3159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8" name="直線コネクタ 787">
          <a:extLst>
            <a:ext uri="{FF2B5EF4-FFF2-40B4-BE49-F238E27FC236}">
              <a16:creationId xmlns:a16="http://schemas.microsoft.com/office/drawing/2014/main" id="{623A1F47-7BAF-47CA-BF42-FFE4980E437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789" name="【庁舎】&#10;有形固定資産減価償却率平均値テキスト">
          <a:extLst>
            <a:ext uri="{FF2B5EF4-FFF2-40B4-BE49-F238E27FC236}">
              <a16:creationId xmlns:a16="http://schemas.microsoft.com/office/drawing/2014/main" id="{73F998F0-FC2C-4F60-A5EA-C849140F6067}"/>
            </a:ext>
          </a:extLst>
        </xdr:cNvPr>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90" name="フローチャート: 判断 789">
          <a:extLst>
            <a:ext uri="{FF2B5EF4-FFF2-40B4-BE49-F238E27FC236}">
              <a16:creationId xmlns:a16="http://schemas.microsoft.com/office/drawing/2014/main" id="{9D2FEA67-9F5E-4E16-9B8E-44ED590339F6}"/>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791" name="フローチャート: 判断 790">
          <a:extLst>
            <a:ext uri="{FF2B5EF4-FFF2-40B4-BE49-F238E27FC236}">
              <a16:creationId xmlns:a16="http://schemas.microsoft.com/office/drawing/2014/main" id="{56354A64-2E27-4EAB-B90E-6189804620D5}"/>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792" name="フローチャート: 判断 791">
          <a:extLst>
            <a:ext uri="{FF2B5EF4-FFF2-40B4-BE49-F238E27FC236}">
              <a16:creationId xmlns:a16="http://schemas.microsoft.com/office/drawing/2014/main" id="{2604608F-3EEB-4A88-B13C-9D9DA4371C95}"/>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793" name="フローチャート: 判断 792">
          <a:extLst>
            <a:ext uri="{FF2B5EF4-FFF2-40B4-BE49-F238E27FC236}">
              <a16:creationId xmlns:a16="http://schemas.microsoft.com/office/drawing/2014/main" id="{C66793AD-A47A-4F01-A312-E933D820CDAB}"/>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CE8AA253-9B90-42AE-8E95-2D1F3F7115B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5B002FD3-3659-4877-9D62-4F5516FDFD3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1ACB73E8-FDE6-4B8B-AE7A-386E2E6508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1BC2165C-1E84-4C32-9FE2-3EEDF7E4EB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2DDF54BA-172F-4AB7-A301-FD19C0FB085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xdr:rowOff>
    </xdr:from>
    <xdr:to>
      <xdr:col>85</xdr:col>
      <xdr:colOff>177800</xdr:colOff>
      <xdr:row>102</xdr:row>
      <xdr:rowOff>102507</xdr:rowOff>
    </xdr:to>
    <xdr:sp macro="" textlink="">
      <xdr:nvSpPr>
        <xdr:cNvPr id="799" name="楕円 798">
          <a:extLst>
            <a:ext uri="{FF2B5EF4-FFF2-40B4-BE49-F238E27FC236}">
              <a16:creationId xmlns:a16="http://schemas.microsoft.com/office/drawing/2014/main" id="{9D4374AC-C8B1-40B4-AC93-16D5C9DFEFBD}"/>
            </a:ext>
          </a:extLst>
        </xdr:cNvPr>
        <xdr:cNvSpPr/>
      </xdr:nvSpPr>
      <xdr:spPr>
        <a:xfrm>
          <a:off x="162687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23784</xdr:rowOff>
    </xdr:from>
    <xdr:ext cx="405111" cy="259045"/>
    <xdr:sp macro="" textlink="">
      <xdr:nvSpPr>
        <xdr:cNvPr id="800" name="【庁舎】&#10;有形固定資産減価償却率該当値テキスト">
          <a:extLst>
            <a:ext uri="{FF2B5EF4-FFF2-40B4-BE49-F238E27FC236}">
              <a16:creationId xmlns:a16="http://schemas.microsoft.com/office/drawing/2014/main" id="{773D746D-5B0C-4917-9E6C-56C78B4BFB44}"/>
            </a:ext>
          </a:extLst>
        </xdr:cNvPr>
        <xdr:cNvSpPr txBox="1"/>
      </xdr:nvSpPr>
      <xdr:spPr>
        <a:xfrm>
          <a:off x="16357600" y="1734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31931</xdr:rowOff>
    </xdr:from>
    <xdr:to>
      <xdr:col>81</xdr:col>
      <xdr:colOff>101600</xdr:colOff>
      <xdr:row>102</xdr:row>
      <xdr:rowOff>133531</xdr:rowOff>
    </xdr:to>
    <xdr:sp macro="" textlink="">
      <xdr:nvSpPr>
        <xdr:cNvPr id="801" name="楕円 800">
          <a:extLst>
            <a:ext uri="{FF2B5EF4-FFF2-40B4-BE49-F238E27FC236}">
              <a16:creationId xmlns:a16="http://schemas.microsoft.com/office/drawing/2014/main" id="{1337C946-CB6C-4E9D-A905-ED3A3C0560FC}"/>
            </a:ext>
          </a:extLst>
        </xdr:cNvPr>
        <xdr:cNvSpPr/>
      </xdr:nvSpPr>
      <xdr:spPr>
        <a:xfrm>
          <a:off x="15430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51707</xdr:rowOff>
    </xdr:from>
    <xdr:to>
      <xdr:col>85</xdr:col>
      <xdr:colOff>127000</xdr:colOff>
      <xdr:row>102</xdr:row>
      <xdr:rowOff>82731</xdr:rowOff>
    </xdr:to>
    <xdr:cxnSp macro="">
      <xdr:nvCxnSpPr>
        <xdr:cNvPr id="802" name="直線コネクタ 801">
          <a:extLst>
            <a:ext uri="{FF2B5EF4-FFF2-40B4-BE49-F238E27FC236}">
              <a16:creationId xmlns:a16="http://schemas.microsoft.com/office/drawing/2014/main" id="{AC694A71-3D40-4538-8A8A-31D1E0AA234B}"/>
            </a:ext>
          </a:extLst>
        </xdr:cNvPr>
        <xdr:cNvCxnSpPr/>
      </xdr:nvCxnSpPr>
      <xdr:spPr>
        <a:xfrm flipV="1">
          <a:off x="15481300" y="175396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64588</xdr:rowOff>
    </xdr:from>
    <xdr:to>
      <xdr:col>76</xdr:col>
      <xdr:colOff>165100</xdr:colOff>
      <xdr:row>102</xdr:row>
      <xdr:rowOff>166188</xdr:rowOff>
    </xdr:to>
    <xdr:sp macro="" textlink="">
      <xdr:nvSpPr>
        <xdr:cNvPr id="803" name="楕円 802">
          <a:extLst>
            <a:ext uri="{FF2B5EF4-FFF2-40B4-BE49-F238E27FC236}">
              <a16:creationId xmlns:a16="http://schemas.microsoft.com/office/drawing/2014/main" id="{5C604794-2851-4CA8-8DE5-00BD7F81C475}"/>
            </a:ext>
          </a:extLst>
        </xdr:cNvPr>
        <xdr:cNvSpPr/>
      </xdr:nvSpPr>
      <xdr:spPr>
        <a:xfrm>
          <a:off x="14541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82731</xdr:rowOff>
    </xdr:from>
    <xdr:to>
      <xdr:col>81</xdr:col>
      <xdr:colOff>50800</xdr:colOff>
      <xdr:row>102</xdr:row>
      <xdr:rowOff>115388</xdr:rowOff>
    </xdr:to>
    <xdr:cxnSp macro="">
      <xdr:nvCxnSpPr>
        <xdr:cNvPr id="804" name="直線コネクタ 803">
          <a:extLst>
            <a:ext uri="{FF2B5EF4-FFF2-40B4-BE49-F238E27FC236}">
              <a16:creationId xmlns:a16="http://schemas.microsoft.com/office/drawing/2014/main" id="{D64FAFE7-FFC1-4B54-A9D2-18DDF3B7D428}"/>
            </a:ext>
          </a:extLst>
        </xdr:cNvPr>
        <xdr:cNvCxnSpPr/>
      </xdr:nvCxnSpPr>
      <xdr:spPr>
        <a:xfrm flipV="1">
          <a:off x="14592300" y="175706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95613</xdr:rowOff>
    </xdr:from>
    <xdr:to>
      <xdr:col>72</xdr:col>
      <xdr:colOff>38100</xdr:colOff>
      <xdr:row>103</xdr:row>
      <xdr:rowOff>25763</xdr:rowOff>
    </xdr:to>
    <xdr:sp macro="" textlink="">
      <xdr:nvSpPr>
        <xdr:cNvPr id="805" name="楕円 804">
          <a:extLst>
            <a:ext uri="{FF2B5EF4-FFF2-40B4-BE49-F238E27FC236}">
              <a16:creationId xmlns:a16="http://schemas.microsoft.com/office/drawing/2014/main" id="{CD938B09-EC31-4227-A11C-CB26FE502D8A}"/>
            </a:ext>
          </a:extLst>
        </xdr:cNvPr>
        <xdr:cNvSpPr/>
      </xdr:nvSpPr>
      <xdr:spPr>
        <a:xfrm>
          <a:off x="13652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115388</xdr:rowOff>
    </xdr:from>
    <xdr:to>
      <xdr:col>76</xdr:col>
      <xdr:colOff>114300</xdr:colOff>
      <xdr:row>102</xdr:row>
      <xdr:rowOff>146413</xdr:rowOff>
    </xdr:to>
    <xdr:cxnSp macro="">
      <xdr:nvCxnSpPr>
        <xdr:cNvPr id="806" name="直線コネクタ 805">
          <a:extLst>
            <a:ext uri="{FF2B5EF4-FFF2-40B4-BE49-F238E27FC236}">
              <a16:creationId xmlns:a16="http://schemas.microsoft.com/office/drawing/2014/main" id="{9A21AB7D-3A15-4E72-A039-F36EA1B223E8}"/>
            </a:ext>
          </a:extLst>
        </xdr:cNvPr>
        <xdr:cNvCxnSpPr/>
      </xdr:nvCxnSpPr>
      <xdr:spPr>
        <a:xfrm flipV="1">
          <a:off x="13703300" y="176032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807" name="n_1aveValue【庁舎】&#10;有形固定資産減価償却率">
          <a:extLst>
            <a:ext uri="{FF2B5EF4-FFF2-40B4-BE49-F238E27FC236}">
              <a16:creationId xmlns:a16="http://schemas.microsoft.com/office/drawing/2014/main" id="{00462E29-4E61-4ABB-8BAF-7CEE45AD3979}"/>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808" name="n_2aveValue【庁舎】&#10;有形固定資産減価償却率">
          <a:extLst>
            <a:ext uri="{FF2B5EF4-FFF2-40B4-BE49-F238E27FC236}">
              <a16:creationId xmlns:a16="http://schemas.microsoft.com/office/drawing/2014/main" id="{DC101EFB-F851-4301-9021-3C668EDEAFCC}"/>
            </a:ext>
          </a:extLst>
        </xdr:cNvPr>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809" name="n_3aveValue【庁舎】&#10;有形固定資産減価償却率">
          <a:extLst>
            <a:ext uri="{FF2B5EF4-FFF2-40B4-BE49-F238E27FC236}">
              <a16:creationId xmlns:a16="http://schemas.microsoft.com/office/drawing/2014/main" id="{6E7C0374-8E85-4A0F-AE75-89BDDE3B206F}"/>
            </a:ext>
          </a:extLst>
        </xdr:cNvPr>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150058</xdr:rowOff>
    </xdr:from>
    <xdr:ext cx="405111" cy="259045"/>
    <xdr:sp macro="" textlink="">
      <xdr:nvSpPr>
        <xdr:cNvPr id="810" name="n_1mainValue【庁舎】&#10;有形固定資産減価償却率">
          <a:extLst>
            <a:ext uri="{FF2B5EF4-FFF2-40B4-BE49-F238E27FC236}">
              <a16:creationId xmlns:a16="http://schemas.microsoft.com/office/drawing/2014/main" id="{7CD12A03-ED6B-45DE-B861-D539721392BD}"/>
            </a:ext>
          </a:extLst>
        </xdr:cNvPr>
        <xdr:cNvSpPr txBox="1"/>
      </xdr:nvSpPr>
      <xdr:spPr>
        <a:xfrm>
          <a:off x="152660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11265</xdr:rowOff>
    </xdr:from>
    <xdr:ext cx="405111" cy="259045"/>
    <xdr:sp macro="" textlink="">
      <xdr:nvSpPr>
        <xdr:cNvPr id="811" name="n_2mainValue【庁舎】&#10;有形固定資産減価償却率">
          <a:extLst>
            <a:ext uri="{FF2B5EF4-FFF2-40B4-BE49-F238E27FC236}">
              <a16:creationId xmlns:a16="http://schemas.microsoft.com/office/drawing/2014/main" id="{0EDF57DC-AD38-4E27-B904-FABEBF1E7612}"/>
            </a:ext>
          </a:extLst>
        </xdr:cNvPr>
        <xdr:cNvSpPr txBox="1"/>
      </xdr:nvSpPr>
      <xdr:spPr>
        <a:xfrm>
          <a:off x="14389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42290</xdr:rowOff>
    </xdr:from>
    <xdr:ext cx="405111" cy="259045"/>
    <xdr:sp macro="" textlink="">
      <xdr:nvSpPr>
        <xdr:cNvPr id="812" name="n_3mainValue【庁舎】&#10;有形固定資産減価償却率">
          <a:extLst>
            <a:ext uri="{FF2B5EF4-FFF2-40B4-BE49-F238E27FC236}">
              <a16:creationId xmlns:a16="http://schemas.microsoft.com/office/drawing/2014/main" id="{E930DA6D-1A85-4E81-BABB-14EDE1032268}"/>
            </a:ext>
          </a:extLst>
        </xdr:cNvPr>
        <xdr:cNvSpPr txBox="1"/>
      </xdr:nvSpPr>
      <xdr:spPr>
        <a:xfrm>
          <a:off x="13500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58C6533D-AC29-4AFF-87C5-02CF41BF328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67D4B0F5-D4BD-447E-A1AE-7E2FA08A8FB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C1C32926-9A34-40FE-9A1C-D617AFB3453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A00D2F67-F218-49E6-8EBA-78314C85F6F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17636297-4ED2-429F-A3C8-2BAD2A1BF4B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DB647C29-3348-4F90-9628-9456B7177A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75846252-9E10-492B-93A3-9AA293A25E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7DA0D842-297E-45E4-9760-7D5FAEB20D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1687B765-8865-45FC-9285-80BFC67278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DAEDA824-1F48-4EA5-9A7C-E5F669517DE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98CF1181-F884-4186-8266-BFFD75CD2E3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8F0E3C12-E09D-416D-8E47-E01867DA2C0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761EA10F-8BFE-4BA8-ADB8-503EE33959A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a:extLst>
            <a:ext uri="{FF2B5EF4-FFF2-40B4-BE49-F238E27FC236}">
              <a16:creationId xmlns:a16="http://schemas.microsoft.com/office/drawing/2014/main" id="{6E62AC4D-5FEC-40C4-8FA7-36F267CC857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256CE5FF-C167-4EFD-9D3D-77C7486E6E5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a:extLst>
            <a:ext uri="{FF2B5EF4-FFF2-40B4-BE49-F238E27FC236}">
              <a16:creationId xmlns:a16="http://schemas.microsoft.com/office/drawing/2014/main" id="{70C65579-AB0E-4C0F-B29D-6816D22F017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846A144D-EAA8-4DC4-9B07-44484353938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a:extLst>
            <a:ext uri="{FF2B5EF4-FFF2-40B4-BE49-F238E27FC236}">
              <a16:creationId xmlns:a16="http://schemas.microsoft.com/office/drawing/2014/main" id="{CB6DABE6-67B3-45B0-9BCE-FB6610006A5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24A39F5A-B7AE-43FF-96EB-A9F4E3EADA9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a:extLst>
            <a:ext uri="{FF2B5EF4-FFF2-40B4-BE49-F238E27FC236}">
              <a16:creationId xmlns:a16="http://schemas.microsoft.com/office/drawing/2014/main" id="{80378C17-6CD8-4B73-A480-1E5F12BCE07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1DFE7FDC-22F1-4FE0-AB4C-58F8416AEB1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52BDD4C3-C4A9-4B0F-AE8B-F652FEDA128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a:extLst>
            <a:ext uri="{FF2B5EF4-FFF2-40B4-BE49-F238E27FC236}">
              <a16:creationId xmlns:a16="http://schemas.microsoft.com/office/drawing/2014/main" id="{640BADFA-DE8A-4D4F-89CB-C6A990B7B2B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836" name="直線コネクタ 835">
          <a:extLst>
            <a:ext uri="{FF2B5EF4-FFF2-40B4-BE49-F238E27FC236}">
              <a16:creationId xmlns:a16="http://schemas.microsoft.com/office/drawing/2014/main" id="{F3E6FA74-8369-44C0-B0BB-CACA96791249}"/>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837" name="【庁舎】&#10;一人当たり面積最小値テキスト">
          <a:extLst>
            <a:ext uri="{FF2B5EF4-FFF2-40B4-BE49-F238E27FC236}">
              <a16:creationId xmlns:a16="http://schemas.microsoft.com/office/drawing/2014/main" id="{C86BCDF7-8E26-41A5-A8BD-4FFDAAC7DC0F}"/>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838" name="直線コネクタ 837">
          <a:extLst>
            <a:ext uri="{FF2B5EF4-FFF2-40B4-BE49-F238E27FC236}">
              <a16:creationId xmlns:a16="http://schemas.microsoft.com/office/drawing/2014/main" id="{97BB19F1-DD0B-4E97-A0D9-B9A91BA32254}"/>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839" name="【庁舎】&#10;一人当たり面積最大値テキスト">
          <a:extLst>
            <a:ext uri="{FF2B5EF4-FFF2-40B4-BE49-F238E27FC236}">
              <a16:creationId xmlns:a16="http://schemas.microsoft.com/office/drawing/2014/main" id="{14B560D9-671B-40C3-9FAC-540DA9A5722A}"/>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840" name="直線コネクタ 839">
          <a:extLst>
            <a:ext uri="{FF2B5EF4-FFF2-40B4-BE49-F238E27FC236}">
              <a16:creationId xmlns:a16="http://schemas.microsoft.com/office/drawing/2014/main" id="{FD4C44D0-0BE2-4C1A-BE80-AC90ADB0FF78}"/>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41" name="【庁舎】&#10;一人当たり面積平均値テキスト">
          <a:extLst>
            <a:ext uri="{FF2B5EF4-FFF2-40B4-BE49-F238E27FC236}">
              <a16:creationId xmlns:a16="http://schemas.microsoft.com/office/drawing/2014/main" id="{80EAA379-0F44-4C4C-AA6E-E47EB303ACD0}"/>
            </a:ext>
          </a:extLst>
        </xdr:cNvPr>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842" name="フローチャート: 判断 841">
          <a:extLst>
            <a:ext uri="{FF2B5EF4-FFF2-40B4-BE49-F238E27FC236}">
              <a16:creationId xmlns:a16="http://schemas.microsoft.com/office/drawing/2014/main" id="{262724F5-8A8E-4D31-BFAB-5B597D044AA5}"/>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843" name="フローチャート: 判断 842">
          <a:extLst>
            <a:ext uri="{FF2B5EF4-FFF2-40B4-BE49-F238E27FC236}">
              <a16:creationId xmlns:a16="http://schemas.microsoft.com/office/drawing/2014/main" id="{BE3E58B7-1418-472F-9657-6026FC9E86FB}"/>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844" name="フローチャート: 判断 843">
          <a:extLst>
            <a:ext uri="{FF2B5EF4-FFF2-40B4-BE49-F238E27FC236}">
              <a16:creationId xmlns:a16="http://schemas.microsoft.com/office/drawing/2014/main" id="{10F8BB85-F158-4D1E-AC5B-F89AEC026A91}"/>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845" name="フローチャート: 判断 844">
          <a:extLst>
            <a:ext uri="{FF2B5EF4-FFF2-40B4-BE49-F238E27FC236}">
              <a16:creationId xmlns:a16="http://schemas.microsoft.com/office/drawing/2014/main" id="{08CEC608-BC73-46D1-B983-06D3AF0304C8}"/>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8C2BD5A7-2959-45DC-BC1B-B13BA424557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1AA7E520-68D5-40EB-9FAF-17117BC66B3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6BB0E865-1D1A-417A-B7E1-D173C665526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7657441F-23D5-4AFD-A2F2-F22C3E872EB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20F5B74D-E5C3-44AC-B408-A561B2C9654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851" name="楕円 850">
          <a:extLst>
            <a:ext uri="{FF2B5EF4-FFF2-40B4-BE49-F238E27FC236}">
              <a16:creationId xmlns:a16="http://schemas.microsoft.com/office/drawing/2014/main" id="{05E88CD2-D963-4329-BEB3-91E9ECA3AB6D}"/>
            </a:ext>
          </a:extLst>
        </xdr:cNvPr>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19066</xdr:rowOff>
    </xdr:from>
    <xdr:ext cx="469744" cy="259045"/>
    <xdr:sp macro="" textlink="">
      <xdr:nvSpPr>
        <xdr:cNvPr id="852" name="【庁舎】&#10;一人当たり面積該当値テキスト">
          <a:extLst>
            <a:ext uri="{FF2B5EF4-FFF2-40B4-BE49-F238E27FC236}">
              <a16:creationId xmlns:a16="http://schemas.microsoft.com/office/drawing/2014/main" id="{D314A140-6C00-4A0B-A735-29511EC1BE65}"/>
            </a:ext>
          </a:extLst>
        </xdr:cNvPr>
        <xdr:cNvSpPr txBox="1"/>
      </xdr:nvSpPr>
      <xdr:spPr>
        <a:xfrm>
          <a:off x="22199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43180</xdr:rowOff>
    </xdr:from>
    <xdr:to>
      <xdr:col>112</xdr:col>
      <xdr:colOff>38100</xdr:colOff>
      <xdr:row>106</xdr:row>
      <xdr:rowOff>144780</xdr:rowOff>
    </xdr:to>
    <xdr:sp macro="" textlink="">
      <xdr:nvSpPr>
        <xdr:cNvPr id="853" name="楕円 852">
          <a:extLst>
            <a:ext uri="{FF2B5EF4-FFF2-40B4-BE49-F238E27FC236}">
              <a16:creationId xmlns:a16="http://schemas.microsoft.com/office/drawing/2014/main" id="{715EBB9B-427A-44CE-B1B5-F193C96ABDC6}"/>
            </a:ext>
          </a:extLst>
        </xdr:cNvPr>
        <xdr:cNvSpPr/>
      </xdr:nvSpPr>
      <xdr:spPr>
        <a:xfrm>
          <a:off x="21272500" y="182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93980</xdr:rowOff>
    </xdr:to>
    <xdr:cxnSp macro="">
      <xdr:nvCxnSpPr>
        <xdr:cNvPr id="854" name="直線コネクタ 853">
          <a:extLst>
            <a:ext uri="{FF2B5EF4-FFF2-40B4-BE49-F238E27FC236}">
              <a16:creationId xmlns:a16="http://schemas.microsoft.com/office/drawing/2014/main" id="{0E0BFBD2-D115-417E-99DA-E661BF69033D}"/>
            </a:ext>
          </a:extLst>
        </xdr:cNvPr>
        <xdr:cNvCxnSpPr/>
      </xdr:nvCxnSpPr>
      <xdr:spPr>
        <a:xfrm flipV="1">
          <a:off x="21323300" y="1826513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46989</xdr:rowOff>
    </xdr:from>
    <xdr:to>
      <xdr:col>107</xdr:col>
      <xdr:colOff>101600</xdr:colOff>
      <xdr:row>106</xdr:row>
      <xdr:rowOff>148589</xdr:rowOff>
    </xdr:to>
    <xdr:sp macro="" textlink="">
      <xdr:nvSpPr>
        <xdr:cNvPr id="855" name="楕円 854">
          <a:extLst>
            <a:ext uri="{FF2B5EF4-FFF2-40B4-BE49-F238E27FC236}">
              <a16:creationId xmlns:a16="http://schemas.microsoft.com/office/drawing/2014/main" id="{09470D7C-9475-4F48-87B1-CD647940F6B7}"/>
            </a:ext>
          </a:extLst>
        </xdr:cNvPr>
        <xdr:cNvSpPr/>
      </xdr:nvSpPr>
      <xdr:spPr>
        <a:xfrm>
          <a:off x="20383500" y="182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93980</xdr:rowOff>
    </xdr:from>
    <xdr:to>
      <xdr:col>111</xdr:col>
      <xdr:colOff>177800</xdr:colOff>
      <xdr:row>106</xdr:row>
      <xdr:rowOff>97789</xdr:rowOff>
    </xdr:to>
    <xdr:cxnSp macro="">
      <xdr:nvCxnSpPr>
        <xdr:cNvPr id="856" name="直線コネクタ 855">
          <a:extLst>
            <a:ext uri="{FF2B5EF4-FFF2-40B4-BE49-F238E27FC236}">
              <a16:creationId xmlns:a16="http://schemas.microsoft.com/office/drawing/2014/main" id="{353FCA7F-A1DF-4DB0-8769-20982CE2E820}"/>
            </a:ext>
          </a:extLst>
        </xdr:cNvPr>
        <xdr:cNvCxnSpPr/>
      </xdr:nvCxnSpPr>
      <xdr:spPr>
        <a:xfrm flipV="1">
          <a:off x="20434300" y="18267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57" name="楕円 856">
          <a:extLst>
            <a:ext uri="{FF2B5EF4-FFF2-40B4-BE49-F238E27FC236}">
              <a16:creationId xmlns:a16="http://schemas.microsoft.com/office/drawing/2014/main" id="{186A2203-8DAB-4B5B-B724-39467EE60CAF}"/>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97789</xdr:rowOff>
    </xdr:from>
    <xdr:to>
      <xdr:col>107</xdr:col>
      <xdr:colOff>50800</xdr:colOff>
      <xdr:row>106</xdr:row>
      <xdr:rowOff>99061</xdr:rowOff>
    </xdr:to>
    <xdr:cxnSp macro="">
      <xdr:nvCxnSpPr>
        <xdr:cNvPr id="858" name="直線コネクタ 857">
          <a:extLst>
            <a:ext uri="{FF2B5EF4-FFF2-40B4-BE49-F238E27FC236}">
              <a16:creationId xmlns:a16="http://schemas.microsoft.com/office/drawing/2014/main" id="{4EC77E0E-5D16-44D6-890D-69A456B07EBF}"/>
            </a:ext>
          </a:extLst>
        </xdr:cNvPr>
        <xdr:cNvCxnSpPr/>
      </xdr:nvCxnSpPr>
      <xdr:spPr>
        <a:xfrm flipV="1">
          <a:off x="19545300" y="182714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87647</xdr:rowOff>
    </xdr:from>
    <xdr:ext cx="469744" cy="259045"/>
    <xdr:sp macro="" textlink="">
      <xdr:nvSpPr>
        <xdr:cNvPr id="859" name="n_1aveValue【庁舎】&#10;一人当たり面積">
          <a:extLst>
            <a:ext uri="{FF2B5EF4-FFF2-40B4-BE49-F238E27FC236}">
              <a16:creationId xmlns:a16="http://schemas.microsoft.com/office/drawing/2014/main" id="{9149F647-43C3-4BEC-B40E-CB899292ED56}"/>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60977</xdr:rowOff>
    </xdr:from>
    <xdr:ext cx="469744" cy="259045"/>
    <xdr:sp macro="" textlink="">
      <xdr:nvSpPr>
        <xdr:cNvPr id="860" name="n_2aveValue【庁舎】&#10;一人当たり面積">
          <a:extLst>
            <a:ext uri="{FF2B5EF4-FFF2-40B4-BE49-F238E27FC236}">
              <a16:creationId xmlns:a16="http://schemas.microsoft.com/office/drawing/2014/main" id="{3A64203C-D922-4F85-AAEA-E11C3298B608}"/>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119397</xdr:rowOff>
    </xdr:from>
    <xdr:ext cx="469744" cy="259045"/>
    <xdr:sp macro="" textlink="">
      <xdr:nvSpPr>
        <xdr:cNvPr id="861" name="n_3aveValue【庁舎】&#10;一人当たり面積">
          <a:extLst>
            <a:ext uri="{FF2B5EF4-FFF2-40B4-BE49-F238E27FC236}">
              <a16:creationId xmlns:a16="http://schemas.microsoft.com/office/drawing/2014/main" id="{F9A5100F-990D-40B8-AEC7-1E553597CD9B}"/>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135907</xdr:rowOff>
    </xdr:from>
    <xdr:ext cx="469744" cy="259045"/>
    <xdr:sp macro="" textlink="">
      <xdr:nvSpPr>
        <xdr:cNvPr id="862" name="n_1mainValue【庁舎】&#10;一人当たり面積">
          <a:extLst>
            <a:ext uri="{FF2B5EF4-FFF2-40B4-BE49-F238E27FC236}">
              <a16:creationId xmlns:a16="http://schemas.microsoft.com/office/drawing/2014/main" id="{CB461448-6845-45B2-9B8A-E7439836A463}"/>
            </a:ext>
          </a:extLst>
        </xdr:cNvPr>
        <xdr:cNvSpPr txBox="1"/>
      </xdr:nvSpPr>
      <xdr:spPr>
        <a:xfrm>
          <a:off x="21075727" y="183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139716</xdr:rowOff>
    </xdr:from>
    <xdr:ext cx="469744" cy="259045"/>
    <xdr:sp macro="" textlink="">
      <xdr:nvSpPr>
        <xdr:cNvPr id="863" name="n_2mainValue【庁舎】&#10;一人当たり面積">
          <a:extLst>
            <a:ext uri="{FF2B5EF4-FFF2-40B4-BE49-F238E27FC236}">
              <a16:creationId xmlns:a16="http://schemas.microsoft.com/office/drawing/2014/main" id="{1648B3EF-4484-4075-9F94-D7DD346E137B}"/>
            </a:ext>
          </a:extLst>
        </xdr:cNvPr>
        <xdr:cNvSpPr txBox="1"/>
      </xdr:nvSpPr>
      <xdr:spPr>
        <a:xfrm>
          <a:off x="20199427" y="1831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64" name="n_3mainValue【庁舎】&#10;一人当たり面積">
          <a:extLst>
            <a:ext uri="{FF2B5EF4-FFF2-40B4-BE49-F238E27FC236}">
              <a16:creationId xmlns:a16="http://schemas.microsoft.com/office/drawing/2014/main" id="{0E9BE548-6502-4338-BD69-6402AD55CC75}"/>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286CD120-21B2-4C8F-9C10-D455211BF2D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2334F356-AA97-4DFA-A7CA-B557A653C3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9F9AA9D9-38AC-4719-9107-4BD36CC9950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図書館・庁舎については、減価償却率が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％を超えており、保健センター・福祉施設・市民会館についても、類似団体や全国・群馬県平均と比較して数値が高い状況にある。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いずれの施設も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予防保全的観点から施設の長寿命化を図るとともに、施設の集約化・複合化についても検討を行っていく。一般廃棄物処理施設・消防施設については、今後一部事務組合の施設更新が実施される予定であるため、償却率は低下するものと思われる。体育館・プールについては、償却率が平均値を下回っており、当面の間は更新の必要は生じないが、他の施設と同様に長寿命化を図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一人あたりの公共施設の規模については、ほとんどの施設が類似団体と同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水準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かやや下回っているものの、体育館・プールについては約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倍の規模となっているため、施設更新時には適正な規模となるよう検討を行う必要がある。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11,412
11,062
21.73
4,785,729
4,456,233
257,192
3,081,069
3,553,610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財政力指数は近年ほぼ横ばい傾向にあり、類似団体平均、全国平均及び群馬県平均を上回っている。</a:t>
          </a:r>
        </a:p>
        <a:p>
          <a:r>
            <a:rPr kumimoji="1" lang="ja-JP" altLang="en-US" sz="1300">
              <a:latin typeface="ＭＳ Ｐゴシック" panose="020B0600070205080204" pitchFamily="50" charset="-128"/>
              <a:ea typeface="ＭＳ Ｐゴシック" panose="020B0600070205080204" pitchFamily="50" charset="-128"/>
            </a:rPr>
            <a:t>今後も、町税等の滞納額圧縮などの徴収業務強化に取り組み、財政基盤の強化に努めていく。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124460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13987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経常収支比率は、今年度は類似団体内で最下位となっており、財政構造が硬直化していることを表している。</a:t>
          </a:r>
        </a:p>
        <a:p>
          <a:r>
            <a:rPr kumimoji="1" lang="ja-JP" altLang="en-US" sz="1300">
              <a:latin typeface="ＭＳ Ｐゴシック" panose="020B0600070205080204" pitchFamily="50" charset="-128"/>
              <a:ea typeface="ＭＳ Ｐゴシック" panose="020B0600070205080204" pitchFamily="50" charset="-128"/>
            </a:rPr>
            <a:t>一部事務組合負担金などの補助費等や特別会計への繰出金の増加が、比率を上昇させる要因となっている。今後は経常経費の削減とともに、町税を中心とした自主財源の確保を図り、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41656</xdr:rowOff>
    </xdr:from>
    <xdr:to>
      <xdr:col>23</xdr:col>
      <xdr:colOff>133350</xdr:colOff>
      <xdr:row>66</xdr:row>
      <xdr:rowOff>48768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8590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65</xdr:row>
      <xdr:rowOff>94742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859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65</xdr:row>
      <xdr:rowOff>94742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4595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116586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459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169418</xdr:rowOff>
    </xdr:from>
    <xdr:to>
      <xdr:col>23</xdr:col>
      <xdr:colOff>184150</xdr:colOff>
      <xdr:row>66</xdr:row>
      <xdr:rowOff>99568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65295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0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108729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人口１人当たり人件費・物件費等決算額は、類似団体平均をやや下回っている。</a:t>
          </a:r>
        </a:p>
        <a:p>
          <a:r>
            <a:rPr kumimoji="1" lang="ja-JP" altLang="en-US" sz="1300">
              <a:latin typeface="ＭＳ Ｐゴシック" panose="020B0600070205080204" pitchFamily="50" charset="-128"/>
              <a:ea typeface="ＭＳ Ｐゴシック" panose="020B0600070205080204" pitchFamily="50" charset="-128"/>
            </a:rPr>
            <a:t>これまで財政危機突破計画により、行財政全般にわたる抑制に努めてきた結果であるが、全国平均及び群馬県平均と比較するとやや多いため、引き続き行財政の見直しを進め、適正化に努めるとともに、今後、公共施設の老朽化による維持補修費が著しく増加することのないよう、公共施設等総合管理計画に沿った計画的な施設等の管理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63571</xdr:rowOff>
    </xdr:from>
    <xdr:to>
      <xdr:col>23</xdr:col>
      <xdr:colOff>133350</xdr:colOff>
      <xdr:row>81</xdr:row>
      <xdr:rowOff>76802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3951021"/>
          <a:ext cx="8382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76802</xdr:rowOff>
    </xdr:from>
    <xdr:to>
      <xdr:col>19</xdr:col>
      <xdr:colOff>133350</xdr:colOff>
      <xdr:row>81</xdr:row>
      <xdr:rowOff>85709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3964252"/>
          <a:ext cx="889000" cy="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57333</xdr:rowOff>
    </xdr:from>
    <xdr:to>
      <xdr:col>15</xdr:col>
      <xdr:colOff>82550</xdr:colOff>
      <xdr:row>81</xdr:row>
      <xdr:rowOff>85709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44783"/>
          <a:ext cx="889000" cy="2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57333</xdr:rowOff>
    </xdr:from>
    <xdr:to>
      <xdr:col>11</xdr:col>
      <xdr:colOff>31750</xdr:colOff>
      <xdr:row>81</xdr:row>
      <xdr:rowOff>75202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944783"/>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12771</xdr:rowOff>
    </xdr:from>
    <xdr:to>
      <xdr:col>23</xdr:col>
      <xdr:colOff>184150</xdr:colOff>
      <xdr:row>81</xdr:row>
      <xdr:rowOff>114371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29298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4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26002</xdr:rowOff>
    </xdr:from>
    <xdr:to>
      <xdr:col>19</xdr:col>
      <xdr:colOff>184150</xdr:colOff>
      <xdr:row>81</xdr:row>
      <xdr:rowOff>127602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137779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82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34909</xdr:rowOff>
    </xdr:from>
    <xdr:to>
      <xdr:col>15</xdr:col>
      <xdr:colOff>133350</xdr:colOff>
      <xdr:row>81</xdr:row>
      <xdr:rowOff>136509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146686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9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6533</xdr:rowOff>
    </xdr:from>
    <xdr:to>
      <xdr:col>11</xdr:col>
      <xdr:colOff>82550</xdr:colOff>
      <xdr:row>81</xdr:row>
      <xdr:rowOff>108133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118310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24402</xdr:rowOff>
    </xdr:from>
    <xdr:to>
      <xdr:col>7</xdr:col>
      <xdr:colOff>31750</xdr:colOff>
      <xdr:row>81</xdr:row>
      <xdr:rowOff>126002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136179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8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ラスパイレス指数は、例年指標となる</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を切っているものの、類似団体平均を若干上回っている。今後も人事院勧告等を勘案し、給与の適正化に努めていく。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87</xdr:row>
      <xdr:rowOff>79527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9226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45055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922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88</xdr:row>
      <xdr:rowOff>22982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61205"/>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22982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07166"/>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143632</xdr:rowOff>
    </xdr:from>
    <xdr:to>
      <xdr:col>68</xdr:col>
      <xdr:colOff>203200</xdr:colOff>
      <xdr:row>88</xdr:row>
      <xdr:rowOff>73782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58559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人口千人当たり職員数は、近年大幅な増減はなく、類似団体平均を下回っている。今後も組織のスリム化や効率的な行政運営を行うとともに、職員採用を計画的に行うよう努めていく。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29421</xdr:rowOff>
    </xdr:from>
    <xdr:to>
      <xdr:col>81</xdr:col>
      <xdr:colOff>44450</xdr:colOff>
      <xdr:row>60</xdr:row>
      <xdr:rowOff>41487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16421"/>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16552</xdr:rowOff>
    </xdr:from>
    <xdr:to>
      <xdr:col>77</xdr:col>
      <xdr:colOff>44450</xdr:colOff>
      <xdr:row>60</xdr:row>
      <xdr:rowOff>29421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03552"/>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466</xdr:rowOff>
    </xdr:from>
    <xdr:to>
      <xdr:col>72</xdr:col>
      <xdr:colOff>203200</xdr:colOff>
      <xdr:row>60</xdr:row>
      <xdr:rowOff>16552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8746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161459</xdr:rowOff>
    </xdr:from>
    <xdr:to>
      <xdr:col>68</xdr:col>
      <xdr:colOff>152400</xdr:colOff>
      <xdr:row>60</xdr:row>
      <xdr:rowOff>466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77009"/>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155888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162137</xdr:rowOff>
    </xdr:from>
    <xdr:to>
      <xdr:col>81</xdr:col>
      <xdr:colOff>95250</xdr:colOff>
      <xdr:row>60</xdr:row>
      <xdr:rowOff>92287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7214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150071</xdr:rowOff>
    </xdr:from>
    <xdr:to>
      <xdr:col>77</xdr:col>
      <xdr:colOff>95250</xdr:colOff>
      <xdr:row>60</xdr:row>
      <xdr:rowOff>80221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90398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137202</xdr:rowOff>
    </xdr:from>
    <xdr:to>
      <xdr:col>73</xdr:col>
      <xdr:colOff>44450</xdr:colOff>
      <xdr:row>60</xdr:row>
      <xdr:rowOff>67352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77529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2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121116</xdr:rowOff>
    </xdr:from>
    <xdr:to>
      <xdr:col>68</xdr:col>
      <xdr:colOff>203200</xdr:colOff>
      <xdr:row>60</xdr:row>
      <xdr:rowOff>51266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61443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0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110659</xdr:rowOff>
    </xdr:from>
    <xdr:to>
      <xdr:col>64</xdr:col>
      <xdr:colOff>152400</xdr:colOff>
      <xdr:row>60</xdr:row>
      <xdr:rowOff>40809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50986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9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実質公債費比率は、一部事務組合の建設費分の地方債が増加しているものの、近年は横ばいの傾向にあり、類似団体平均を下回っている。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今後、公共施設等の老朽化対策により、起債の借入額等が増加していくことが予想されるが、引き続き適正な地方債の発行に努めていく。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10281</xdr:rowOff>
    </xdr:from>
    <xdr:to>
      <xdr:col>81</xdr:col>
      <xdr:colOff>44450</xdr:colOff>
      <xdr:row>38</xdr:row>
      <xdr:rowOff>44752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52538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44752</xdr:rowOff>
    </xdr:from>
    <xdr:to>
      <xdr:col>77</xdr:col>
      <xdr:colOff>44450</xdr:colOff>
      <xdr:row>38</xdr:row>
      <xdr:rowOff>113695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5598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113695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5828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67733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104218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130931</xdr:rowOff>
    </xdr:from>
    <xdr:to>
      <xdr:col>81</xdr:col>
      <xdr:colOff>95250</xdr:colOff>
      <xdr:row>38</xdr:row>
      <xdr:rowOff>61081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147458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165402</xdr:rowOff>
    </xdr:from>
    <xdr:to>
      <xdr:col>77</xdr:col>
      <xdr:colOff>95250</xdr:colOff>
      <xdr:row>38</xdr:row>
      <xdr:rowOff>95552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105729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2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62895</xdr:rowOff>
    </xdr:from>
    <xdr:to>
      <xdr:col>73</xdr:col>
      <xdr:colOff>44450</xdr:colOff>
      <xdr:row>38</xdr:row>
      <xdr:rowOff>164495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3222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将来負担比率は、基金や都市計画税を含めた充当可能財源が、将来負担額を上回ったことにより、算定されていない。</a:t>
          </a:r>
        </a:p>
        <a:p>
          <a:r>
            <a:rPr kumimoji="1" lang="ja-JP" altLang="en-US" sz="1300">
              <a:latin typeface="ＭＳ Ｐゴシック" panose="020B0600070205080204" pitchFamily="50" charset="-128"/>
              <a:ea typeface="ＭＳ Ｐゴシック" panose="020B0600070205080204" pitchFamily="50" charset="-128"/>
            </a:rPr>
            <a:t>今後とも公債費等の義務的経費の削減を中心とした行財政の見直しを進め、財政の健全化に努めていく。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11,412
11,062
21.73
4,785,729
4,456,233
257,192
3,081,069
3,553,610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人件費にかかる経常収支比率は、類似団体平均値よりも若干上回っている。</a:t>
          </a:r>
        </a:p>
        <a:p>
          <a:r>
            <a:rPr kumimoji="1" lang="ja-JP" altLang="en-US" sz="1300">
              <a:latin typeface="ＭＳ Ｐゴシック" panose="020B0600070205080204" pitchFamily="50" charset="-128"/>
              <a:ea typeface="ＭＳ Ｐゴシック" panose="020B0600070205080204" pitchFamily="50" charset="-128"/>
            </a:rPr>
            <a:t>近年は職員数の大幅な増減がないため数値はほぼ横ばいであるが、給与改定に伴い職員給が若干増加している。今後も給与の適正化を図るとともに、人件費の削減に努めていく。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60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1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物件費にかかる経常収支比率は、例年類似団体平均を大きく上回っている。平成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は、子ども子育て支援新制度により、町立幼稚園及び保育園の物件費を扶助費に振り替えたことで若干数値が減少しているものの、臨時職員等の賃金や委託料が大きな割合を占めているため依然として平均より高い。</a:t>
          </a:r>
        </a:p>
        <a:p>
          <a:r>
            <a:rPr kumimoji="1" lang="ja-JP" altLang="en-US" sz="1200">
              <a:latin typeface="ＭＳ Ｐゴシック" panose="020B0600070205080204" pitchFamily="50" charset="-128"/>
              <a:ea typeface="ＭＳ Ｐゴシック" panose="020B0600070205080204" pitchFamily="50" charset="-128"/>
            </a:rPr>
            <a:t>今後も臨時職員定数の適正化を図るとともに、行財政改革大綱に基づき、さらなる事務事業の徹底した見直しを進め、経費の削減に努めていく。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170543</xdr:rowOff>
    </xdr:from>
    <xdr:to>
      <xdr:col>82</xdr:col>
      <xdr:colOff>107950</xdr:colOff>
      <xdr:row>19</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566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42636</xdr:rowOff>
    </xdr:from>
    <xdr:to>
      <xdr:col>78</xdr:col>
      <xdr:colOff>69850</xdr:colOff>
      <xdr:row>19</xdr:row>
      <xdr:rowOff>53522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00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53522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13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20</xdr:row>
      <xdr:rowOff>1814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131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119743</xdr:rowOff>
    </xdr:from>
    <xdr:to>
      <xdr:col>82</xdr:col>
      <xdr:colOff>158750</xdr:colOff>
      <xdr:row>19</xdr:row>
      <xdr:rowOff>49893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91820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7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163286</xdr:rowOff>
    </xdr:from>
    <xdr:to>
      <xdr:col>78</xdr:col>
      <xdr:colOff>120650</xdr:colOff>
      <xdr:row>19</xdr:row>
      <xdr:rowOff>93436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78213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122464</xdr:rowOff>
    </xdr:from>
    <xdr:to>
      <xdr:col>65</xdr:col>
      <xdr:colOff>53975</xdr:colOff>
      <xdr:row>20</xdr:row>
      <xdr:rowOff>52614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37391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扶助費にかかる経常収支比率は、例年類似団体平均と同程度で推移していたが、平成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始まった子ども子育て支援新制度により、町立幼稚園及び保育園の物件費を扶助費に振り替えたために数値が大きく増加している。削減の難しい部分ではあるが、子どもの福祉医療費の対象年齢の拡充など、町単独で実施している事業については、財政状況とのバランスを図りながら財政を圧迫しないよう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152400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10020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139700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098800" y="1002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139700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944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58</xdr:row>
      <xdr:rowOff>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601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は、類似団体平均を下回っているものの、今年度は下水道事業特別会計への繰出金を一部経常的経費に修正したために大幅に増加している。各特別会計に対する繰出金については多額になっているため、必要性などを考慮するよう努めていく。</a:t>
          </a:r>
        </a:p>
        <a:p>
          <a:r>
            <a:rPr kumimoji="1" lang="ja-JP" altLang="en-US" sz="1300">
              <a:latin typeface="ＭＳ Ｐゴシック" panose="020B0600070205080204" pitchFamily="50" charset="-128"/>
              <a:ea typeface="ＭＳ Ｐゴシック" panose="020B0600070205080204" pitchFamily="50" charset="-128"/>
            </a:rPr>
            <a:t>加えて、今後公共施設等の老朽化に伴う維持補修費の増加が見込まれるため、計画的な事業実施に努めていく。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166188</xdr:rowOff>
    </xdr:from>
    <xdr:to>
      <xdr:col>82</xdr:col>
      <xdr:colOff>107950</xdr:colOff>
      <xdr:row>56</xdr:row>
      <xdr:rowOff>25763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424488"/>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133531</xdr:rowOff>
    </xdr:from>
    <xdr:to>
      <xdr:col>78</xdr:col>
      <xdr:colOff>69850</xdr:colOff>
      <xdr:row>54</xdr:row>
      <xdr:rowOff>166188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391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133531</xdr:rowOff>
    </xdr:from>
    <xdr:to>
      <xdr:col>73</xdr:col>
      <xdr:colOff>180975</xdr:colOff>
      <xdr:row>54</xdr:row>
      <xdr:rowOff>133531</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391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133531</xdr:rowOff>
    </xdr:from>
    <xdr:to>
      <xdr:col>69</xdr:col>
      <xdr:colOff>92075</xdr:colOff>
      <xdr:row>54</xdr:row>
      <xdr:rowOff>140063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3918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9089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61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146413</xdr:rowOff>
    </xdr:from>
    <xdr:to>
      <xdr:col>82</xdr:col>
      <xdr:colOff>158750</xdr:colOff>
      <xdr:row>56</xdr:row>
      <xdr:rowOff>76563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162940</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42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115388</xdr:rowOff>
    </xdr:from>
    <xdr:to>
      <xdr:col>78</xdr:col>
      <xdr:colOff>120650</xdr:colOff>
      <xdr:row>55</xdr:row>
      <xdr:rowOff>45538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55715</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14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82731</xdr:rowOff>
    </xdr:from>
    <xdr:to>
      <xdr:col>74</xdr:col>
      <xdr:colOff>31750</xdr:colOff>
      <xdr:row>55</xdr:row>
      <xdr:rowOff>12881</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23058</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10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82731</xdr:rowOff>
    </xdr:from>
    <xdr:to>
      <xdr:col>69</xdr:col>
      <xdr:colOff>142875</xdr:colOff>
      <xdr:row>55</xdr:row>
      <xdr:rowOff>12881</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23058</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10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89263</xdr:rowOff>
    </xdr:from>
    <xdr:to>
      <xdr:col>65</xdr:col>
      <xdr:colOff>53975</xdr:colOff>
      <xdr:row>55</xdr:row>
      <xdr:rowOff>19413</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29590</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一部事務組合への加入数が類似団体に比べ多く、当該負担金が多額であることが要因と考えられる。</a:t>
          </a:r>
        </a:p>
        <a:p>
          <a:r>
            <a:rPr kumimoji="1" lang="ja-JP" altLang="en-US" sz="1300">
              <a:latin typeface="ＭＳ Ｐゴシック" panose="020B0600070205080204" pitchFamily="50" charset="-128"/>
              <a:ea typeface="ＭＳ Ｐゴシック" panose="020B0600070205080204" pitchFamily="50" charset="-128"/>
            </a:rPr>
            <a:t>一部事務組合への負担金削減は性質上難しいと思われるが、その他の負担金や町独自の補助金の見直しを実施することにより、補助費等の削減に努めていく。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6100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94996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605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90424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113284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5780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62484</xdr:rowOff>
    </xdr:from>
    <xdr:to>
      <xdr:col>65</xdr:col>
      <xdr:colOff>53975</xdr:colOff>
      <xdr:row>38</xdr:row>
      <xdr:rowOff>164084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148861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公債費にかかる経常収支比率は、近年大幅な増減はなく、例年類似団体平均を下回っている。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公共施設等の老朽化対策への対応や臨時財政対策債など、起債の借入は行っていくと思われるが、交付税算入のある地方債の借入に限定するなど、財政面への影響を極力抑えながら事業実施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0794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131572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16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131572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117856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167149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主に物件費及び補助費等の経常収支比率が高いことによるものである。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今後は、行財政改革大綱に基づき、さらなる事務事業の徹底した見直しを進め、全体的な経費の削減に努めていく。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80</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5686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28702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56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79</xdr:row>
      <xdr:rowOff>28702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223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72137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87647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81402</xdr:rowOff>
    </xdr:from>
    <xdr:to>
      <xdr:col>29</xdr:col>
      <xdr:colOff>127000</xdr:colOff>
      <xdr:row>18</xdr:row>
      <xdr:rowOff>86484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5127"/>
          <a:ext cx="647700" cy="5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86484</xdr:rowOff>
    </xdr:from>
    <xdr:to>
      <xdr:col>26</xdr:col>
      <xdr:colOff>50800</xdr:colOff>
      <xdr:row>18</xdr:row>
      <xdr:rowOff>110427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20209"/>
          <a:ext cx="698500" cy="2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103165</xdr:rowOff>
    </xdr:from>
    <xdr:to>
      <xdr:col>22</xdr:col>
      <xdr:colOff>114300</xdr:colOff>
      <xdr:row>18</xdr:row>
      <xdr:rowOff>110427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36890"/>
          <a:ext cx="698500" cy="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69103</xdr:rowOff>
    </xdr:from>
    <xdr:to>
      <xdr:col>18</xdr:col>
      <xdr:colOff>177800</xdr:colOff>
      <xdr:row>18</xdr:row>
      <xdr:rowOff>103165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02828"/>
          <a:ext cx="6985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30602</xdr:rowOff>
    </xdr:from>
    <xdr:to>
      <xdr:col>29</xdr:col>
      <xdr:colOff>177800</xdr:colOff>
      <xdr:row>18</xdr:row>
      <xdr:rowOff>132202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35684</xdr:rowOff>
    </xdr:from>
    <xdr:to>
      <xdr:col>26</xdr:col>
      <xdr:colOff>101600</xdr:colOff>
      <xdr:row>18</xdr:row>
      <xdr:rowOff>137285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940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122062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5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59627</xdr:rowOff>
    </xdr:from>
    <xdr:to>
      <xdr:col>22</xdr:col>
      <xdr:colOff>165100</xdr:colOff>
      <xdr:row>18</xdr:row>
      <xdr:rowOff>161227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3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146004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52365</xdr:rowOff>
    </xdr:from>
    <xdr:to>
      <xdr:col>19</xdr:col>
      <xdr:colOff>38100</xdr:colOff>
      <xdr:row>18</xdr:row>
      <xdr:rowOff>153965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138742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18303</xdr:rowOff>
    </xdr:from>
    <xdr:to>
      <xdr:col>15</xdr:col>
      <xdr:colOff>101600</xdr:colOff>
      <xdr:row>18</xdr:row>
      <xdr:rowOff>119903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104680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120885</xdr:rowOff>
    </xdr:from>
    <xdr:to>
      <xdr:col>29</xdr:col>
      <xdr:colOff>127000</xdr:colOff>
      <xdr:row>37</xdr:row>
      <xdr:rowOff>151422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45585"/>
          <a:ext cx="647700" cy="30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112999</xdr:rowOff>
    </xdr:from>
    <xdr:to>
      <xdr:col>26</xdr:col>
      <xdr:colOff>50800</xdr:colOff>
      <xdr:row>37</xdr:row>
      <xdr:rowOff>120885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37699"/>
          <a:ext cx="698500" cy="7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112999</xdr:rowOff>
    </xdr:from>
    <xdr:to>
      <xdr:col>22</xdr:col>
      <xdr:colOff>114300</xdr:colOff>
      <xdr:row>37</xdr:row>
      <xdr:rowOff>114712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37699"/>
          <a:ext cx="698500" cy="1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48037</xdr:rowOff>
    </xdr:from>
    <xdr:to>
      <xdr:col>18</xdr:col>
      <xdr:colOff>177800</xdr:colOff>
      <xdr:row>37</xdr:row>
      <xdr:rowOff>114712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72737"/>
          <a:ext cx="698500" cy="6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242098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5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100622</xdr:rowOff>
    </xdr:from>
    <xdr:to>
      <xdr:col>29</xdr:col>
      <xdr:colOff>177800</xdr:colOff>
      <xdr:row>37</xdr:row>
      <xdr:rowOff>202222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9199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3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70085</xdr:rowOff>
    </xdr:from>
    <xdr:to>
      <xdr:col>26</xdr:col>
      <xdr:colOff>101600</xdr:colOff>
      <xdr:row>37</xdr:row>
      <xdr:rowOff>171685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94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156462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81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62199</xdr:rowOff>
    </xdr:from>
    <xdr:to>
      <xdr:col>22</xdr:col>
      <xdr:colOff>165100</xdr:colOff>
      <xdr:row>37</xdr:row>
      <xdr:rowOff>163799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8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148576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7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63912</xdr:rowOff>
    </xdr:from>
    <xdr:to>
      <xdr:col>19</xdr:col>
      <xdr:colOff>38100</xdr:colOff>
      <xdr:row>37</xdr:row>
      <xdr:rowOff>165512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88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150289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7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168687</xdr:rowOff>
    </xdr:from>
    <xdr:to>
      <xdr:col>15</xdr:col>
      <xdr:colOff>101600</xdr:colOff>
      <xdr:row>37</xdr:row>
      <xdr:rowOff>98837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2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83614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11,412
11,062
21.73
4,785,729
4,456,233
257,192
3,081,069
3,553,610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118788</xdr:rowOff>
    </xdr:from>
    <xdr:to>
      <xdr:col>24</xdr:col>
      <xdr:colOff>63500</xdr:colOff>
      <xdr:row>37</xdr:row>
      <xdr:rowOff>120424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62438"/>
          <a:ext cx="8382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120424</xdr:rowOff>
    </xdr:from>
    <xdr:to>
      <xdr:col>19</xdr:col>
      <xdr:colOff>177800</xdr:colOff>
      <xdr:row>37</xdr:row>
      <xdr:rowOff>148451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64074"/>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139581</xdr:rowOff>
    </xdr:from>
    <xdr:to>
      <xdr:col>15</xdr:col>
      <xdr:colOff>50800</xdr:colOff>
      <xdr:row>37</xdr:row>
      <xdr:rowOff>148451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83231"/>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139581</xdr:rowOff>
    </xdr:from>
    <xdr:to>
      <xdr:col>10</xdr:col>
      <xdr:colOff>114300</xdr:colOff>
      <xdr:row>37</xdr:row>
      <xdr:rowOff>146119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83231"/>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47217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67988</xdr:rowOff>
    </xdr:from>
    <xdr:to>
      <xdr:col>24</xdr:col>
      <xdr:colOff>114300</xdr:colOff>
      <xdr:row>37</xdr:row>
      <xdr:rowOff>169588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46415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9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69624</xdr:rowOff>
    </xdr:from>
    <xdr:to>
      <xdr:col>20</xdr:col>
      <xdr:colOff>38100</xdr:colOff>
      <xdr:row>37</xdr:row>
      <xdr:rowOff>171224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162351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97651</xdr:rowOff>
    </xdr:from>
    <xdr:to>
      <xdr:col>15</xdr:col>
      <xdr:colOff>101600</xdr:colOff>
      <xdr:row>38</xdr:row>
      <xdr:rowOff>27801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18928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3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88781</xdr:rowOff>
    </xdr:from>
    <xdr:to>
      <xdr:col>10</xdr:col>
      <xdr:colOff>165100</xdr:colOff>
      <xdr:row>38</xdr:row>
      <xdr:rowOff>18931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95319</xdr:rowOff>
    </xdr:from>
    <xdr:to>
      <xdr:col>6</xdr:col>
      <xdr:colOff>38100</xdr:colOff>
      <xdr:row>38</xdr:row>
      <xdr:rowOff>25469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16596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156534</xdr:rowOff>
    </xdr:from>
    <xdr:to>
      <xdr:col>24</xdr:col>
      <xdr:colOff>63500</xdr:colOff>
      <xdr:row>56</xdr:row>
      <xdr:rowOff>169185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757734"/>
          <a:ext cx="8382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133258</xdr:rowOff>
    </xdr:from>
    <xdr:to>
      <xdr:col>19</xdr:col>
      <xdr:colOff>177800</xdr:colOff>
      <xdr:row>56</xdr:row>
      <xdr:rowOff>156534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734458"/>
          <a:ext cx="889000" cy="2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133258</xdr:rowOff>
    </xdr:from>
    <xdr:to>
      <xdr:col>15</xdr:col>
      <xdr:colOff>50800</xdr:colOff>
      <xdr:row>57</xdr:row>
      <xdr:rowOff>1891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734458"/>
          <a:ext cx="889000" cy="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143298</xdr:rowOff>
    </xdr:from>
    <xdr:to>
      <xdr:col>10</xdr:col>
      <xdr:colOff>114300</xdr:colOff>
      <xdr:row>57</xdr:row>
      <xdr:rowOff>1891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44498"/>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118385</xdr:rowOff>
    </xdr:from>
    <xdr:to>
      <xdr:col>24</xdr:col>
      <xdr:colOff>114300</xdr:colOff>
      <xdr:row>57</xdr:row>
      <xdr:rowOff>48535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33312</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105734</xdr:rowOff>
    </xdr:from>
    <xdr:to>
      <xdr:col>20</xdr:col>
      <xdr:colOff>38100</xdr:colOff>
      <xdr:row>57</xdr:row>
      <xdr:rowOff>35884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27011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82458</xdr:rowOff>
    </xdr:from>
    <xdr:to>
      <xdr:col>15</xdr:col>
      <xdr:colOff>101600</xdr:colOff>
      <xdr:row>57</xdr:row>
      <xdr:rowOff>12608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8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3735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122541</xdr:rowOff>
    </xdr:from>
    <xdr:to>
      <xdr:col>10</xdr:col>
      <xdr:colOff>165100</xdr:colOff>
      <xdr:row>57</xdr:row>
      <xdr:rowOff>52691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43818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8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92498</xdr:rowOff>
    </xdr:from>
    <xdr:to>
      <xdr:col>6</xdr:col>
      <xdr:colOff>38100</xdr:colOff>
      <xdr:row>57</xdr:row>
      <xdr:rowOff>22648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9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13775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7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29904</xdr:rowOff>
    </xdr:from>
    <xdr:to>
      <xdr:col>24</xdr:col>
      <xdr:colOff>63500</xdr:colOff>
      <xdr:row>78</xdr:row>
      <xdr:rowOff>39779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403004"/>
          <a:ext cx="8382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29904</xdr:rowOff>
    </xdr:from>
    <xdr:to>
      <xdr:col>19</xdr:col>
      <xdr:colOff>177800</xdr:colOff>
      <xdr:row>78</xdr:row>
      <xdr:rowOff>42157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403004"/>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24394</xdr:rowOff>
    </xdr:from>
    <xdr:to>
      <xdr:col>15</xdr:col>
      <xdr:colOff>50800</xdr:colOff>
      <xdr:row>78</xdr:row>
      <xdr:rowOff>42157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397494"/>
          <a:ext cx="889000" cy="1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24394</xdr:rowOff>
    </xdr:from>
    <xdr:to>
      <xdr:col>10</xdr:col>
      <xdr:colOff>114300</xdr:colOff>
      <xdr:row>78</xdr:row>
      <xdr:rowOff>55118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97494"/>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160429</xdr:rowOff>
    </xdr:from>
    <xdr:to>
      <xdr:col>24</xdr:col>
      <xdr:colOff>114300</xdr:colOff>
      <xdr:row>78</xdr:row>
      <xdr:rowOff>90579</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84312</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8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150554</xdr:rowOff>
    </xdr:from>
    <xdr:to>
      <xdr:col>20</xdr:col>
      <xdr:colOff>38100</xdr:colOff>
      <xdr:row>78</xdr:row>
      <xdr:rowOff>80704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71831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4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162807</xdr:rowOff>
    </xdr:from>
    <xdr:to>
      <xdr:col>15</xdr:col>
      <xdr:colOff>101600</xdr:colOff>
      <xdr:row>78</xdr:row>
      <xdr:rowOff>92957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84084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145044</xdr:rowOff>
    </xdr:from>
    <xdr:to>
      <xdr:col>10</xdr:col>
      <xdr:colOff>165100</xdr:colOff>
      <xdr:row>78</xdr:row>
      <xdr:rowOff>75194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66321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4318</xdr:rowOff>
    </xdr:from>
    <xdr:to>
      <xdr:col>6</xdr:col>
      <xdr:colOff>38100</xdr:colOff>
      <xdr:row>78</xdr:row>
      <xdr:rowOff>105918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97045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3493</xdr:rowOff>
    </xdr:from>
    <xdr:to>
      <xdr:col>24</xdr:col>
      <xdr:colOff>63500</xdr:colOff>
      <xdr:row>97</xdr:row>
      <xdr:rowOff>53575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634143"/>
          <a:ext cx="8382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161722</xdr:rowOff>
    </xdr:from>
    <xdr:to>
      <xdr:col>19</xdr:col>
      <xdr:colOff>177800</xdr:colOff>
      <xdr:row>97</xdr:row>
      <xdr:rowOff>3493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620922"/>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161722</xdr:rowOff>
    </xdr:from>
    <xdr:to>
      <xdr:col>15</xdr:col>
      <xdr:colOff>50800</xdr:colOff>
      <xdr:row>97</xdr:row>
      <xdr:rowOff>112782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620922"/>
          <a:ext cx="889000" cy="1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112782</xdr:rowOff>
    </xdr:from>
    <xdr:to>
      <xdr:col>10</xdr:col>
      <xdr:colOff>114300</xdr:colOff>
      <xdr:row>98</xdr:row>
      <xdr:rowOff>126422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743432"/>
          <a:ext cx="889000" cy="1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42645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2775</xdr:rowOff>
    </xdr:from>
    <xdr:to>
      <xdr:col>24</xdr:col>
      <xdr:colOff>114300</xdr:colOff>
      <xdr:row>97</xdr:row>
      <xdr:rowOff>104375</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6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152652</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6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124143</xdr:rowOff>
    </xdr:from>
    <xdr:to>
      <xdr:col>20</xdr:col>
      <xdr:colOff>38100</xdr:colOff>
      <xdr:row>97</xdr:row>
      <xdr:rowOff>54293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5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45420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67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110922</xdr:rowOff>
    </xdr:from>
    <xdr:to>
      <xdr:col>15</xdr:col>
      <xdr:colOff>101600</xdr:colOff>
      <xdr:row>97</xdr:row>
      <xdr:rowOff>41072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57599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3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61982</xdr:rowOff>
    </xdr:from>
    <xdr:to>
      <xdr:col>10</xdr:col>
      <xdr:colOff>165100</xdr:colOff>
      <xdr:row>97</xdr:row>
      <xdr:rowOff>163582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6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154709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78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75622</xdr:rowOff>
    </xdr:from>
    <xdr:to>
      <xdr:col>6</xdr:col>
      <xdr:colOff>38100</xdr:colOff>
      <xdr:row>99</xdr:row>
      <xdr:rowOff>5772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87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168349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97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48835</xdr:rowOff>
    </xdr:from>
    <xdr:to>
      <xdr:col>55</xdr:col>
      <xdr:colOff>0</xdr:colOff>
      <xdr:row>38</xdr:row>
      <xdr:rowOff>71323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63935"/>
          <a:ext cx="838200" cy="2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50216</xdr:rowOff>
    </xdr:from>
    <xdr:to>
      <xdr:col>50</xdr:col>
      <xdr:colOff>114300</xdr:colOff>
      <xdr:row>38</xdr:row>
      <xdr:rowOff>71323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565316"/>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50216</xdr:rowOff>
    </xdr:from>
    <xdr:to>
      <xdr:col>45</xdr:col>
      <xdr:colOff>177800</xdr:colOff>
      <xdr:row>38</xdr:row>
      <xdr:rowOff>51891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65316"/>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50118</xdr:rowOff>
    </xdr:from>
    <xdr:to>
      <xdr:col>41</xdr:col>
      <xdr:colOff>50800</xdr:colOff>
      <xdr:row>38</xdr:row>
      <xdr:rowOff>51891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65218"/>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169485</xdr:rowOff>
    </xdr:from>
    <xdr:to>
      <xdr:col>55</xdr:col>
      <xdr:colOff>50800</xdr:colOff>
      <xdr:row>38</xdr:row>
      <xdr:rowOff>99635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5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84412</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20523</xdr:rowOff>
    </xdr:from>
    <xdr:to>
      <xdr:col>50</xdr:col>
      <xdr:colOff>165100</xdr:colOff>
      <xdr:row>38</xdr:row>
      <xdr:rowOff>122123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113250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2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170866</xdr:rowOff>
    </xdr:from>
    <xdr:to>
      <xdr:col>46</xdr:col>
      <xdr:colOff>38100</xdr:colOff>
      <xdr:row>38</xdr:row>
      <xdr:rowOff>101016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92143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1091</xdr:rowOff>
    </xdr:from>
    <xdr:to>
      <xdr:col>41</xdr:col>
      <xdr:colOff>101600</xdr:colOff>
      <xdr:row>38</xdr:row>
      <xdr:rowOff>102691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93818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170768</xdr:rowOff>
    </xdr:from>
    <xdr:to>
      <xdr:col>36</xdr:col>
      <xdr:colOff>165100</xdr:colOff>
      <xdr:row>38</xdr:row>
      <xdr:rowOff>100918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92045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0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108591</xdr:rowOff>
    </xdr:from>
    <xdr:to>
      <xdr:col>55</xdr:col>
      <xdr:colOff>0</xdr:colOff>
      <xdr:row>58</xdr:row>
      <xdr:rowOff>121923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052691"/>
          <a:ext cx="8382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97527</xdr:rowOff>
    </xdr:from>
    <xdr:to>
      <xdr:col>50</xdr:col>
      <xdr:colOff>114300</xdr:colOff>
      <xdr:row>58</xdr:row>
      <xdr:rowOff>108591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10041627"/>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97527</xdr:rowOff>
    </xdr:from>
    <xdr:to>
      <xdr:col>45</xdr:col>
      <xdr:colOff>177800</xdr:colOff>
      <xdr:row>58</xdr:row>
      <xdr:rowOff>111517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10041627"/>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103661</xdr:rowOff>
    </xdr:from>
    <xdr:to>
      <xdr:col>41</xdr:col>
      <xdr:colOff>50800</xdr:colOff>
      <xdr:row>58</xdr:row>
      <xdr:rowOff>111517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10047761"/>
          <a:ext cx="889000" cy="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71123</xdr:rowOff>
    </xdr:from>
    <xdr:to>
      <xdr:col>55</xdr:col>
      <xdr:colOff>50800</xdr:colOff>
      <xdr:row>59</xdr:row>
      <xdr:rowOff>1273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100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157500</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3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57791</xdr:rowOff>
    </xdr:from>
    <xdr:to>
      <xdr:col>50</xdr:col>
      <xdr:colOff>165100</xdr:colOff>
      <xdr:row>58</xdr:row>
      <xdr:rowOff>159391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100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150518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09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46727</xdr:rowOff>
    </xdr:from>
    <xdr:to>
      <xdr:col>46</xdr:col>
      <xdr:colOff>38100</xdr:colOff>
      <xdr:row>58</xdr:row>
      <xdr:rowOff>148327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139454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0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60717</xdr:rowOff>
    </xdr:from>
    <xdr:to>
      <xdr:col>41</xdr:col>
      <xdr:colOff>101600</xdr:colOff>
      <xdr:row>58</xdr:row>
      <xdr:rowOff>162317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1000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153444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0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52861</xdr:rowOff>
    </xdr:from>
    <xdr:to>
      <xdr:col>36</xdr:col>
      <xdr:colOff>165100</xdr:colOff>
      <xdr:row>58</xdr:row>
      <xdr:rowOff>154461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9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145588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08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12302</xdr:rowOff>
    </xdr:from>
    <xdr:to>
      <xdr:col>55</xdr:col>
      <xdr:colOff>0</xdr:colOff>
      <xdr:row>79</xdr:row>
      <xdr:rowOff>21377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56852"/>
          <a:ext cx="8382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981</xdr:rowOff>
    </xdr:from>
    <xdr:to>
      <xdr:col>50</xdr:col>
      <xdr:colOff>114300</xdr:colOff>
      <xdr:row>79</xdr:row>
      <xdr:rowOff>12302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45531"/>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981</xdr:rowOff>
    </xdr:from>
    <xdr:to>
      <xdr:col>45</xdr:col>
      <xdr:colOff>177800</xdr:colOff>
      <xdr:row>79</xdr:row>
      <xdr:rowOff>7950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45531"/>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7950</xdr:rowOff>
    </xdr:from>
    <xdr:to>
      <xdr:col>41</xdr:col>
      <xdr:colOff>50800</xdr:colOff>
      <xdr:row>79</xdr:row>
      <xdr:rowOff>31820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52500"/>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142027</xdr:rowOff>
    </xdr:from>
    <xdr:to>
      <xdr:col>55</xdr:col>
      <xdr:colOff>50800</xdr:colOff>
      <xdr:row>79</xdr:row>
      <xdr:rowOff>72177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5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56954</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3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132952</xdr:rowOff>
    </xdr:from>
    <xdr:to>
      <xdr:col>50</xdr:col>
      <xdr:colOff>165100</xdr:colOff>
      <xdr:row>79</xdr:row>
      <xdr:rowOff>63102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5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54229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9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121631</xdr:rowOff>
    </xdr:from>
    <xdr:to>
      <xdr:col>46</xdr:col>
      <xdr:colOff>38100</xdr:colOff>
      <xdr:row>79</xdr:row>
      <xdr:rowOff>51781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42908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128600</xdr:rowOff>
    </xdr:from>
    <xdr:to>
      <xdr:col>41</xdr:col>
      <xdr:colOff>101600</xdr:colOff>
      <xdr:row>79</xdr:row>
      <xdr:rowOff>58750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5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49877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152470</xdr:rowOff>
    </xdr:from>
    <xdr:to>
      <xdr:col>36</xdr:col>
      <xdr:colOff>165100</xdr:colOff>
      <xdr:row>79</xdr:row>
      <xdr:rowOff>82620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5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73747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61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74057</xdr:rowOff>
    </xdr:from>
    <xdr:to>
      <xdr:col>55</xdr:col>
      <xdr:colOff>0</xdr:colOff>
      <xdr:row>99</xdr:row>
      <xdr:rowOff>83333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7047607"/>
          <a:ext cx="8382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53521</xdr:rowOff>
    </xdr:from>
    <xdr:to>
      <xdr:col>50</xdr:col>
      <xdr:colOff>114300</xdr:colOff>
      <xdr:row>99</xdr:row>
      <xdr:rowOff>74057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7027071"/>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53521</xdr:rowOff>
    </xdr:from>
    <xdr:to>
      <xdr:col>45</xdr:col>
      <xdr:colOff>177800</xdr:colOff>
      <xdr:row>99</xdr:row>
      <xdr:rowOff>74552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7027071"/>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46230</xdr:rowOff>
    </xdr:from>
    <xdr:to>
      <xdr:col>41</xdr:col>
      <xdr:colOff>50800</xdr:colOff>
      <xdr:row>99</xdr:row>
      <xdr:rowOff>74552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7019780"/>
          <a:ext cx="889000" cy="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95553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70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32533</xdr:rowOff>
    </xdr:from>
    <xdr:to>
      <xdr:col>55</xdr:col>
      <xdr:colOff>50800</xdr:colOff>
      <xdr:row>99</xdr:row>
      <xdr:rowOff>134133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70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118910</xdr:rowOff>
    </xdr:from>
    <xdr:ext cx="469744"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92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23257</xdr:rowOff>
    </xdr:from>
    <xdr:to>
      <xdr:col>50</xdr:col>
      <xdr:colOff>165100</xdr:colOff>
      <xdr:row>99</xdr:row>
      <xdr:rowOff>124857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9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115984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70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2721</xdr:rowOff>
    </xdr:from>
    <xdr:to>
      <xdr:col>46</xdr:col>
      <xdr:colOff>38100</xdr:colOff>
      <xdr:row>99</xdr:row>
      <xdr:rowOff>104321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7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95448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6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23752</xdr:rowOff>
    </xdr:from>
    <xdr:to>
      <xdr:col>41</xdr:col>
      <xdr:colOff>101600</xdr:colOff>
      <xdr:row>99</xdr:row>
      <xdr:rowOff>125352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116479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166880</xdr:rowOff>
    </xdr:from>
    <xdr:to>
      <xdr:col>36</xdr:col>
      <xdr:colOff>165100</xdr:colOff>
      <xdr:row>99</xdr:row>
      <xdr:rowOff>97030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113557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4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143921</xdr:rowOff>
    </xdr:from>
    <xdr:to>
      <xdr:col>85</xdr:col>
      <xdr:colOff>127000</xdr:colOff>
      <xdr:row>77</xdr:row>
      <xdr:rowOff>160320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45571"/>
          <a:ext cx="8382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129977</xdr:rowOff>
    </xdr:from>
    <xdr:to>
      <xdr:col>81</xdr:col>
      <xdr:colOff>50800</xdr:colOff>
      <xdr:row>77</xdr:row>
      <xdr:rowOff>143921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31627"/>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129977</xdr:rowOff>
    </xdr:from>
    <xdr:to>
      <xdr:col>76</xdr:col>
      <xdr:colOff>114300</xdr:colOff>
      <xdr:row>77</xdr:row>
      <xdr:rowOff>138756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31627"/>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99130</xdr:rowOff>
    </xdr:from>
    <xdr:to>
      <xdr:col>71</xdr:col>
      <xdr:colOff>177800</xdr:colOff>
      <xdr:row>77</xdr:row>
      <xdr:rowOff>138756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00780"/>
          <a:ext cx="889000" cy="3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116608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109520</xdr:rowOff>
    </xdr:from>
    <xdr:to>
      <xdr:col>85</xdr:col>
      <xdr:colOff>177800</xdr:colOff>
      <xdr:row>78</xdr:row>
      <xdr:rowOff>39670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24447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93121</xdr:rowOff>
    </xdr:from>
    <xdr:to>
      <xdr:col>81</xdr:col>
      <xdr:colOff>101600</xdr:colOff>
      <xdr:row>78</xdr:row>
      <xdr:rowOff>23271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14398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8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79177</xdr:rowOff>
    </xdr:from>
    <xdr:to>
      <xdr:col>76</xdr:col>
      <xdr:colOff>165100</xdr:colOff>
      <xdr:row>78</xdr:row>
      <xdr:rowOff>9327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7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87956</xdr:rowOff>
    </xdr:from>
    <xdr:to>
      <xdr:col>72</xdr:col>
      <xdr:colOff>38100</xdr:colOff>
      <xdr:row>78</xdr:row>
      <xdr:rowOff>18106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8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9233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8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48330</xdr:rowOff>
    </xdr:from>
    <xdr:to>
      <xdr:col>67</xdr:col>
      <xdr:colOff>101600</xdr:colOff>
      <xdr:row>77</xdr:row>
      <xdr:rowOff>149930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141057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22154</xdr:rowOff>
    </xdr:from>
    <xdr:to>
      <xdr:col>85</xdr:col>
      <xdr:colOff>127000</xdr:colOff>
      <xdr:row>98</xdr:row>
      <xdr:rowOff>30293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824254"/>
          <a:ext cx="8382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22154</xdr:rowOff>
    </xdr:from>
    <xdr:to>
      <xdr:col>81</xdr:col>
      <xdr:colOff>50800</xdr:colOff>
      <xdr:row>98</xdr:row>
      <xdr:rowOff>33051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24254"/>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10358</xdr:rowOff>
    </xdr:from>
    <xdr:to>
      <xdr:col>76</xdr:col>
      <xdr:colOff>114300</xdr:colOff>
      <xdr:row>98</xdr:row>
      <xdr:rowOff>33051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812458"/>
          <a:ext cx="889000" cy="2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24402</xdr:rowOff>
    </xdr:from>
    <xdr:to>
      <xdr:col>71</xdr:col>
      <xdr:colOff>177800</xdr:colOff>
      <xdr:row>98</xdr:row>
      <xdr:rowOff>10358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55052"/>
          <a:ext cx="889000" cy="15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150943</xdr:rowOff>
    </xdr:from>
    <xdr:to>
      <xdr:col>85</xdr:col>
      <xdr:colOff>177800</xdr:colOff>
      <xdr:row>98</xdr:row>
      <xdr:rowOff>81093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129370</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142804</xdr:rowOff>
    </xdr:from>
    <xdr:to>
      <xdr:col>81</xdr:col>
      <xdr:colOff>101600</xdr:colOff>
      <xdr:row>98</xdr:row>
      <xdr:rowOff>72954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89481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153701</xdr:rowOff>
    </xdr:from>
    <xdr:to>
      <xdr:col>76</xdr:col>
      <xdr:colOff>165100</xdr:colOff>
      <xdr:row>98</xdr:row>
      <xdr:rowOff>83851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100378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55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131008</xdr:rowOff>
    </xdr:from>
    <xdr:to>
      <xdr:col>72</xdr:col>
      <xdr:colOff>38100</xdr:colOff>
      <xdr:row>98</xdr:row>
      <xdr:rowOff>61158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52285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145052</xdr:rowOff>
    </xdr:from>
    <xdr:to>
      <xdr:col>67</xdr:col>
      <xdr:colOff>101600</xdr:colOff>
      <xdr:row>97</xdr:row>
      <xdr:rowOff>75202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0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66329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6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23667</xdr:rowOff>
    </xdr:from>
    <xdr:to>
      <xdr:col>116</xdr:col>
      <xdr:colOff>63500</xdr:colOff>
      <xdr:row>39</xdr:row>
      <xdr:rowOff>24257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10217"/>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24162</xdr:rowOff>
    </xdr:from>
    <xdr:to>
      <xdr:col>111</xdr:col>
      <xdr:colOff>177800</xdr:colOff>
      <xdr:row>39</xdr:row>
      <xdr:rowOff>24257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10712"/>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24047</xdr:rowOff>
    </xdr:from>
    <xdr:to>
      <xdr:col>107</xdr:col>
      <xdr:colOff>50800</xdr:colOff>
      <xdr:row>39</xdr:row>
      <xdr:rowOff>24162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1059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20562</xdr:rowOff>
    </xdr:from>
    <xdr:to>
      <xdr:col>102</xdr:col>
      <xdr:colOff>114300</xdr:colOff>
      <xdr:row>39</xdr:row>
      <xdr:rowOff>24047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07112"/>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144317</xdr:rowOff>
    </xdr:from>
    <xdr:to>
      <xdr:col>116</xdr:col>
      <xdr:colOff>114300</xdr:colOff>
      <xdr:row>39</xdr:row>
      <xdr:rowOff>74467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1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144907</xdr:rowOff>
    </xdr:from>
    <xdr:to>
      <xdr:col>112</xdr:col>
      <xdr:colOff>38100</xdr:colOff>
      <xdr:row>39</xdr:row>
      <xdr:rowOff>75057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66184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75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144812</xdr:rowOff>
    </xdr:from>
    <xdr:to>
      <xdr:col>107</xdr:col>
      <xdr:colOff>101600</xdr:colOff>
      <xdr:row>39</xdr:row>
      <xdr:rowOff>74962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66089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7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144697</xdr:rowOff>
    </xdr:from>
    <xdr:to>
      <xdr:col>102</xdr:col>
      <xdr:colOff>165100</xdr:colOff>
      <xdr:row>39</xdr:row>
      <xdr:rowOff>74847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65974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75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141212</xdr:rowOff>
    </xdr:from>
    <xdr:to>
      <xdr:col>98</xdr:col>
      <xdr:colOff>38100</xdr:colOff>
      <xdr:row>39</xdr:row>
      <xdr:rowOff>71362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62489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74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109273</xdr:rowOff>
    </xdr:from>
    <xdr:to>
      <xdr:col>116</xdr:col>
      <xdr:colOff>63500</xdr:colOff>
      <xdr:row>58</xdr:row>
      <xdr:rowOff>112657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53373"/>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105981</xdr:rowOff>
    </xdr:from>
    <xdr:to>
      <xdr:col>111</xdr:col>
      <xdr:colOff>177800</xdr:colOff>
      <xdr:row>58</xdr:row>
      <xdr:rowOff>109273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50081"/>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105981</xdr:rowOff>
    </xdr:from>
    <xdr:to>
      <xdr:col>107</xdr:col>
      <xdr:colOff>50800</xdr:colOff>
      <xdr:row>58</xdr:row>
      <xdr:rowOff>111742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50081"/>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111742</xdr:rowOff>
    </xdr:from>
    <xdr:to>
      <xdr:col>102</xdr:col>
      <xdr:colOff>114300</xdr:colOff>
      <xdr:row>58</xdr:row>
      <xdr:rowOff>112954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55842"/>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61857</xdr:rowOff>
    </xdr:from>
    <xdr:to>
      <xdr:col>116</xdr:col>
      <xdr:colOff>114300</xdr:colOff>
      <xdr:row>58</xdr:row>
      <xdr:rowOff>163457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148234</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58473</xdr:rowOff>
    </xdr:from>
    <xdr:to>
      <xdr:col>112</xdr:col>
      <xdr:colOff>38100</xdr:colOff>
      <xdr:row>58</xdr:row>
      <xdr:rowOff>160073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151200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9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55181</xdr:rowOff>
    </xdr:from>
    <xdr:to>
      <xdr:col>107</xdr:col>
      <xdr:colOff>101600</xdr:colOff>
      <xdr:row>58</xdr:row>
      <xdr:rowOff>156781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147908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9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60942</xdr:rowOff>
    </xdr:from>
    <xdr:to>
      <xdr:col>102</xdr:col>
      <xdr:colOff>165100</xdr:colOff>
      <xdr:row>58</xdr:row>
      <xdr:rowOff>162542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9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62154</xdr:rowOff>
    </xdr:from>
    <xdr:to>
      <xdr:col>98</xdr:col>
      <xdr:colOff>38100</xdr:colOff>
      <xdr:row>58</xdr:row>
      <xdr:rowOff>163754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154881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21386</xdr:rowOff>
    </xdr:from>
    <xdr:to>
      <xdr:col>116</xdr:col>
      <xdr:colOff>63500</xdr:colOff>
      <xdr:row>78</xdr:row>
      <xdr:rowOff>25133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94486"/>
          <a:ext cx="8382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25133</xdr:rowOff>
    </xdr:from>
    <xdr:to>
      <xdr:col>111</xdr:col>
      <xdr:colOff>177800</xdr:colOff>
      <xdr:row>78</xdr:row>
      <xdr:rowOff>33680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98233"/>
          <a:ext cx="889000" cy="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161937</xdr:rowOff>
    </xdr:from>
    <xdr:to>
      <xdr:col>107</xdr:col>
      <xdr:colOff>50800</xdr:colOff>
      <xdr:row>78</xdr:row>
      <xdr:rowOff>33680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363587"/>
          <a:ext cx="889000" cy="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161937</xdr:rowOff>
    </xdr:from>
    <xdr:to>
      <xdr:col>102</xdr:col>
      <xdr:colOff>114300</xdr:colOff>
      <xdr:row>78</xdr:row>
      <xdr:rowOff>37478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63587"/>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142036</xdr:rowOff>
    </xdr:from>
    <xdr:to>
      <xdr:col>116</xdr:col>
      <xdr:colOff>114300</xdr:colOff>
      <xdr:row>78</xdr:row>
      <xdr:rowOff>72186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120463</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2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145783</xdr:rowOff>
    </xdr:from>
    <xdr:to>
      <xdr:col>112</xdr:col>
      <xdr:colOff>38100</xdr:colOff>
      <xdr:row>78</xdr:row>
      <xdr:rowOff>75933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4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67060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154330</xdr:rowOff>
    </xdr:from>
    <xdr:to>
      <xdr:col>107</xdr:col>
      <xdr:colOff>101600</xdr:colOff>
      <xdr:row>78</xdr:row>
      <xdr:rowOff>84480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75607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4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111137</xdr:rowOff>
    </xdr:from>
    <xdr:to>
      <xdr:col>102</xdr:col>
      <xdr:colOff>165100</xdr:colOff>
      <xdr:row>78</xdr:row>
      <xdr:rowOff>41287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32414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0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158128</xdr:rowOff>
    </xdr:from>
    <xdr:to>
      <xdr:col>98</xdr:col>
      <xdr:colOff>38100</xdr:colOff>
      <xdr:row>78</xdr:row>
      <xdr:rowOff>88278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79405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390,487</a:t>
          </a:r>
          <a:r>
            <a:rPr kumimoji="1" lang="ja-JP" altLang="en-US" sz="1300">
              <a:latin typeface="ＭＳ Ｐゴシック" panose="020B0600070205080204" pitchFamily="50" charset="-128"/>
              <a:ea typeface="ＭＳ Ｐゴシック" panose="020B0600070205080204" pitchFamily="50" charset="-128"/>
            </a:rPr>
            <a:t>円となっており、性質別でみるとほとんどが類似団体平均よりも下回っている。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68,551</a:t>
          </a:r>
          <a:r>
            <a:rPr kumimoji="1" lang="ja-JP" altLang="en-US" sz="1300">
              <a:latin typeface="ＭＳ Ｐゴシック" panose="020B0600070205080204" pitchFamily="50" charset="-128"/>
              <a:ea typeface="ＭＳ Ｐゴシック" panose="020B0600070205080204" pitchFamily="50" charset="-128"/>
            </a:rPr>
            <a:t>円、補助費等は住民一人当たり</a:t>
          </a:r>
          <a:r>
            <a:rPr kumimoji="1" lang="en-US" altLang="ja-JP" sz="1300">
              <a:latin typeface="ＭＳ Ｐゴシック" panose="020B0600070205080204" pitchFamily="50" charset="-128"/>
              <a:ea typeface="ＭＳ Ｐゴシック" panose="020B0600070205080204" pitchFamily="50" charset="-128"/>
            </a:rPr>
            <a:t>67,824</a:t>
          </a:r>
          <a:r>
            <a:rPr kumimoji="1" lang="ja-JP" altLang="en-US" sz="1300">
              <a:latin typeface="ＭＳ Ｐゴシック" panose="020B0600070205080204" pitchFamily="50" charset="-128"/>
              <a:ea typeface="ＭＳ Ｐゴシック" panose="020B0600070205080204" pitchFamily="50" charset="-128"/>
            </a:rPr>
            <a:t>円と、どちらの経費も類似団体平均と同額程度で推移している。しかしながら、両経費とも経常収支比率の分析によると、類似団体平均に比べ数値が大きく上回っているため、臨時職員の人数や委託料の見直しを行い、さらなるコストの低減を図っていく。</a:t>
          </a:r>
        </a:p>
        <a:p>
          <a:r>
            <a:rPr kumimoji="1" lang="ja-JP" altLang="en-US" sz="1300">
              <a:latin typeface="ＭＳ Ｐゴシック" panose="020B0600070205080204" pitchFamily="50" charset="-128"/>
              <a:ea typeface="ＭＳ Ｐゴシック" panose="020B0600070205080204" pitchFamily="50" charset="-128"/>
            </a:rPr>
            <a:t>扶助費は、平成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子ども子育て支援新制度により数値が大きく増加し類似団体平均と同額程度となっているが、これについても経常収支比率の分析においては類似団体平均に比べ数値が大きくなっているため、財政を圧迫しないよう削減可能な部分の見直しを図っていく。</a:t>
          </a:r>
        </a:p>
        <a:p>
          <a:r>
            <a:rPr kumimoji="1" lang="ja-JP" altLang="en-US" sz="1300">
              <a:latin typeface="ＭＳ Ｐゴシック" panose="020B0600070205080204" pitchFamily="50" charset="-128"/>
              <a:ea typeface="ＭＳ Ｐゴシック" panose="020B0600070205080204" pitchFamily="50" charset="-128"/>
            </a:rPr>
            <a:t>普通建設事業費及び維持補修費は、公共施設の老朽化に伴い今後経費が掛かることが見込まれるが、単年度の負担が増大することのないよう、工事の緊急性、優先順位を見極めながら計画的に実施していく。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11,412
11,062
21.73
4,785,729
4,456,233
257,192
3,081,069
3,553,610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90714</xdr:rowOff>
    </xdr:from>
    <xdr:to>
      <xdr:col>24</xdr:col>
      <xdr:colOff>63500</xdr:colOff>
      <xdr:row>36</xdr:row>
      <xdr:rowOff>133332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62914"/>
          <a:ext cx="8382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133332</xdr:rowOff>
    </xdr:from>
    <xdr:to>
      <xdr:col>19</xdr:col>
      <xdr:colOff>177800</xdr:colOff>
      <xdr:row>37</xdr:row>
      <xdr:rowOff>5642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05532"/>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57241</xdr:rowOff>
    </xdr:from>
    <xdr:to>
      <xdr:col>15</xdr:col>
      <xdr:colOff>50800</xdr:colOff>
      <xdr:row>37</xdr:row>
      <xdr:rowOff>5642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29441"/>
          <a:ext cx="889000" cy="1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57241</xdr:rowOff>
    </xdr:from>
    <xdr:to>
      <xdr:col>10</xdr:col>
      <xdr:colOff>114300</xdr:colOff>
      <xdr:row>36</xdr:row>
      <xdr:rowOff>77162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29441"/>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139663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39914</xdr:rowOff>
    </xdr:from>
    <xdr:to>
      <xdr:col>24</xdr:col>
      <xdr:colOff>114300</xdr:colOff>
      <xdr:row>36</xdr:row>
      <xdr:rowOff>141514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62791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82532</xdr:rowOff>
    </xdr:from>
    <xdr:to>
      <xdr:col>20</xdr:col>
      <xdr:colOff>38100</xdr:colOff>
      <xdr:row>37</xdr:row>
      <xdr:rowOff>12682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29209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2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126292</xdr:rowOff>
    </xdr:from>
    <xdr:to>
      <xdr:col>15</xdr:col>
      <xdr:colOff>101600</xdr:colOff>
      <xdr:row>37</xdr:row>
      <xdr:rowOff>56442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72969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7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6441</xdr:rowOff>
    </xdr:from>
    <xdr:to>
      <xdr:col>10</xdr:col>
      <xdr:colOff>165100</xdr:colOff>
      <xdr:row>36</xdr:row>
      <xdr:rowOff>108041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124568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26362</xdr:rowOff>
    </xdr:from>
    <xdr:to>
      <xdr:col>6</xdr:col>
      <xdr:colOff>38100</xdr:colOff>
      <xdr:row>36</xdr:row>
      <xdr:rowOff>127962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144489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7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127936</xdr:rowOff>
    </xdr:from>
    <xdr:to>
      <xdr:col>24</xdr:col>
      <xdr:colOff>63500</xdr:colOff>
      <xdr:row>57</xdr:row>
      <xdr:rowOff>132604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00586"/>
          <a:ext cx="8382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110475</xdr:rowOff>
    </xdr:from>
    <xdr:to>
      <xdr:col>19</xdr:col>
      <xdr:colOff>177800</xdr:colOff>
      <xdr:row>57</xdr:row>
      <xdr:rowOff>127936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83125"/>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110475</xdr:rowOff>
    </xdr:from>
    <xdr:to>
      <xdr:col>15</xdr:col>
      <xdr:colOff>50800</xdr:colOff>
      <xdr:row>57</xdr:row>
      <xdr:rowOff>118692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83125"/>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77928</xdr:rowOff>
    </xdr:from>
    <xdr:to>
      <xdr:col>10</xdr:col>
      <xdr:colOff>114300</xdr:colOff>
      <xdr:row>57</xdr:row>
      <xdr:rowOff>118692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50578"/>
          <a:ext cx="889000" cy="4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81804</xdr:rowOff>
    </xdr:from>
    <xdr:to>
      <xdr:col>24</xdr:col>
      <xdr:colOff>114300</xdr:colOff>
      <xdr:row>58</xdr:row>
      <xdr:rowOff>11954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168181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77136</xdr:rowOff>
    </xdr:from>
    <xdr:to>
      <xdr:col>20</xdr:col>
      <xdr:colOff>38100</xdr:colOff>
      <xdr:row>58</xdr:row>
      <xdr:rowOff>7286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169863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4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59675</xdr:rowOff>
    </xdr:from>
    <xdr:to>
      <xdr:col>15</xdr:col>
      <xdr:colOff>101600</xdr:colOff>
      <xdr:row>57</xdr:row>
      <xdr:rowOff>161275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152402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67892</xdr:rowOff>
    </xdr:from>
    <xdr:to>
      <xdr:col>10</xdr:col>
      <xdr:colOff>165100</xdr:colOff>
      <xdr:row>57</xdr:row>
      <xdr:rowOff>169492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160619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3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27128</xdr:rowOff>
    </xdr:from>
    <xdr:to>
      <xdr:col>6</xdr:col>
      <xdr:colOff>38100</xdr:colOff>
      <xdr:row>57</xdr:row>
      <xdr:rowOff>128728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119855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89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65754</xdr:rowOff>
    </xdr:from>
    <xdr:to>
      <xdr:col>24</xdr:col>
      <xdr:colOff>63500</xdr:colOff>
      <xdr:row>77</xdr:row>
      <xdr:rowOff>83184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267404"/>
          <a:ext cx="8382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42504</xdr:rowOff>
    </xdr:from>
    <xdr:to>
      <xdr:col>19</xdr:col>
      <xdr:colOff>177800</xdr:colOff>
      <xdr:row>77</xdr:row>
      <xdr:rowOff>65754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44154"/>
          <a:ext cx="889000" cy="2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42504</xdr:rowOff>
    </xdr:from>
    <xdr:to>
      <xdr:col>15</xdr:col>
      <xdr:colOff>50800</xdr:colOff>
      <xdr:row>77</xdr:row>
      <xdr:rowOff>120064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44154"/>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120064</xdr:rowOff>
    </xdr:from>
    <xdr:to>
      <xdr:col>10</xdr:col>
      <xdr:colOff>114300</xdr:colOff>
      <xdr:row>77</xdr:row>
      <xdr:rowOff>152456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21714"/>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32384</xdr:rowOff>
    </xdr:from>
    <xdr:to>
      <xdr:col>24</xdr:col>
      <xdr:colOff>114300</xdr:colOff>
      <xdr:row>77</xdr:row>
      <xdr:rowOff>133984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10811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1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14954</xdr:rowOff>
    </xdr:from>
    <xdr:to>
      <xdr:col>20</xdr:col>
      <xdr:colOff>38100</xdr:colOff>
      <xdr:row>77</xdr:row>
      <xdr:rowOff>116554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107681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0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163154</xdr:rowOff>
    </xdr:from>
    <xdr:to>
      <xdr:col>15</xdr:col>
      <xdr:colOff>101600</xdr:colOff>
      <xdr:row>77</xdr:row>
      <xdr:rowOff>93304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84431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8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69264</xdr:rowOff>
    </xdr:from>
    <xdr:to>
      <xdr:col>10</xdr:col>
      <xdr:colOff>165100</xdr:colOff>
      <xdr:row>77</xdr:row>
      <xdr:rowOff>170864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161991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6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101656</xdr:rowOff>
    </xdr:from>
    <xdr:to>
      <xdr:col>6</xdr:col>
      <xdr:colOff>38100</xdr:colOff>
      <xdr:row>78</xdr:row>
      <xdr:rowOff>31806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22933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120204</xdr:rowOff>
    </xdr:from>
    <xdr:to>
      <xdr:col>24</xdr:col>
      <xdr:colOff>63500</xdr:colOff>
      <xdr:row>98</xdr:row>
      <xdr:rowOff>5071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50854"/>
          <a:ext cx="838200" cy="5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5071</xdr:rowOff>
    </xdr:from>
    <xdr:to>
      <xdr:col>19</xdr:col>
      <xdr:colOff>177800</xdr:colOff>
      <xdr:row>98</xdr:row>
      <xdr:rowOff>6965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07171"/>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6965</xdr:rowOff>
    </xdr:from>
    <xdr:to>
      <xdr:col>15</xdr:col>
      <xdr:colOff>50800</xdr:colOff>
      <xdr:row>98</xdr:row>
      <xdr:rowOff>9937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0906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9937</xdr:rowOff>
    </xdr:from>
    <xdr:to>
      <xdr:col>10</xdr:col>
      <xdr:colOff>114300</xdr:colOff>
      <xdr:row>98</xdr:row>
      <xdr:rowOff>27212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12037"/>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69404</xdr:rowOff>
    </xdr:from>
    <xdr:to>
      <xdr:col>24</xdr:col>
      <xdr:colOff>114300</xdr:colOff>
      <xdr:row>97</xdr:row>
      <xdr:rowOff>171004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47831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7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125721</xdr:rowOff>
    </xdr:from>
    <xdr:to>
      <xdr:col>20</xdr:col>
      <xdr:colOff>38100</xdr:colOff>
      <xdr:row>98</xdr:row>
      <xdr:rowOff>55871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46998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4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127615</xdr:rowOff>
    </xdr:from>
    <xdr:to>
      <xdr:col>15</xdr:col>
      <xdr:colOff>101600</xdr:colOff>
      <xdr:row>98</xdr:row>
      <xdr:rowOff>57765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48892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130587</xdr:rowOff>
    </xdr:from>
    <xdr:to>
      <xdr:col>10</xdr:col>
      <xdr:colOff>165100</xdr:colOff>
      <xdr:row>98</xdr:row>
      <xdr:rowOff>60737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51864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147862</xdr:rowOff>
    </xdr:from>
    <xdr:to>
      <xdr:col>6</xdr:col>
      <xdr:colOff>38100</xdr:colOff>
      <xdr:row>98</xdr:row>
      <xdr:rowOff>78012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69139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41783</xdr:rowOff>
    </xdr:from>
    <xdr:to>
      <xdr:col>55</xdr:col>
      <xdr:colOff>0</xdr:colOff>
      <xdr:row>39</xdr:row>
      <xdr:rowOff>41973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28333"/>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41973</xdr:rowOff>
    </xdr:from>
    <xdr:to>
      <xdr:col>50</xdr:col>
      <xdr:colOff>114300</xdr:colOff>
      <xdr:row>39</xdr:row>
      <xdr:rowOff>41973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41973</xdr:rowOff>
    </xdr:from>
    <xdr:to>
      <xdr:col>45</xdr:col>
      <xdr:colOff>177800</xdr:colOff>
      <xdr:row>39</xdr:row>
      <xdr:rowOff>41973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2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41973</xdr:rowOff>
    </xdr:from>
    <xdr:to>
      <xdr:col>41</xdr:col>
      <xdr:colOff>50800</xdr:colOff>
      <xdr:row>39</xdr:row>
      <xdr:rowOff>41973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2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162623</xdr:rowOff>
    </xdr:from>
    <xdr:to>
      <xdr:col>50</xdr:col>
      <xdr:colOff>165100</xdr:colOff>
      <xdr:row>39</xdr:row>
      <xdr:rowOff>92773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83900</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162623</xdr:rowOff>
    </xdr:from>
    <xdr:to>
      <xdr:col>46</xdr:col>
      <xdr:colOff>38100</xdr:colOff>
      <xdr:row>39</xdr:row>
      <xdr:rowOff>92773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83900</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162623</xdr:rowOff>
    </xdr:from>
    <xdr:to>
      <xdr:col>41</xdr:col>
      <xdr:colOff>101600</xdr:colOff>
      <xdr:row>39</xdr:row>
      <xdr:rowOff>92773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83900</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162623</xdr:rowOff>
    </xdr:from>
    <xdr:to>
      <xdr:col>36</xdr:col>
      <xdr:colOff>165100</xdr:colOff>
      <xdr:row>39</xdr:row>
      <xdr:rowOff>92773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83900</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134183</xdr:rowOff>
    </xdr:from>
    <xdr:to>
      <xdr:col>55</xdr:col>
      <xdr:colOff>0</xdr:colOff>
      <xdr:row>58</xdr:row>
      <xdr:rowOff>137239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78283"/>
          <a:ext cx="8382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116536</xdr:rowOff>
    </xdr:from>
    <xdr:to>
      <xdr:col>50</xdr:col>
      <xdr:colOff>114300</xdr:colOff>
      <xdr:row>58</xdr:row>
      <xdr:rowOff>137239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60636"/>
          <a:ext cx="8890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116536</xdr:rowOff>
    </xdr:from>
    <xdr:to>
      <xdr:col>45</xdr:col>
      <xdr:colOff>177800</xdr:colOff>
      <xdr:row>58</xdr:row>
      <xdr:rowOff>120155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6063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112939</xdr:rowOff>
    </xdr:from>
    <xdr:to>
      <xdr:col>41</xdr:col>
      <xdr:colOff>50800</xdr:colOff>
      <xdr:row>58</xdr:row>
      <xdr:rowOff>120155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57039"/>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83383</xdr:rowOff>
    </xdr:from>
    <xdr:to>
      <xdr:col>55</xdr:col>
      <xdr:colOff>50800</xdr:colOff>
      <xdr:row>59</xdr:row>
      <xdr:rowOff>13533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2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169760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4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86439</xdr:rowOff>
    </xdr:from>
    <xdr:to>
      <xdr:col>50</xdr:col>
      <xdr:colOff>165100</xdr:colOff>
      <xdr:row>59</xdr:row>
      <xdr:rowOff>16589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7716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65736</xdr:rowOff>
    </xdr:from>
    <xdr:to>
      <xdr:col>46</xdr:col>
      <xdr:colOff>38100</xdr:colOff>
      <xdr:row>58</xdr:row>
      <xdr:rowOff>167336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158463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69355</xdr:rowOff>
    </xdr:from>
    <xdr:to>
      <xdr:col>41</xdr:col>
      <xdr:colOff>101600</xdr:colOff>
      <xdr:row>58</xdr:row>
      <xdr:rowOff>170955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162082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62139</xdr:rowOff>
    </xdr:from>
    <xdr:to>
      <xdr:col>36</xdr:col>
      <xdr:colOff>165100</xdr:colOff>
      <xdr:row>58</xdr:row>
      <xdr:rowOff>163739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154866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55049</xdr:rowOff>
    </xdr:from>
    <xdr:to>
      <xdr:col>55</xdr:col>
      <xdr:colOff>0</xdr:colOff>
      <xdr:row>78</xdr:row>
      <xdr:rowOff>61451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28149"/>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44306</xdr:rowOff>
    </xdr:from>
    <xdr:to>
      <xdr:col>50</xdr:col>
      <xdr:colOff>114300</xdr:colOff>
      <xdr:row>78</xdr:row>
      <xdr:rowOff>61451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45956"/>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39390</xdr:rowOff>
    </xdr:from>
    <xdr:to>
      <xdr:col>45</xdr:col>
      <xdr:colOff>177800</xdr:colOff>
      <xdr:row>77</xdr:row>
      <xdr:rowOff>44306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41040"/>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39390</xdr:rowOff>
    </xdr:from>
    <xdr:to>
      <xdr:col>41</xdr:col>
      <xdr:colOff>50800</xdr:colOff>
      <xdr:row>77</xdr:row>
      <xdr:rowOff>65497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41040"/>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115585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3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4249</xdr:rowOff>
    </xdr:from>
    <xdr:to>
      <xdr:col>55</xdr:col>
      <xdr:colOff>50800</xdr:colOff>
      <xdr:row>78</xdr:row>
      <xdr:rowOff>105849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90626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10651</xdr:rowOff>
    </xdr:from>
    <xdr:to>
      <xdr:col>50</xdr:col>
      <xdr:colOff>165100</xdr:colOff>
      <xdr:row>78</xdr:row>
      <xdr:rowOff>112251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8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103378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7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164956</xdr:rowOff>
    </xdr:from>
    <xdr:to>
      <xdr:col>46</xdr:col>
      <xdr:colOff>38100</xdr:colOff>
      <xdr:row>77</xdr:row>
      <xdr:rowOff>95106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86233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2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160040</xdr:rowOff>
    </xdr:from>
    <xdr:to>
      <xdr:col>41</xdr:col>
      <xdr:colOff>101600</xdr:colOff>
      <xdr:row>77</xdr:row>
      <xdr:rowOff>90190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81317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2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14697</xdr:rowOff>
    </xdr:from>
    <xdr:to>
      <xdr:col>36</xdr:col>
      <xdr:colOff>165100</xdr:colOff>
      <xdr:row>77</xdr:row>
      <xdr:rowOff>116297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132824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2640</xdr:rowOff>
    </xdr:from>
    <xdr:to>
      <xdr:col>55</xdr:col>
      <xdr:colOff>0</xdr:colOff>
      <xdr:row>99</xdr:row>
      <xdr:rowOff>3225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976190"/>
          <a:ext cx="8382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2894</xdr:rowOff>
    </xdr:from>
    <xdr:to>
      <xdr:col>50</xdr:col>
      <xdr:colOff>114300</xdr:colOff>
      <xdr:row>99</xdr:row>
      <xdr:rowOff>3225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976444"/>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2894</xdr:rowOff>
    </xdr:from>
    <xdr:to>
      <xdr:col>45</xdr:col>
      <xdr:colOff>177800</xdr:colOff>
      <xdr:row>99</xdr:row>
      <xdr:rowOff>7179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976444"/>
          <a:ext cx="8890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1915</xdr:rowOff>
    </xdr:from>
    <xdr:to>
      <xdr:col>41</xdr:col>
      <xdr:colOff>50800</xdr:colOff>
      <xdr:row>99</xdr:row>
      <xdr:rowOff>7179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975465"/>
          <a:ext cx="889000" cy="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123290</xdr:rowOff>
    </xdr:from>
    <xdr:to>
      <xdr:col>55</xdr:col>
      <xdr:colOff>50800</xdr:colOff>
      <xdr:row>99</xdr:row>
      <xdr:rowOff>53440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9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38217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84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123875</xdr:rowOff>
    </xdr:from>
    <xdr:to>
      <xdr:col>50</xdr:col>
      <xdr:colOff>165100</xdr:colOff>
      <xdr:row>99</xdr:row>
      <xdr:rowOff>54025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9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45152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701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123544</xdr:rowOff>
    </xdr:from>
    <xdr:to>
      <xdr:col>46</xdr:col>
      <xdr:colOff>38100</xdr:colOff>
      <xdr:row>99</xdr:row>
      <xdr:rowOff>53694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92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44821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70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127829</xdr:rowOff>
    </xdr:from>
    <xdr:to>
      <xdr:col>41</xdr:col>
      <xdr:colOff>101600</xdr:colOff>
      <xdr:row>99</xdr:row>
      <xdr:rowOff>57979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9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49106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70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122565</xdr:rowOff>
    </xdr:from>
    <xdr:to>
      <xdr:col>36</xdr:col>
      <xdr:colOff>165100</xdr:colOff>
      <xdr:row>99</xdr:row>
      <xdr:rowOff>52715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9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43842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701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54718</xdr:rowOff>
    </xdr:from>
    <xdr:to>
      <xdr:col>85</xdr:col>
      <xdr:colOff>127000</xdr:colOff>
      <xdr:row>36</xdr:row>
      <xdr:rowOff>134785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226918"/>
          <a:ext cx="8382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54718</xdr:rowOff>
    </xdr:from>
    <xdr:to>
      <xdr:col>81</xdr:col>
      <xdr:colOff>50800</xdr:colOff>
      <xdr:row>36</xdr:row>
      <xdr:rowOff>170237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26918"/>
          <a:ext cx="889000" cy="1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152349</xdr:rowOff>
    </xdr:from>
    <xdr:to>
      <xdr:col>76</xdr:col>
      <xdr:colOff>114300</xdr:colOff>
      <xdr:row>36</xdr:row>
      <xdr:rowOff>170237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324549"/>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152349</xdr:rowOff>
    </xdr:from>
    <xdr:to>
      <xdr:col>71</xdr:col>
      <xdr:colOff>177800</xdr:colOff>
      <xdr:row>36</xdr:row>
      <xdr:rowOff>159398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24549"/>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124807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83985</xdr:rowOff>
    </xdr:from>
    <xdr:to>
      <xdr:col>85</xdr:col>
      <xdr:colOff>177800</xdr:colOff>
      <xdr:row>37</xdr:row>
      <xdr:rowOff>14135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62412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3918</xdr:rowOff>
    </xdr:from>
    <xdr:to>
      <xdr:col>81</xdr:col>
      <xdr:colOff>101600</xdr:colOff>
      <xdr:row>36</xdr:row>
      <xdr:rowOff>105518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96645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119437</xdr:rowOff>
    </xdr:from>
    <xdr:to>
      <xdr:col>76</xdr:col>
      <xdr:colOff>165100</xdr:colOff>
      <xdr:row>37</xdr:row>
      <xdr:rowOff>49587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40714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101549</xdr:rowOff>
    </xdr:from>
    <xdr:to>
      <xdr:col>72</xdr:col>
      <xdr:colOff>38100</xdr:colOff>
      <xdr:row>37</xdr:row>
      <xdr:rowOff>31699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22826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108598</xdr:rowOff>
    </xdr:from>
    <xdr:to>
      <xdr:col>67</xdr:col>
      <xdr:colOff>101600</xdr:colOff>
      <xdr:row>37</xdr:row>
      <xdr:rowOff>38748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29875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57455</xdr:rowOff>
    </xdr:from>
    <xdr:to>
      <xdr:col>85</xdr:col>
      <xdr:colOff>127000</xdr:colOff>
      <xdr:row>58</xdr:row>
      <xdr:rowOff>10338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30105"/>
          <a:ext cx="838200" cy="12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28156</xdr:rowOff>
    </xdr:from>
    <xdr:to>
      <xdr:col>81</xdr:col>
      <xdr:colOff>50800</xdr:colOff>
      <xdr:row>57</xdr:row>
      <xdr:rowOff>57455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00806"/>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28156</xdr:rowOff>
    </xdr:from>
    <xdr:to>
      <xdr:col>76</xdr:col>
      <xdr:colOff>114300</xdr:colOff>
      <xdr:row>57</xdr:row>
      <xdr:rowOff>76695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00806"/>
          <a:ext cx="8890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1206</xdr:rowOff>
    </xdr:from>
    <xdr:to>
      <xdr:col>71</xdr:col>
      <xdr:colOff>177800</xdr:colOff>
      <xdr:row>57</xdr:row>
      <xdr:rowOff>76695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73856"/>
          <a:ext cx="889000" cy="7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15841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130988</xdr:rowOff>
    </xdr:from>
    <xdr:to>
      <xdr:col>85</xdr:col>
      <xdr:colOff>177800</xdr:colOff>
      <xdr:row>58</xdr:row>
      <xdr:rowOff>61138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109415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6655</xdr:rowOff>
    </xdr:from>
    <xdr:to>
      <xdr:col>81</xdr:col>
      <xdr:colOff>101600</xdr:colOff>
      <xdr:row>57</xdr:row>
      <xdr:rowOff>108255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99382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148806</xdr:rowOff>
    </xdr:from>
    <xdr:to>
      <xdr:col>76</xdr:col>
      <xdr:colOff>165100</xdr:colOff>
      <xdr:row>57</xdr:row>
      <xdr:rowOff>78956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70083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4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25895</xdr:rowOff>
    </xdr:from>
    <xdr:to>
      <xdr:col>72</xdr:col>
      <xdr:colOff>38100</xdr:colOff>
      <xdr:row>57</xdr:row>
      <xdr:rowOff>127495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118622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9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121856</xdr:rowOff>
    </xdr:from>
    <xdr:to>
      <xdr:col>67</xdr:col>
      <xdr:colOff>101600</xdr:colOff>
      <xdr:row>57</xdr:row>
      <xdr:rowOff>52006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43133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143921</xdr:rowOff>
    </xdr:from>
    <xdr:to>
      <xdr:col>85</xdr:col>
      <xdr:colOff>127000</xdr:colOff>
      <xdr:row>97</xdr:row>
      <xdr:rowOff>160320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74571"/>
          <a:ext cx="8382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129977</xdr:rowOff>
    </xdr:from>
    <xdr:to>
      <xdr:col>81</xdr:col>
      <xdr:colOff>50800</xdr:colOff>
      <xdr:row>97</xdr:row>
      <xdr:rowOff>143921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60627"/>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129977</xdr:rowOff>
    </xdr:from>
    <xdr:to>
      <xdr:col>76</xdr:col>
      <xdr:colOff>114300</xdr:colOff>
      <xdr:row>97</xdr:row>
      <xdr:rowOff>138756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60627"/>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99130</xdr:rowOff>
    </xdr:from>
    <xdr:to>
      <xdr:col>71</xdr:col>
      <xdr:colOff>177800</xdr:colOff>
      <xdr:row>97</xdr:row>
      <xdr:rowOff>138756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29780"/>
          <a:ext cx="889000" cy="3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116584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109520</xdr:rowOff>
    </xdr:from>
    <xdr:to>
      <xdr:col>85</xdr:col>
      <xdr:colOff>177800</xdr:colOff>
      <xdr:row>98</xdr:row>
      <xdr:rowOff>39670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24447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93121</xdr:rowOff>
    </xdr:from>
    <xdr:to>
      <xdr:col>81</xdr:col>
      <xdr:colOff>101600</xdr:colOff>
      <xdr:row>98</xdr:row>
      <xdr:rowOff>23271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14398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1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79177</xdr:rowOff>
    </xdr:from>
    <xdr:to>
      <xdr:col>76</xdr:col>
      <xdr:colOff>165100</xdr:colOff>
      <xdr:row>98</xdr:row>
      <xdr:rowOff>9327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87956</xdr:rowOff>
    </xdr:from>
    <xdr:to>
      <xdr:col>72</xdr:col>
      <xdr:colOff>38100</xdr:colOff>
      <xdr:row>98</xdr:row>
      <xdr:rowOff>18106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9233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48330</xdr:rowOff>
    </xdr:from>
    <xdr:to>
      <xdr:col>67</xdr:col>
      <xdr:colOff>101600</xdr:colOff>
      <xdr:row>97</xdr:row>
      <xdr:rowOff>149930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141057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28719</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98650"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167132</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5482082"/>
          <a:ext cx="889000" cy="11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116332</xdr:rowOff>
    </xdr:from>
    <xdr:to>
      <xdr:col>98</xdr:col>
      <xdr:colOff>38100</xdr:colOff>
      <xdr:row>32</xdr:row>
      <xdr:rowOff>46482</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54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37609</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17" y="5524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目的別歳出においては、ほとんどの費目で類似団体平均と同程度もしくはそれ以下で推移している。</a:t>
          </a:r>
        </a:p>
        <a:p>
          <a:r>
            <a:rPr kumimoji="1" lang="ja-JP" altLang="en-US" sz="1300">
              <a:latin typeface="ＭＳ Ｐゴシック" panose="020B0600070205080204" pitchFamily="50" charset="-128"/>
              <a:ea typeface="ＭＳ Ｐゴシック" panose="020B0600070205080204" pitchFamily="50" charset="-128"/>
            </a:rPr>
            <a:t>その中で最も大きな割合を占めているのは、民生費の</a:t>
          </a:r>
          <a:r>
            <a:rPr kumimoji="1" lang="en-US" altLang="ja-JP" sz="1300">
              <a:latin typeface="ＭＳ Ｐゴシック" panose="020B0600070205080204" pitchFamily="50" charset="-128"/>
              <a:ea typeface="ＭＳ Ｐゴシック" panose="020B0600070205080204" pitchFamily="50" charset="-128"/>
            </a:rPr>
            <a:t>119,889</a:t>
          </a:r>
          <a:r>
            <a:rPr kumimoji="1" lang="ja-JP" altLang="en-US" sz="1300">
              <a:latin typeface="ＭＳ Ｐゴシック" panose="020B0600070205080204" pitchFamily="50" charset="-128"/>
              <a:ea typeface="ＭＳ Ｐゴシック" panose="020B0600070205080204" pitchFamily="50" charset="-128"/>
            </a:rPr>
            <a:t>円である。内訳は主に、福祉医療費を始めとする各福祉事業の扶助費であるため削減することが難しいものが多いが、適正な審査及び給付を行い、特に町単独事業に係る経費によって財政を圧迫することがないよう努めていく。</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46,186</a:t>
          </a:r>
          <a:r>
            <a:rPr kumimoji="1" lang="ja-JP" altLang="en-US" sz="1300">
              <a:latin typeface="ＭＳ Ｐゴシック" panose="020B0600070205080204" pitchFamily="50" charset="-128"/>
              <a:ea typeface="ＭＳ Ｐゴシック" panose="020B0600070205080204" pitchFamily="50" charset="-128"/>
            </a:rPr>
            <a:t>円であるが、学校や体育施設等の老朽化による工事費により毎年若干の増減がみられ、今年度は大規模な工事を行わなかったため減少している。工事費以外でみると、こども園から中学校までの充実した教育のため臨時職員やパート職員を年々増員しており、物件費が増加傾向となっている。臨時職員等に関しては、今後も必要性を検討しつつ適正な配置を行っていく。</a:t>
          </a: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年度からは商業施設立地促進奨励金の減により商工費が減少している。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財政調整基金については、近年取り崩しが多く残高が減少傾向にあるため、今後は取り崩した分を積み戻し、基金残高を維持出来るよう努めていく。</a:t>
          </a:r>
        </a:p>
        <a:p>
          <a:r>
            <a:rPr kumimoji="1" lang="ja-JP" altLang="en-US" sz="1100">
              <a:latin typeface="ＭＳ ゴシック" pitchFamily="49" charset="-128"/>
              <a:ea typeface="ＭＳ ゴシック" pitchFamily="49" charset="-128"/>
            </a:rPr>
            <a:t>実質収支については、３月末にも補正を行った</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年度を除き適正な水準よりもやや高い比率で推移している。的確な予算の把握と、計画的な事業の実施により歳入歳出の均衡を図っていく。</a:t>
          </a:r>
        </a:p>
        <a:p>
          <a:r>
            <a:rPr kumimoji="1" lang="ja-JP" altLang="en-US" sz="1100">
              <a:latin typeface="ＭＳ ゴシック" pitchFamily="49" charset="-128"/>
              <a:ea typeface="ＭＳ ゴシック" pitchFamily="49" charset="-128"/>
            </a:rPr>
            <a:t>実質単年度収支については、３年連続でマイナスの数値となっていたが今年度は若干改善しプラスの数値となった。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今後もより一層の経費の削減とともに、自主財源である町税を中心とした歳入の確保を図り、基金に頼らない財政運営に努めていく。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連結実質赤字比率については、対象となるすべての会計において黒字であるため、算出されていない。</a:t>
          </a:r>
        </a:p>
        <a:p>
          <a:r>
            <a:rPr kumimoji="1" lang="ja-JP" altLang="en-US" sz="1400">
              <a:latin typeface="ＭＳ ゴシック" pitchFamily="49" charset="-128"/>
              <a:ea typeface="ＭＳ ゴシック" pitchFamily="49" charset="-128"/>
            </a:rPr>
            <a:t>その他会計となっている水道事業は、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年度から群馬東部水道企業団に移行した。</a:t>
          </a:r>
        </a:p>
        <a:p>
          <a:r>
            <a:rPr kumimoji="1" lang="ja-JP" altLang="en-US" sz="1400">
              <a:latin typeface="ＭＳ ゴシック" pitchFamily="49" charset="-128"/>
              <a:ea typeface="ＭＳ ゴシック" pitchFamily="49" charset="-128"/>
            </a:rPr>
            <a:t>今後も引き続き、健全な財政運営に努めていく。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4785729</v>
      </c>
      <c r="BO4" s="430"/>
      <c r="BP4" s="430"/>
      <c r="BQ4" s="430"/>
      <c r="BR4" s="430"/>
      <c r="BS4" s="430"/>
      <c r="BT4" s="430"/>
      <c r="BU4" s="431"/>
      <c r="BV4" s="429">
        <v>4942439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8.3000000000000007</v>
      </c>
      <c r="CU4" s="436"/>
      <c r="CV4" s="436"/>
      <c r="CW4" s="436"/>
      <c r="CX4" s="436"/>
      <c r="CY4" s="436"/>
      <c r="CZ4" s="436"/>
      <c r="DA4" s="437"/>
      <c r="DB4" s="435">
        <v>8.1999999999999993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4456233</v>
      </c>
      <c r="BO5" s="467"/>
      <c r="BP5" s="467"/>
      <c r="BQ5" s="467"/>
      <c r="BR5" s="467"/>
      <c r="BS5" s="467"/>
      <c r="BT5" s="467"/>
      <c r="BU5" s="468"/>
      <c r="BV5" s="466">
        <v>4678223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96.8</v>
      </c>
      <c r="CU5" s="464"/>
      <c r="CV5" s="464"/>
      <c r="CW5" s="464"/>
      <c r="CX5" s="464"/>
      <c r="CY5" s="464"/>
      <c r="CZ5" s="464"/>
      <c r="DA5" s="465"/>
      <c r="DB5" s="463">
        <v>93.1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329496</v>
      </c>
      <c r="BO6" s="467"/>
      <c r="BP6" s="467"/>
      <c r="BQ6" s="467"/>
      <c r="BR6" s="467"/>
      <c r="BS6" s="467"/>
      <c r="BT6" s="467"/>
      <c r="BU6" s="468"/>
      <c r="BV6" s="466">
        <v>264216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104.5</v>
      </c>
      <c r="CU6" s="504"/>
      <c r="CV6" s="504"/>
      <c r="CW6" s="504"/>
      <c r="CX6" s="504"/>
      <c r="CY6" s="504"/>
      <c r="CZ6" s="504"/>
      <c r="DA6" s="505"/>
      <c r="DB6" s="503">
        <v>100.5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72304</v>
      </c>
      <c r="BO7" s="467"/>
      <c r="BP7" s="467"/>
      <c r="BQ7" s="467"/>
      <c r="BR7" s="467"/>
      <c r="BS7" s="467"/>
      <c r="BT7" s="467"/>
      <c r="BU7" s="468"/>
      <c r="BV7" s="466">
        <v>13536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3081069</v>
      </c>
      <c r="CU7" s="467"/>
      <c r="CV7" s="467"/>
      <c r="CW7" s="467"/>
      <c r="CX7" s="467"/>
      <c r="CY7" s="467"/>
      <c r="CZ7" s="467"/>
      <c r="DA7" s="468"/>
      <c r="DB7" s="466">
        <v>3072274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257192</v>
      </c>
      <c r="BO8" s="467"/>
      <c r="BP8" s="467"/>
      <c r="BQ8" s="467"/>
      <c r="BR8" s="467"/>
      <c r="BS8" s="467"/>
      <c r="BT8" s="467"/>
      <c r="BU8" s="468"/>
      <c r="BV8" s="466">
        <v>250680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0.8</v>
      </c>
      <c r="CU8" s="507"/>
      <c r="CV8" s="507"/>
      <c r="CW8" s="507"/>
      <c r="CX8" s="507"/>
      <c r="CY8" s="507"/>
      <c r="CZ8" s="507"/>
      <c r="DA8" s="508"/>
      <c r="DB8" s="506">
        <v>0.8</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11318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6512</v>
      </c>
      <c r="BO9" s="467"/>
      <c r="BP9" s="467"/>
      <c r="BQ9" s="467"/>
      <c r="BR9" s="467"/>
      <c r="BS9" s="467"/>
      <c r="BT9" s="467"/>
      <c r="BU9" s="468"/>
      <c r="BV9" s="466">
        <v>74721</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8.6999999999999993</v>
      </c>
      <c r="CU9" s="464"/>
      <c r="CV9" s="464"/>
      <c r="CW9" s="464"/>
      <c r="CX9" s="464"/>
      <c r="CY9" s="464"/>
      <c r="CZ9" s="464"/>
      <c r="DA9" s="465"/>
      <c r="DB9" s="463">
        <v>9.5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11473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160621</v>
      </c>
      <c r="BO10" s="467"/>
      <c r="BP10" s="467"/>
      <c r="BQ10" s="467"/>
      <c r="BR10" s="467"/>
      <c r="BS10" s="467"/>
      <c r="BT10" s="467"/>
      <c r="BU10" s="468"/>
      <c r="BV10" s="466">
        <v>100812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11412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150000</v>
      </c>
      <c r="BO12" s="467"/>
      <c r="BP12" s="467"/>
      <c r="BQ12" s="467"/>
      <c r="BR12" s="467"/>
      <c r="BS12" s="467"/>
      <c r="BT12" s="467"/>
      <c r="BU12" s="468"/>
      <c r="BV12" s="466">
        <v>200000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11062</v>
      </c>
      <c r="S13" s="548"/>
      <c r="T13" s="548"/>
      <c r="U13" s="548"/>
      <c r="V13" s="549"/>
      <c r="W13" s="482" t="s">
        <v>140</v>
      </c>
      <c r="X13" s="483"/>
      <c r="Y13" s="483"/>
      <c r="Z13" s="483"/>
      <c r="AA13" s="483"/>
      <c r="AB13" s="473"/>
      <c r="AC13" s="517">
        <v>293</v>
      </c>
      <c r="AD13" s="518"/>
      <c r="AE13" s="518"/>
      <c r="AF13" s="518"/>
      <c r="AG13" s="557"/>
      <c r="AH13" s="517">
        <v>338</v>
      </c>
      <c r="AI13" s="518"/>
      <c r="AJ13" s="518"/>
      <c r="AK13" s="518"/>
      <c r="AL13" s="519"/>
      <c r="AM13" s="495" t="s">
        <v>141</v>
      </c>
      <c r="AN13" s="496"/>
      <c r="AO13" s="496"/>
      <c r="AP13" s="496"/>
      <c r="AQ13" s="496"/>
      <c r="AR13" s="496"/>
      <c r="AS13" s="496"/>
      <c r="AT13" s="497"/>
      <c r="AU13" s="498" t="s">
        <v>105</v>
      </c>
      <c r="AV13" s="499"/>
      <c r="AW13" s="499"/>
      <c r="AX13" s="499"/>
      <c r="AY13" s="500" t="s">
        <v>142</v>
      </c>
      <c r="AZ13" s="501"/>
      <c r="BA13" s="501"/>
      <c r="BB13" s="501"/>
      <c r="BC13" s="501"/>
      <c r="BD13" s="501"/>
      <c r="BE13" s="501"/>
      <c r="BF13" s="501"/>
      <c r="BG13" s="501"/>
      <c r="BH13" s="501"/>
      <c r="BI13" s="501"/>
      <c r="BJ13" s="501"/>
      <c r="BK13" s="501"/>
      <c r="BL13" s="501"/>
      <c r="BM13" s="502"/>
      <c r="BN13" s="466">
        <v>17133</v>
      </c>
      <c r="BO13" s="467"/>
      <c r="BP13" s="467"/>
      <c r="BQ13" s="467"/>
      <c r="BR13" s="467"/>
      <c r="BS13" s="467"/>
      <c r="BT13" s="467"/>
      <c r="BU13" s="468"/>
      <c r="BV13" s="466">
        <v>-24467</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6.5</v>
      </c>
      <c r="CU13" s="464"/>
      <c r="CV13" s="464"/>
      <c r="CW13" s="464"/>
      <c r="CX13" s="464"/>
      <c r="CY13" s="464"/>
      <c r="CZ13" s="464"/>
      <c r="DA13" s="465"/>
      <c r="DB13" s="463">
        <v>6.8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11498</v>
      </c>
      <c r="S14" s="548"/>
      <c r="T14" s="548"/>
      <c r="U14" s="548"/>
      <c r="V14" s="549"/>
      <c r="W14" s="456"/>
      <c r="X14" s="457"/>
      <c r="Y14" s="457"/>
      <c r="Z14" s="457"/>
      <c r="AA14" s="457"/>
      <c r="AB14" s="446"/>
      <c r="AC14" s="550">
        <v>5.3</v>
      </c>
      <c r="AD14" s="551"/>
      <c r="AE14" s="551"/>
      <c r="AF14" s="551"/>
      <c r="AG14" s="552"/>
      <c r="AH14" s="550">
        <v>6.1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138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11164</v>
      </c>
      <c r="S15" s="548"/>
      <c r="T15" s="548"/>
      <c r="U15" s="548"/>
      <c r="V15" s="549"/>
      <c r="W15" s="482" t="s">
        <v>146</v>
      </c>
      <c r="X15" s="483"/>
      <c r="Y15" s="483"/>
      <c r="Z15" s="483"/>
      <c r="AA15" s="483"/>
      <c r="AB15" s="473"/>
      <c r="AC15" s="517">
        <v>2424</v>
      </c>
      <c r="AD15" s="518"/>
      <c r="AE15" s="518"/>
      <c r="AF15" s="518"/>
      <c r="AG15" s="557"/>
      <c r="AH15" s="517">
        <v>2412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1876559</v>
      </c>
      <c r="BO15" s="430"/>
      <c r="BP15" s="430"/>
      <c r="BQ15" s="430"/>
      <c r="BR15" s="430"/>
      <c r="BS15" s="430"/>
      <c r="BT15" s="430"/>
      <c r="BU15" s="431"/>
      <c r="BV15" s="429">
        <v>1848418</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43.6</v>
      </c>
      <c r="AD16" s="551"/>
      <c r="AE16" s="551"/>
      <c r="AF16" s="551"/>
      <c r="AG16" s="552"/>
      <c r="AH16" s="550">
        <v>43.2</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2315493</v>
      </c>
      <c r="BO16" s="467"/>
      <c r="BP16" s="467"/>
      <c r="BQ16" s="467"/>
      <c r="BR16" s="467"/>
      <c r="BS16" s="467"/>
      <c r="BT16" s="467"/>
      <c r="BU16" s="468"/>
      <c r="BV16" s="466">
        <v>2312930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2838</v>
      </c>
      <c r="AD17" s="518"/>
      <c r="AE17" s="518"/>
      <c r="AF17" s="518"/>
      <c r="AG17" s="557"/>
      <c r="AH17" s="517">
        <v>2832</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2410536</v>
      </c>
      <c r="BO17" s="467"/>
      <c r="BP17" s="467"/>
      <c r="BQ17" s="467"/>
      <c r="BR17" s="467"/>
      <c r="BS17" s="467"/>
      <c r="BT17" s="467"/>
      <c r="BU17" s="468"/>
      <c r="BV17" s="466">
        <v>2375225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21.73</v>
      </c>
      <c r="M18" s="579"/>
      <c r="N18" s="579"/>
      <c r="O18" s="579"/>
      <c r="P18" s="579"/>
      <c r="Q18" s="579"/>
      <c r="R18" s="580"/>
      <c r="S18" s="580"/>
      <c r="T18" s="580"/>
      <c r="U18" s="580"/>
      <c r="V18" s="581"/>
      <c r="W18" s="484"/>
      <c r="X18" s="485"/>
      <c r="Y18" s="485"/>
      <c r="Z18" s="485"/>
      <c r="AA18" s="485"/>
      <c r="AB18" s="476"/>
      <c r="AC18" s="582">
        <v>51.1</v>
      </c>
      <c r="AD18" s="583"/>
      <c r="AE18" s="583"/>
      <c r="AF18" s="583"/>
      <c r="AG18" s="584"/>
      <c r="AH18" s="582">
        <v>50.7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3041141</v>
      </c>
      <c r="BO18" s="467"/>
      <c r="BP18" s="467"/>
      <c r="BQ18" s="467"/>
      <c r="BR18" s="467"/>
      <c r="BS18" s="467"/>
      <c r="BT18" s="467"/>
      <c r="BU18" s="468"/>
      <c r="BV18" s="466">
        <v>2957860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521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3894588</v>
      </c>
      <c r="BO19" s="467"/>
      <c r="BP19" s="467"/>
      <c r="BQ19" s="467"/>
      <c r="BR19" s="467"/>
      <c r="BS19" s="467"/>
      <c r="BT19" s="467"/>
      <c r="BU19" s="468"/>
      <c r="BV19" s="466">
        <v>3873893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3981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3553610</v>
      </c>
      <c r="BO23" s="467"/>
      <c r="BP23" s="467"/>
      <c r="BQ23" s="467"/>
      <c r="BR23" s="467"/>
      <c r="BS23" s="467"/>
      <c r="BT23" s="467"/>
      <c r="BU23" s="468"/>
      <c r="BV23" s="466">
        <v>3613162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5530</v>
      </c>
      <c r="R24" s="518"/>
      <c r="S24" s="518"/>
      <c r="T24" s="518"/>
      <c r="U24" s="518"/>
      <c r="V24" s="557"/>
      <c r="W24" s="616"/>
      <c r="X24" s="604"/>
      <c r="Y24" s="605"/>
      <c r="Z24" s="516" t="s">
        <v>170</v>
      </c>
      <c r="AA24" s="496"/>
      <c r="AB24" s="496"/>
      <c r="AC24" s="496"/>
      <c r="AD24" s="496"/>
      <c r="AE24" s="496"/>
      <c r="AF24" s="496"/>
      <c r="AG24" s="497"/>
      <c r="AH24" s="517">
        <v>104</v>
      </c>
      <c r="AI24" s="518"/>
      <c r="AJ24" s="518"/>
      <c r="AK24" s="518"/>
      <c r="AL24" s="557"/>
      <c r="AM24" s="517">
        <v>287872</v>
      </c>
      <c r="AN24" s="518"/>
      <c r="AO24" s="518"/>
      <c r="AP24" s="518"/>
      <c r="AQ24" s="518"/>
      <c r="AR24" s="557"/>
      <c r="AS24" s="517">
        <v>2768</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3442150</v>
      </c>
      <c r="BO24" s="467"/>
      <c r="BP24" s="467"/>
      <c r="BQ24" s="467"/>
      <c r="BR24" s="467"/>
      <c r="BS24" s="467"/>
      <c r="BT24" s="467"/>
      <c r="BU24" s="468"/>
      <c r="BV24" s="466">
        <v>3485544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5430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138</v>
      </c>
      <c r="AN25" s="518"/>
      <c r="AO25" s="518"/>
      <c r="AP25" s="518"/>
      <c r="AQ25" s="518"/>
      <c r="AR25" s="557"/>
      <c r="AS25" s="517" t="s">
        <v>138</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101119</v>
      </c>
      <c r="BO25" s="430"/>
      <c r="BP25" s="430"/>
      <c r="BQ25" s="430"/>
      <c r="BR25" s="430"/>
      <c r="BS25" s="430"/>
      <c r="BT25" s="430"/>
      <c r="BU25" s="431"/>
      <c r="BV25" s="429">
        <v>38356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5330</v>
      </c>
      <c r="R26" s="518"/>
      <c r="S26" s="518"/>
      <c r="T26" s="518"/>
      <c r="U26" s="518"/>
      <c r="V26" s="557"/>
      <c r="W26" s="616"/>
      <c r="X26" s="604"/>
      <c r="Y26" s="605"/>
      <c r="Z26" s="516" t="s">
        <v>177</v>
      </c>
      <c r="AA26" s="626"/>
      <c r="AB26" s="626"/>
      <c r="AC26" s="626"/>
      <c r="AD26" s="626"/>
      <c r="AE26" s="626"/>
      <c r="AF26" s="626"/>
      <c r="AG26" s="627"/>
      <c r="AH26" s="517" t="s">
        <v>138</v>
      </c>
      <c r="AI26" s="518"/>
      <c r="AJ26" s="518"/>
      <c r="AK26" s="518"/>
      <c r="AL26" s="557"/>
      <c r="AM26" s="517" t="s">
        <v>138</v>
      </c>
      <c r="AN26" s="518"/>
      <c r="AO26" s="518"/>
      <c r="AP26" s="518"/>
      <c r="AQ26" s="518"/>
      <c r="AR26" s="557"/>
      <c r="AS26" s="517" t="s">
        <v>129</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3180</v>
      </c>
      <c r="R27" s="518"/>
      <c r="S27" s="518"/>
      <c r="T27" s="518"/>
      <c r="U27" s="518"/>
      <c r="V27" s="557"/>
      <c r="W27" s="616"/>
      <c r="X27" s="604"/>
      <c r="Y27" s="605"/>
      <c r="Z27" s="516" t="s">
        <v>180</v>
      </c>
      <c r="AA27" s="496"/>
      <c r="AB27" s="496"/>
      <c r="AC27" s="496"/>
      <c r="AD27" s="496"/>
      <c r="AE27" s="496"/>
      <c r="AF27" s="496"/>
      <c r="AG27" s="497"/>
      <c r="AH27" s="517">
        <v>1</v>
      </c>
      <c r="AI27" s="518"/>
      <c r="AJ27" s="518"/>
      <c r="AK27" s="518"/>
      <c r="AL27" s="557"/>
      <c r="AM27" s="517" t="s">
        <v>181</v>
      </c>
      <c r="AN27" s="518"/>
      <c r="AO27" s="518"/>
      <c r="AP27" s="518"/>
      <c r="AQ27" s="518"/>
      <c r="AR27" s="557"/>
      <c r="AS27" s="517" t="s">
        <v>181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174</v>
      </c>
      <c r="BO27" s="640"/>
      <c r="BP27" s="640"/>
      <c r="BQ27" s="640"/>
      <c r="BR27" s="640"/>
      <c r="BS27" s="640"/>
      <c r="BT27" s="640"/>
      <c r="BU27" s="641"/>
      <c r="BV27" s="639" t="s">
        <v>138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2430</v>
      </c>
      <c r="R28" s="518"/>
      <c r="S28" s="518"/>
      <c r="T28" s="518"/>
      <c r="U28" s="518"/>
      <c r="V28" s="557"/>
      <c r="W28" s="616"/>
      <c r="X28" s="604"/>
      <c r="Y28" s="605"/>
      <c r="Z28" s="516" t="s">
        <v>184</v>
      </c>
      <c r="AA28" s="496"/>
      <c r="AB28" s="496"/>
      <c r="AC28" s="496"/>
      <c r="AD28" s="496"/>
      <c r="AE28" s="496"/>
      <c r="AF28" s="496"/>
      <c r="AG28" s="497"/>
      <c r="AH28" s="517" t="s">
        <v>138</v>
      </c>
      <c r="AI28" s="518"/>
      <c r="AJ28" s="518"/>
      <c r="AK28" s="518"/>
      <c r="AL28" s="557"/>
      <c r="AM28" s="517" t="s">
        <v>174</v>
      </c>
      <c r="AN28" s="518"/>
      <c r="AO28" s="518"/>
      <c r="AP28" s="518"/>
      <c r="AQ28" s="518"/>
      <c r="AR28" s="557"/>
      <c r="AS28" s="517" t="s">
        <v>138</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1267798</v>
      </c>
      <c r="BO28" s="430"/>
      <c r="BP28" s="430"/>
      <c r="BQ28" s="430"/>
      <c r="BR28" s="430"/>
      <c r="BS28" s="430"/>
      <c r="BT28" s="430"/>
      <c r="BU28" s="431"/>
      <c r="BV28" s="429">
        <v>1257177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10</v>
      </c>
      <c r="M29" s="518"/>
      <c r="N29" s="518"/>
      <c r="O29" s="518"/>
      <c r="P29" s="557"/>
      <c r="Q29" s="517">
        <v>2200</v>
      </c>
      <c r="R29" s="518"/>
      <c r="S29" s="518"/>
      <c r="T29" s="518"/>
      <c r="U29" s="518"/>
      <c r="V29" s="557"/>
      <c r="W29" s="617"/>
      <c r="X29" s="618"/>
      <c r="Y29" s="619"/>
      <c r="Z29" s="516" t="s">
        <v>187</v>
      </c>
      <c r="AA29" s="496"/>
      <c r="AB29" s="496"/>
      <c r="AC29" s="496"/>
      <c r="AD29" s="496"/>
      <c r="AE29" s="496"/>
      <c r="AF29" s="496"/>
      <c r="AG29" s="497"/>
      <c r="AH29" s="517">
        <v>105</v>
      </c>
      <c r="AI29" s="518"/>
      <c r="AJ29" s="518"/>
      <c r="AK29" s="518"/>
      <c r="AL29" s="557"/>
      <c r="AM29" s="517">
        <v>291547</v>
      </c>
      <c r="AN29" s="518"/>
      <c r="AO29" s="518"/>
      <c r="AP29" s="518"/>
      <c r="AQ29" s="518"/>
      <c r="AR29" s="557"/>
      <c r="AS29" s="517">
        <v>2777</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258474</v>
      </c>
      <c r="BO29" s="467"/>
      <c r="BP29" s="467"/>
      <c r="BQ29" s="467"/>
      <c r="BR29" s="467"/>
      <c r="BS29" s="467"/>
      <c r="BT29" s="467"/>
      <c r="BU29" s="468"/>
      <c r="BV29" s="466">
        <v>258380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839619</v>
      </c>
      <c r="BO30" s="640"/>
      <c r="BP30" s="640"/>
      <c r="BQ30" s="640"/>
      <c r="BR30" s="640"/>
      <c r="BS30" s="640"/>
      <c r="BT30" s="640"/>
      <c r="BU30" s="641"/>
      <c r="BV30" s="639">
        <v>873362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196</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館林地区消防組合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西邑楽土地開発公社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邑楽館林医療事務組合（一般会計）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邑楽館林医療事務組合（病院事業会計）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大泉外二町環境衛生施設組合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太田市外三町広域清掃組合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11</v>
      </c>
      <c r="BX39" s="652"/>
      <c r="BY39" s="653" t="str">
        <f>IF('各会計、関係団体の財政状況及び健全化判断比率'!B73="","",'各会計、関係団体の財政状況及び健全化判断比率'!B73)</f>
        <v>館林衛生施設組合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12</v>
      </c>
      <c r="BX40" s="652"/>
      <c r="BY40" s="653" t="str">
        <f>IF('各会計、関係団体の財政状況及び健全化判断比率'!B74="","",'各会計、関係団体の財政状況及び健全化判断比率'!B74)</f>
        <v>群馬県市町村会館管理組合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13</v>
      </c>
      <c r="BX41" s="652"/>
      <c r="BY41" s="653" t="str">
        <f>IF('各会計、関係団体の財政状況及び健全化判断比率'!B75="","",'各会計、関係団体の財政状況及び健全化判断比率'!B75)</f>
        <v>群馬県市町村総合事務組合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14</v>
      </c>
      <c r="BX42" s="652"/>
      <c r="BY42" s="653" t="str">
        <f>IF('各会計、関係団体の財政状況及び健全化判断比率'!B76="","",'各会計、関係団体の財政状況及び健全化判断比率'!B76)</f>
        <v>群馬県後期高齢者医療広域連合（一般会計）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15</v>
      </c>
      <c r="BX43" s="652"/>
      <c r="BY43" s="653" t="str">
        <f>IF('各会計、関係団体の財政状況及び健全化判断比率'!B77="","",'各会計、関係団体の財政状況及び健全化判断比率'!B77)</f>
        <v>群馬県後期高齢者医療広域連合（事業会計）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TrC90km/l3CdVPqMoxckjUadGywPavb4UPGMRxwG/frTi1iG/D9RZXEK82azdwK1SSebq8zxKiCjRQDOMsUxQ==" saltValue="agisnpLVsQu9Gt4Ip9mi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5" t="s">
        <v>553</v>
      </c>
      <c r="D34" s="1245"/>
      <c r="E34" s="1246"/>
      <c r="F34" s="32">
        <v>8.34</v>
      </c>
      <c r="G34" s="33">
        <v>7.69</v>
      </c>
      <c r="H34" s="33">
        <v>5.73</v>
      </c>
      <c r="I34" s="33">
        <v>8.15</v>
      </c>
      <c r="J34" s="34">
        <v>8.34</v>
      </c>
      <c r="K34" s="22"/>
      <c r="L34" s="22"/>
      <c r="M34" s="22"/>
      <c r="N34" s="22"/>
      <c r="O34" s="22"/>
      <c r="P34" s="22"/>
    </row>
    <row r="35" spans="1:16" ht="39" customHeight="1" x14ac:dyDescent="0.15">
      <c r="A35" s="22"/>
      <c r="B35" s="35"/>
      <c r="C35" s="1239" t="s">
        <v>554</v>
      </c>
      <c r="D35" s="1240"/>
      <c r="E35" s="1241"/>
      <c r="F35" s="36">
        <v>0.84</v>
      </c>
      <c r="G35" s="37">
        <v>1.84</v>
      </c>
      <c r="H35" s="37">
        <v>2.19</v>
      </c>
      <c r="I35" s="37">
        <v>2.09</v>
      </c>
      <c r="J35" s="38">
        <v>1.74</v>
      </c>
      <c r="K35" s="22"/>
      <c r="L35" s="22"/>
      <c r="M35" s="22"/>
      <c r="N35" s="22"/>
      <c r="O35" s="22"/>
      <c r="P35" s="22"/>
    </row>
    <row r="36" spans="1:16" ht="39" customHeight="1" x14ac:dyDescent="0.15">
      <c r="A36" s="22"/>
      <c r="B36" s="35"/>
      <c r="C36" s="1239" t="s">
        <v>555</v>
      </c>
      <c r="D36" s="1240"/>
      <c r="E36" s="1241"/>
      <c r="F36" s="36">
        <v>2.12</v>
      </c>
      <c r="G36" s="37">
        <v>1.72</v>
      </c>
      <c r="H36" s="37">
        <v>0.32</v>
      </c>
      <c r="I36" s="37">
        <v>3.67</v>
      </c>
      <c r="J36" s="38">
        <v>1.54</v>
      </c>
      <c r="K36" s="22"/>
      <c r="L36" s="22"/>
      <c r="M36" s="22"/>
      <c r="N36" s="22"/>
      <c r="O36" s="22"/>
      <c r="P36" s="22"/>
    </row>
    <row r="37" spans="1:16" ht="39" customHeight="1" x14ac:dyDescent="0.15">
      <c r="A37" s="22"/>
      <c r="B37" s="35"/>
      <c r="C37" s="1239" t="s">
        <v>556</v>
      </c>
      <c r="D37" s="1240"/>
      <c r="E37" s="1241"/>
      <c r="F37" s="36">
        <v>0.24</v>
      </c>
      <c r="G37" s="37">
        <v>0.56999999999999995</v>
      </c>
      <c r="H37" s="37">
        <v>1.38</v>
      </c>
      <c r="I37" s="37">
        <v>0.35</v>
      </c>
      <c r="J37" s="38">
        <v>0.28999999999999998</v>
      </c>
      <c r="K37" s="22"/>
      <c r="L37" s="22"/>
      <c r="M37" s="22"/>
      <c r="N37" s="22"/>
      <c r="O37" s="22"/>
      <c r="P37" s="22"/>
    </row>
    <row r="38" spans="1:16" ht="39" customHeight="1" x14ac:dyDescent="0.15">
      <c r="A38" s="22"/>
      <c r="B38" s="35"/>
      <c r="C38" s="1239" t="s">
        <v>557</v>
      </c>
      <c r="D38" s="1240"/>
      <c r="E38" s="1241"/>
      <c r="F38" s="36">
        <v>0.08</v>
      </c>
      <c r="G38" s="37">
        <v>0.09</v>
      </c>
      <c r="H38" s="37">
        <v>0.09</v>
      </c>
      <c r="I38" s="37">
        <v>0.08</v>
      </c>
      <c r="J38" s="38">
        <v>0.08</v>
      </c>
      <c r="K38" s="22"/>
      <c r="L38" s="22"/>
      <c r="M38" s="22"/>
      <c r="N38" s="22"/>
      <c r="O38" s="22"/>
      <c r="P38" s="22"/>
    </row>
    <row r="39" spans="1:16" ht="39" customHeight="1" x14ac:dyDescent="0.15">
      <c r="A39" s="22"/>
      <c r="B39" s="35"/>
      <c r="C39" s="1239"/>
      <c r="D39" s="1240"/>
      <c r="E39" s="1241"/>
      <c r="F39" s="36"/>
      <c r="G39" s="37"/>
      <c r="H39" s="37"/>
      <c r="I39" s="37"/>
      <c r="J39" s="38"/>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558</v>
      </c>
      <c r="D42" s="1240"/>
      <c r="E42" s="1241"/>
      <c r="F42" s="36" t="s">
        <v>503</v>
      </c>
      <c r="G42" s="37" t="s">
        <v>503</v>
      </c>
      <c r="H42" s="37" t="s">
        <v>503</v>
      </c>
      <c r="I42" s="37" t="s">
        <v>503</v>
      </c>
      <c r="J42" s="38" t="s">
        <v>503</v>
      </c>
      <c r="K42" s="22"/>
      <c r="L42" s="22"/>
      <c r="M42" s="22"/>
      <c r="N42" s="22"/>
      <c r="O42" s="22"/>
      <c r="P42" s="22"/>
    </row>
    <row r="43" spans="1:16" ht="39" customHeight="1" thickBot="1" x14ac:dyDescent="0.2">
      <c r="A43" s="22"/>
      <c r="B43" s="40"/>
      <c r="C43" s="1242" t="s">
        <v>559</v>
      </c>
      <c r="D43" s="1243"/>
      <c r="E43" s="1244"/>
      <c r="F43" s="41">
        <v>6.91</v>
      </c>
      <c r="G43" s="42">
        <v>4.6100000000000003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Q6bBsFTo0EO3RfZVXxj3sWdwlZJi3EUrJhEfyuomGjoX6lNkQbIpwZp6gMUg3pDFDg0t/V6PybAvz5qjMC7bQ==" saltValue="D0KextDyWHfe35WnKKop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442</v>
      </c>
      <c r="L45" s="60">
        <v>379</v>
      </c>
      <c r="M45" s="60">
        <v>391</v>
      </c>
      <c r="N45" s="60">
        <v>367</v>
      </c>
      <c r="O45" s="61">
        <v>340</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503</v>
      </c>
      <c r="L46" s="64" t="s">
        <v>503</v>
      </c>
      <c r="M46" s="64" t="s">
        <v>503</v>
      </c>
      <c r="N46" s="64" t="s">
        <v>503</v>
      </c>
      <c r="O46" s="65" t="s">
        <v>503</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503</v>
      </c>
      <c r="L47" s="64" t="s">
        <v>503</v>
      </c>
      <c r="M47" s="64" t="s">
        <v>503</v>
      </c>
      <c r="N47" s="64" t="s">
        <v>503</v>
      </c>
      <c r="O47" s="65" t="s">
        <v>503</v>
      </c>
      <c r="P47" s="48"/>
      <c r="Q47" s="48"/>
      <c r="R47" s="48"/>
      <c r="S47" s="48"/>
      <c r="T47" s="48"/>
      <c r="U47" s="48"/>
    </row>
    <row r="48" spans="1:21" ht="30.75" customHeight="1" x14ac:dyDescent="0.15">
      <c r="A48" s="48"/>
      <c r="B48" s="1249"/>
      <c r="C48" s="1250"/>
      <c r="D48" s="62"/>
      <c r="E48" s="1255" t="s">
        <v>15</v>
      </c>
      <c r="F48" s="1255"/>
      <c r="G48" s="1255"/>
      <c r="H48" s="1255"/>
      <c r="I48" s="1255"/>
      <c r="J48" s="1256"/>
      <c r="K48" s="63">
        <v>85</v>
      </c>
      <c r="L48" s="64">
        <v>87</v>
      </c>
      <c r="M48" s="64">
        <v>89</v>
      </c>
      <c r="N48" s="64">
        <v>92</v>
      </c>
      <c r="O48" s="65">
        <v>95</v>
      </c>
      <c r="P48" s="48"/>
      <c r="Q48" s="48"/>
      <c r="R48" s="48"/>
      <c r="S48" s="48"/>
      <c r="T48" s="48"/>
      <c r="U48" s="48"/>
    </row>
    <row r="49" spans="1:21" ht="30.75" customHeight="1" x14ac:dyDescent="0.15">
      <c r="A49" s="48"/>
      <c r="B49" s="1249"/>
      <c r="C49" s="1250"/>
      <c r="D49" s="62"/>
      <c r="E49" s="1255" t="s">
        <v>16</v>
      </c>
      <c r="F49" s="1255"/>
      <c r="G49" s="1255"/>
      <c r="H49" s="1255"/>
      <c r="I49" s="1255"/>
      <c r="J49" s="1256"/>
      <c r="K49" s="63">
        <v>33</v>
      </c>
      <c r="L49" s="64">
        <v>41</v>
      </c>
      <c r="M49" s="64">
        <v>54</v>
      </c>
      <c r="N49" s="64">
        <v>68</v>
      </c>
      <c r="O49" s="65">
        <v>74</v>
      </c>
      <c r="P49" s="48"/>
      <c r="Q49" s="48"/>
      <c r="R49" s="48"/>
      <c r="S49" s="48"/>
      <c r="T49" s="48"/>
      <c r="U49" s="48"/>
    </row>
    <row r="50" spans="1:21" ht="30.75" customHeight="1" x14ac:dyDescent="0.15">
      <c r="A50" s="48"/>
      <c r="B50" s="1249"/>
      <c r="C50" s="1250"/>
      <c r="D50" s="62"/>
      <c r="E50" s="1255" t="s">
        <v>17</v>
      </c>
      <c r="F50" s="1255"/>
      <c r="G50" s="1255"/>
      <c r="H50" s="1255"/>
      <c r="I50" s="1255"/>
      <c r="J50" s="1256"/>
      <c r="K50" s="63">
        <v>2</v>
      </c>
      <c r="L50" s="64">
        <v>7</v>
      </c>
      <c r="M50" s="64">
        <v>0</v>
      </c>
      <c r="N50" s="64">
        <v>0</v>
      </c>
      <c r="O50" s="65">
        <v>0</v>
      </c>
      <c r="P50" s="48"/>
      <c r="Q50" s="48"/>
      <c r="R50" s="48"/>
      <c r="S50" s="48"/>
      <c r="T50" s="48"/>
      <c r="U50" s="48"/>
    </row>
    <row r="51" spans="1:21" ht="30.75" customHeight="1" x14ac:dyDescent="0.15">
      <c r="A51" s="48"/>
      <c r="B51" s="1251"/>
      <c r="C51" s="1252"/>
      <c r="D51" s="66"/>
      <c r="E51" s="1255" t="s">
        <v>18</v>
      </c>
      <c r="F51" s="1255"/>
      <c r="G51" s="1255"/>
      <c r="H51" s="1255"/>
      <c r="I51" s="1255"/>
      <c r="J51" s="1256"/>
      <c r="K51" s="63" t="s">
        <v>503</v>
      </c>
      <c r="L51" s="64" t="s">
        <v>503</v>
      </c>
      <c r="M51" s="64" t="s">
        <v>503</v>
      </c>
      <c r="N51" s="64" t="s">
        <v>503</v>
      </c>
      <c r="O51" s="65" t="s">
        <v>503</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326</v>
      </c>
      <c r="L52" s="64">
        <v>320</v>
      </c>
      <c r="M52" s="64">
        <v>341</v>
      </c>
      <c r="N52" s="64">
        <v>340</v>
      </c>
      <c r="O52" s="65">
        <v>341</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236</v>
      </c>
      <c r="L53" s="69">
        <v>194</v>
      </c>
      <c r="M53" s="69">
        <v>193</v>
      </c>
      <c r="N53" s="69">
        <v>187</v>
      </c>
      <c r="O53" s="70">
        <v>168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63" t="s">
        <v>25</v>
      </c>
      <c r="C57" s="1264"/>
      <c r="D57" s="1267" t="s">
        <v>26</v>
      </c>
      <c r="E57" s="1268"/>
      <c r="F57" s="1268"/>
      <c r="G57" s="1268"/>
      <c r="H57" s="1268"/>
      <c r="I57" s="1268"/>
      <c r="J57" s="1269"/>
      <c r="K57" s="82" t="s">
        <v>588</v>
      </c>
      <c r="L57" s="83" t="s">
        <v>588</v>
      </c>
      <c r="M57" s="83" t="s">
        <v>588</v>
      </c>
      <c r="N57" s="83" t="s">
        <v>588</v>
      </c>
      <c r="O57" s="84" t="s">
        <v>588</v>
      </c>
    </row>
    <row r="58" spans="1:21" ht="31.5" customHeight="1" thickBot="1" x14ac:dyDescent="0.2">
      <c r="B58" s="1265"/>
      <c r="C58" s="1266"/>
      <c r="D58" s="1270" t="s">
        <v>27</v>
      </c>
      <c r="E58" s="1271"/>
      <c r="F58" s="1271"/>
      <c r="G58" s="1271"/>
      <c r="H58" s="1271"/>
      <c r="I58" s="1271"/>
      <c r="J58" s="1272"/>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VkRhPamDisfeIfYvUG70YjnHgh0fvR8Ui4lN/7t11NRgNOXJF2ZCHbrXwKaiWFeldtj5buLUKLnXy+AUk8yIw==" saltValue="30/7VNWbyXkC4XJkAVPO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73" t="s">
        <v>30</v>
      </c>
      <c r="C41" s="1274"/>
      <c r="D41" s="101"/>
      <c r="E41" s="1279" t="s">
        <v>31</v>
      </c>
      <c r="F41" s="1279"/>
      <c r="G41" s="1279"/>
      <c r="H41" s="1280"/>
      <c r="I41" s="102">
        <v>3626</v>
      </c>
      <c r="J41" s="103">
        <v>3608</v>
      </c>
      <c r="K41" s="103">
        <v>3616</v>
      </c>
      <c r="L41" s="103">
        <v>3613</v>
      </c>
      <c r="M41" s="104">
        <v>3554</v>
      </c>
    </row>
    <row r="42" spans="2:13" ht="27.75" customHeight="1" x14ac:dyDescent="0.15">
      <c r="B42" s="1275"/>
      <c r="C42" s="1276"/>
      <c r="D42" s="105"/>
      <c r="E42" s="1281" t="s">
        <v>32</v>
      </c>
      <c r="F42" s="1281"/>
      <c r="G42" s="1281"/>
      <c r="H42" s="1282"/>
      <c r="I42" s="106">
        <v>5</v>
      </c>
      <c r="J42" s="107" t="s">
        <v>503</v>
      </c>
      <c r="K42" s="107" t="s">
        <v>503</v>
      </c>
      <c r="L42" s="107" t="s">
        <v>503</v>
      </c>
      <c r="M42" s="108" t="s">
        <v>503</v>
      </c>
    </row>
    <row r="43" spans="2:13" ht="27.75" customHeight="1" x14ac:dyDescent="0.15">
      <c r="B43" s="1275"/>
      <c r="C43" s="1276"/>
      <c r="D43" s="105"/>
      <c r="E43" s="1281" t="s">
        <v>33</v>
      </c>
      <c r="F43" s="1281"/>
      <c r="G43" s="1281"/>
      <c r="H43" s="1282"/>
      <c r="I43" s="106">
        <v>1227</v>
      </c>
      <c r="J43" s="107">
        <v>1216</v>
      </c>
      <c r="K43" s="107">
        <v>1180</v>
      </c>
      <c r="L43" s="107">
        <v>1167</v>
      </c>
      <c r="M43" s="108">
        <v>1122</v>
      </c>
    </row>
    <row r="44" spans="2:13" ht="27.75" customHeight="1" x14ac:dyDescent="0.15">
      <c r="B44" s="1275"/>
      <c r="C44" s="1276"/>
      <c r="D44" s="105"/>
      <c r="E44" s="1281" t="s">
        <v>34</v>
      </c>
      <c r="F44" s="1281"/>
      <c r="G44" s="1281"/>
      <c r="H44" s="1282"/>
      <c r="I44" s="106">
        <v>401</v>
      </c>
      <c r="J44" s="107">
        <v>442</v>
      </c>
      <c r="K44" s="107">
        <v>450</v>
      </c>
      <c r="L44" s="107">
        <v>395</v>
      </c>
      <c r="M44" s="108">
        <v>408</v>
      </c>
    </row>
    <row r="45" spans="2:13" ht="27.75" customHeight="1" x14ac:dyDescent="0.15">
      <c r="B45" s="1275"/>
      <c r="C45" s="1276"/>
      <c r="D45" s="105"/>
      <c r="E45" s="1281" t="s">
        <v>35</v>
      </c>
      <c r="F45" s="1281"/>
      <c r="G45" s="1281"/>
      <c r="H45" s="1282"/>
      <c r="I45" s="106">
        <v>964</v>
      </c>
      <c r="J45" s="107">
        <v>814</v>
      </c>
      <c r="K45" s="107">
        <v>811</v>
      </c>
      <c r="L45" s="107">
        <v>787</v>
      </c>
      <c r="M45" s="108">
        <v>738</v>
      </c>
    </row>
    <row r="46" spans="2:13" ht="27.75" customHeight="1" x14ac:dyDescent="0.15">
      <c r="B46" s="1275"/>
      <c r="C46" s="1276"/>
      <c r="D46" s="109"/>
      <c r="E46" s="1281" t="s">
        <v>36</v>
      </c>
      <c r="F46" s="1281"/>
      <c r="G46" s="1281"/>
      <c r="H46" s="1282"/>
      <c r="I46" s="106">
        <v>147</v>
      </c>
      <c r="J46" s="107">
        <v>260</v>
      </c>
      <c r="K46" s="107">
        <v>215</v>
      </c>
      <c r="L46" s="107">
        <v>224</v>
      </c>
      <c r="M46" s="108">
        <v>232</v>
      </c>
    </row>
    <row r="47" spans="2:13" ht="27.75" customHeight="1" x14ac:dyDescent="0.15">
      <c r="B47" s="1275"/>
      <c r="C47" s="1276"/>
      <c r="D47" s="110"/>
      <c r="E47" s="1283" t="s">
        <v>37</v>
      </c>
      <c r="F47" s="1284"/>
      <c r="G47" s="1284"/>
      <c r="H47" s="1285"/>
      <c r="I47" s="106" t="s">
        <v>503</v>
      </c>
      <c r="J47" s="107" t="s">
        <v>503</v>
      </c>
      <c r="K47" s="107" t="s">
        <v>503</v>
      </c>
      <c r="L47" s="107" t="s">
        <v>503</v>
      </c>
      <c r="M47" s="108" t="s">
        <v>503</v>
      </c>
    </row>
    <row r="48" spans="2:13" ht="27.75" customHeight="1" x14ac:dyDescent="0.15">
      <c r="B48" s="1275"/>
      <c r="C48" s="1276"/>
      <c r="D48" s="105"/>
      <c r="E48" s="1281" t="s">
        <v>38</v>
      </c>
      <c r="F48" s="1281"/>
      <c r="G48" s="1281"/>
      <c r="H48" s="1282"/>
      <c r="I48" s="106" t="s">
        <v>503</v>
      </c>
      <c r="J48" s="107" t="s">
        <v>503</v>
      </c>
      <c r="K48" s="107" t="s">
        <v>503</v>
      </c>
      <c r="L48" s="107" t="s">
        <v>503</v>
      </c>
      <c r="M48" s="108" t="s">
        <v>503</v>
      </c>
    </row>
    <row r="49" spans="2:13" ht="27.75" customHeight="1" x14ac:dyDescent="0.15">
      <c r="B49" s="1277"/>
      <c r="C49" s="1278"/>
      <c r="D49" s="105"/>
      <c r="E49" s="1281" t="s">
        <v>39</v>
      </c>
      <c r="F49" s="1281"/>
      <c r="G49" s="1281"/>
      <c r="H49" s="1282"/>
      <c r="I49" s="106" t="s">
        <v>503</v>
      </c>
      <c r="J49" s="107" t="s">
        <v>503</v>
      </c>
      <c r="K49" s="107" t="s">
        <v>503</v>
      </c>
      <c r="L49" s="107" t="s">
        <v>503</v>
      </c>
      <c r="M49" s="108" t="s">
        <v>503</v>
      </c>
    </row>
    <row r="50" spans="2:13" ht="27.75" customHeight="1" x14ac:dyDescent="0.15">
      <c r="B50" s="1286" t="s">
        <v>40</v>
      </c>
      <c r="C50" s="1287"/>
      <c r="D50" s="111"/>
      <c r="E50" s="1281" t="s">
        <v>41</v>
      </c>
      <c r="F50" s="1281"/>
      <c r="G50" s="1281"/>
      <c r="H50" s="1282"/>
      <c r="I50" s="106">
        <v>2672</v>
      </c>
      <c r="J50" s="107">
        <v>2631</v>
      </c>
      <c r="K50" s="107">
        <v>2477</v>
      </c>
      <c r="L50" s="107">
        <v>2444</v>
      </c>
      <c r="M50" s="108">
        <v>2516</v>
      </c>
    </row>
    <row r="51" spans="2:13" ht="27.75" customHeight="1" x14ac:dyDescent="0.15">
      <c r="B51" s="1275"/>
      <c r="C51" s="1276"/>
      <c r="D51" s="105"/>
      <c r="E51" s="1281" t="s">
        <v>42</v>
      </c>
      <c r="F51" s="1281"/>
      <c r="G51" s="1281"/>
      <c r="H51" s="1282"/>
      <c r="I51" s="106">
        <v>578</v>
      </c>
      <c r="J51" s="107">
        <v>556</v>
      </c>
      <c r="K51" s="107">
        <v>546</v>
      </c>
      <c r="L51" s="107">
        <v>558</v>
      </c>
      <c r="M51" s="108">
        <v>574</v>
      </c>
    </row>
    <row r="52" spans="2:13" ht="27.75" customHeight="1" x14ac:dyDescent="0.15">
      <c r="B52" s="1277"/>
      <c r="C52" s="1278"/>
      <c r="D52" s="105"/>
      <c r="E52" s="1281" t="s">
        <v>43</v>
      </c>
      <c r="F52" s="1281"/>
      <c r="G52" s="1281"/>
      <c r="H52" s="1282"/>
      <c r="I52" s="106">
        <v>3683</v>
      </c>
      <c r="J52" s="107">
        <v>3764</v>
      </c>
      <c r="K52" s="107">
        <v>3816</v>
      </c>
      <c r="L52" s="107">
        <v>3876</v>
      </c>
      <c r="M52" s="108">
        <v>3915</v>
      </c>
    </row>
    <row r="53" spans="2:13" ht="27.75" customHeight="1" thickBot="1" x14ac:dyDescent="0.2">
      <c r="B53" s="1288" t="s">
        <v>44</v>
      </c>
      <c r="C53" s="1289"/>
      <c r="D53" s="112"/>
      <c r="E53" s="1290" t="s">
        <v>45</v>
      </c>
      <c r="F53" s="1290"/>
      <c r="G53" s="1290"/>
      <c r="H53" s="1291"/>
      <c r="I53" s="113">
        <v>-564</v>
      </c>
      <c r="J53" s="114">
        <v>-609</v>
      </c>
      <c r="K53" s="114">
        <v>-567</v>
      </c>
      <c r="L53" s="114">
        <v>-693</v>
      </c>
      <c r="M53" s="115">
        <v>-951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WQEGXbPIkFAwPr9VBeFkKW5aXEdD9k2cLAIGF7y3I8zrbB6gcpUbmP72sJ9xc4swhio7yy9xiQpmHKGhIW7Yg==" saltValue="Uae6lQbCdT8Z5XIbri41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300" t="s">
        <v>48</v>
      </c>
      <c r="D55" s="1300"/>
      <c r="E55" s="1301"/>
      <c r="F55" s="127">
        <v>1356</v>
      </c>
      <c r="G55" s="127">
        <v>1257</v>
      </c>
      <c r="H55" s="128">
        <v>1268</v>
      </c>
    </row>
    <row r="56" spans="2:8" ht="52.5" customHeight="1" x14ac:dyDescent="0.15">
      <c r="B56" s="129"/>
      <c r="C56" s="1302" t="s">
        <v>49</v>
      </c>
      <c r="D56" s="1302"/>
      <c r="E56" s="1303"/>
      <c r="F56" s="130">
        <v>278</v>
      </c>
      <c r="G56" s="130">
        <v>258</v>
      </c>
      <c r="H56" s="131">
        <v>258</v>
      </c>
    </row>
    <row r="57" spans="2:8" ht="53.25" customHeight="1" x14ac:dyDescent="0.15">
      <c r="B57" s="129"/>
      <c r="C57" s="1304" t="s">
        <v>50</v>
      </c>
      <c r="D57" s="1304"/>
      <c r="E57" s="1305"/>
      <c r="F57" s="132">
        <v>822</v>
      </c>
      <c r="G57" s="132">
        <v>873</v>
      </c>
      <c r="H57" s="133">
        <v>840</v>
      </c>
    </row>
    <row r="58" spans="2:8" ht="45.75" customHeight="1" x14ac:dyDescent="0.15">
      <c r="B58" s="134"/>
      <c r="C58" s="1292" t="s">
        <v>580</v>
      </c>
      <c r="D58" s="1293"/>
      <c r="E58" s="1294"/>
      <c r="F58" s="135">
        <v>628</v>
      </c>
      <c r="G58" s="135">
        <v>639</v>
      </c>
      <c r="H58" s="136">
        <v>629</v>
      </c>
    </row>
    <row r="59" spans="2:8" ht="45.75" customHeight="1" x14ac:dyDescent="0.15">
      <c r="B59" s="134"/>
      <c r="C59" s="1292" t="s">
        <v>581</v>
      </c>
      <c r="D59" s="1293"/>
      <c r="E59" s="1294"/>
      <c r="F59" s="135">
        <v>144</v>
      </c>
      <c r="G59" s="135">
        <v>144</v>
      </c>
      <c r="H59" s="136">
        <v>124</v>
      </c>
    </row>
    <row r="60" spans="2:8" ht="45.75" customHeight="1" x14ac:dyDescent="0.15">
      <c r="B60" s="134"/>
      <c r="C60" s="1292" t="s">
        <v>582</v>
      </c>
      <c r="D60" s="1293"/>
      <c r="E60" s="1294"/>
      <c r="F60" s="135" t="s">
        <v>503</v>
      </c>
      <c r="G60" s="135">
        <v>50</v>
      </c>
      <c r="H60" s="136">
        <v>50</v>
      </c>
    </row>
    <row r="61" spans="2:8" ht="45.75" customHeight="1" x14ac:dyDescent="0.15">
      <c r="B61" s="134"/>
      <c r="C61" s="1292" t="s">
        <v>583</v>
      </c>
      <c r="D61" s="1293"/>
      <c r="E61" s="1294"/>
      <c r="F61" s="135">
        <v>37</v>
      </c>
      <c r="G61" s="135">
        <v>32</v>
      </c>
      <c r="H61" s="136">
        <v>27</v>
      </c>
    </row>
    <row r="62" spans="2:8" ht="45.75" customHeight="1" thickBot="1" x14ac:dyDescent="0.2">
      <c r="B62" s="137"/>
      <c r="C62" s="1295" t="s">
        <v>584</v>
      </c>
      <c r="D62" s="1296"/>
      <c r="E62" s="1297"/>
      <c r="F62" s="138">
        <v>13</v>
      </c>
      <c r="G62" s="138">
        <v>8</v>
      </c>
      <c r="H62" s="139">
        <v>10</v>
      </c>
    </row>
    <row r="63" spans="2:8" ht="52.5" customHeight="1" thickBot="1" x14ac:dyDescent="0.2">
      <c r="B63" s="140"/>
      <c r="C63" s="1298" t="s">
        <v>51</v>
      </c>
      <c r="D63" s="1298"/>
      <c r="E63" s="1299"/>
      <c r="F63" s="141">
        <v>2457</v>
      </c>
      <c r="G63" s="141">
        <v>2389</v>
      </c>
      <c r="H63" s="142">
        <v>2366</v>
      </c>
    </row>
    <row r="64" spans="2:8" ht="15" customHeight="1" x14ac:dyDescent="0.15"/>
    <row r="65" ht="0" hidden="1" customHeight="1" x14ac:dyDescent="0.15"/>
    <row r="66" ht="0" hidden="1" customHeight="1" x14ac:dyDescent="0.15"/>
  </sheetData>
  <sheetProtection algorithmName="SHA-512" hashValue="EelYm51PrS56Gzt/4aHUTaqXtmU52kM3fgO8Ag+pNQKHfnOLH9KN8L13VYbcdH1HNwHXAgfgutY1Fok25Niofg==" saltValue="EaGhYusx3gtSBN9rBV2I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24014-2BAA-4C98-BE00-CA1FF2C6AFF5}">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599</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595</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8" t="s">
        <v>598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593</v>
      </c>
    </row>
    <row r="50" spans="1:109" ht="13.5" x14ac:dyDescent="0.15">
      <c r="B50" s="386"/>
      <c r="G50" s="1306"/>
      <c r="H50" s="1306"/>
      <c r="I50" s="1306"/>
      <c r="J50" s="1306"/>
      <c r="K50" s="395"/>
      <c r="L50" s="395"/>
      <c r="M50" s="394"/>
      <c r="N50" s="394"/>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09" t="s">
        <v>545</v>
      </c>
      <c r="BQ50" s="1309"/>
      <c r="BR50" s="1309"/>
      <c r="BS50" s="1309"/>
      <c r="BT50" s="1309"/>
      <c r="BU50" s="1309"/>
      <c r="BV50" s="1309"/>
      <c r="BW50" s="1309"/>
      <c r="BX50" s="1309" t="s">
        <v>546</v>
      </c>
      <c r="BY50" s="1309"/>
      <c r="BZ50" s="1309"/>
      <c r="CA50" s="1309"/>
      <c r="CB50" s="1309"/>
      <c r="CC50" s="1309"/>
      <c r="CD50" s="1309"/>
      <c r="CE50" s="1309"/>
      <c r="CF50" s="1309" t="s">
        <v>547</v>
      </c>
      <c r="CG50" s="1309"/>
      <c r="CH50" s="1309"/>
      <c r="CI50" s="1309"/>
      <c r="CJ50" s="1309"/>
      <c r="CK50" s="1309"/>
      <c r="CL50" s="1309"/>
      <c r="CM50" s="1309"/>
      <c r="CN50" s="1309" t="s">
        <v>548</v>
      </c>
      <c r="CO50" s="1309"/>
      <c r="CP50" s="1309"/>
      <c r="CQ50" s="1309"/>
      <c r="CR50" s="1309"/>
      <c r="CS50" s="1309"/>
      <c r="CT50" s="1309"/>
      <c r="CU50" s="1309"/>
      <c r="CV50" s="1309" t="s">
        <v>549</v>
      </c>
      <c r="CW50" s="1309"/>
      <c r="CX50" s="1309"/>
      <c r="CY50" s="1309"/>
      <c r="CZ50" s="1309"/>
      <c r="DA50" s="1309"/>
      <c r="DB50" s="1309"/>
      <c r="DC50" s="1309"/>
    </row>
    <row r="51" spans="1:109" ht="13.5" customHeight="1" x14ac:dyDescent="0.15">
      <c r="B51" s="386"/>
      <c r="G51" s="1317"/>
      <c r="H51" s="1317"/>
      <c r="I51" s="1327"/>
      <c r="J51" s="1327"/>
      <c r="K51" s="1311"/>
      <c r="L51" s="1311"/>
      <c r="M51" s="1311"/>
      <c r="N51" s="1311"/>
      <c r="AM51" s="393"/>
      <c r="AN51" s="1310" t="s">
        <v>592</v>
      </c>
      <c r="AO51" s="1310"/>
      <c r="AP51" s="1310"/>
      <c r="AQ51" s="1310"/>
      <c r="AR51" s="1310"/>
      <c r="AS51" s="1310"/>
      <c r="AT51" s="1310"/>
      <c r="AU51" s="1310"/>
      <c r="AV51" s="1310"/>
      <c r="AW51" s="1310"/>
      <c r="AX51" s="1310"/>
      <c r="AY51" s="1310"/>
      <c r="AZ51" s="1310"/>
      <c r="BA51" s="1310"/>
      <c r="BB51" s="1310" t="s">
        <v>590</v>
      </c>
      <c r="BC51" s="1310"/>
      <c r="BD51" s="1310"/>
      <c r="BE51" s="1310"/>
      <c r="BF51" s="1310"/>
      <c r="BG51" s="1310"/>
      <c r="BH51" s="1310"/>
      <c r="BI51" s="1310"/>
      <c r="BJ51" s="1310"/>
      <c r="BK51" s="1310"/>
      <c r="BL51" s="1310"/>
      <c r="BM51" s="1310"/>
      <c r="BN51" s="1310"/>
      <c r="BO51" s="1310"/>
      <c r="BP51" s="1328"/>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ht="13.5" x14ac:dyDescent="0.15">
      <c r="B52" s="386"/>
      <c r="G52" s="1317"/>
      <c r="H52" s="1317"/>
      <c r="I52" s="1327"/>
      <c r="J52" s="1327"/>
      <c r="K52" s="1311"/>
      <c r="L52" s="1311"/>
      <c r="M52" s="1311"/>
      <c r="N52" s="1311"/>
      <c r="AM52" s="39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5" x14ac:dyDescent="0.15">
      <c r="A53" s="401"/>
      <c r="B53" s="386"/>
      <c r="G53" s="1317"/>
      <c r="H53" s="1317"/>
      <c r="I53" s="1306"/>
      <c r="J53" s="1306"/>
      <c r="K53" s="1311"/>
      <c r="L53" s="1311"/>
      <c r="M53" s="1311"/>
      <c r="N53" s="1311"/>
      <c r="AM53" s="393"/>
      <c r="AN53" s="1310"/>
      <c r="AO53" s="1310"/>
      <c r="AP53" s="1310"/>
      <c r="AQ53" s="1310"/>
      <c r="AR53" s="1310"/>
      <c r="AS53" s="1310"/>
      <c r="AT53" s="1310"/>
      <c r="AU53" s="1310"/>
      <c r="AV53" s="1310"/>
      <c r="AW53" s="1310"/>
      <c r="AX53" s="1310"/>
      <c r="AY53" s="1310"/>
      <c r="AZ53" s="1310"/>
      <c r="BA53" s="1310"/>
      <c r="BB53" s="1310" t="s">
        <v>597</v>
      </c>
      <c r="BC53" s="1310"/>
      <c r="BD53" s="1310"/>
      <c r="BE53" s="1310"/>
      <c r="BF53" s="1310"/>
      <c r="BG53" s="1310"/>
      <c r="BH53" s="1310"/>
      <c r="BI53" s="1310"/>
      <c r="BJ53" s="1310"/>
      <c r="BK53" s="1310"/>
      <c r="BL53" s="1310"/>
      <c r="BM53" s="1310"/>
      <c r="BN53" s="1310"/>
      <c r="BO53" s="1310"/>
      <c r="BP53" s="1328"/>
      <c r="BQ53" s="1308"/>
      <c r="BR53" s="1308"/>
      <c r="BS53" s="1308"/>
      <c r="BT53" s="1308"/>
      <c r="BU53" s="1308"/>
      <c r="BV53" s="1308"/>
      <c r="BW53" s="1308"/>
      <c r="BX53" s="1308">
        <v>42.3</v>
      </c>
      <c r="BY53" s="1308"/>
      <c r="BZ53" s="1308"/>
      <c r="CA53" s="1308"/>
      <c r="CB53" s="1308"/>
      <c r="CC53" s="1308"/>
      <c r="CD53" s="1308"/>
      <c r="CE53" s="1308"/>
      <c r="CF53" s="1308">
        <v>48.6</v>
      </c>
      <c r="CG53" s="1308"/>
      <c r="CH53" s="1308"/>
      <c r="CI53" s="1308"/>
      <c r="CJ53" s="1308"/>
      <c r="CK53" s="1308"/>
      <c r="CL53" s="1308"/>
      <c r="CM53" s="1308"/>
      <c r="CN53" s="1308">
        <v>47.5</v>
      </c>
      <c r="CO53" s="1308"/>
      <c r="CP53" s="1308"/>
      <c r="CQ53" s="1308"/>
      <c r="CR53" s="1308"/>
      <c r="CS53" s="1308"/>
      <c r="CT53" s="1308"/>
      <c r="CU53" s="1308"/>
      <c r="CV53" s="1308">
        <v>49.4</v>
      </c>
      <c r="CW53" s="1308"/>
      <c r="CX53" s="1308"/>
      <c r="CY53" s="1308"/>
      <c r="CZ53" s="1308"/>
      <c r="DA53" s="1308"/>
      <c r="DB53" s="1308"/>
      <c r="DC53" s="1308"/>
    </row>
    <row r="54" spans="1:109" ht="13.5" x14ac:dyDescent="0.15">
      <c r="A54" s="401"/>
      <c r="B54" s="386"/>
      <c r="G54" s="1317"/>
      <c r="H54" s="1317"/>
      <c r="I54" s="1306"/>
      <c r="J54" s="1306"/>
      <c r="K54" s="1311"/>
      <c r="L54" s="1311"/>
      <c r="M54" s="1311"/>
      <c r="N54" s="1311"/>
      <c r="AM54" s="39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5" x14ac:dyDescent="0.15">
      <c r="A55" s="401"/>
      <c r="B55" s="386"/>
      <c r="G55" s="1306"/>
      <c r="H55" s="1306"/>
      <c r="I55" s="1306"/>
      <c r="J55" s="1306"/>
      <c r="K55" s="1311"/>
      <c r="L55" s="1311"/>
      <c r="M55" s="1311"/>
      <c r="N55" s="1311"/>
      <c r="AN55" s="1309" t="s">
        <v>591</v>
      </c>
      <c r="AO55" s="1309"/>
      <c r="AP55" s="1309"/>
      <c r="AQ55" s="1309"/>
      <c r="AR55" s="1309"/>
      <c r="AS55" s="1309"/>
      <c r="AT55" s="1309"/>
      <c r="AU55" s="1309"/>
      <c r="AV55" s="1309"/>
      <c r="AW55" s="1309"/>
      <c r="AX55" s="1309"/>
      <c r="AY55" s="1309"/>
      <c r="AZ55" s="1309"/>
      <c r="BA55" s="1309"/>
      <c r="BB55" s="1310" t="s">
        <v>590</v>
      </c>
      <c r="BC55" s="1310"/>
      <c r="BD55" s="1310"/>
      <c r="BE55" s="1310"/>
      <c r="BF55" s="1310"/>
      <c r="BG55" s="1310"/>
      <c r="BH55" s="1310"/>
      <c r="BI55" s="1310"/>
      <c r="BJ55" s="1310"/>
      <c r="BK55" s="1310"/>
      <c r="BL55" s="1310"/>
      <c r="BM55" s="1310"/>
      <c r="BN55" s="1310"/>
      <c r="BO55" s="1310"/>
      <c r="BP55" s="1328"/>
      <c r="BQ55" s="1308"/>
      <c r="BR55" s="1308"/>
      <c r="BS55" s="1308"/>
      <c r="BT55" s="1308"/>
      <c r="BU55" s="1308"/>
      <c r="BV55" s="1308"/>
      <c r="BW55" s="1308"/>
      <c r="BX55" s="1308">
        <v>20.2</v>
      </c>
      <c r="BY55" s="1308"/>
      <c r="BZ55" s="1308"/>
      <c r="CA55" s="1308"/>
      <c r="CB55" s="1308"/>
      <c r="CC55" s="1308"/>
      <c r="CD55" s="1308"/>
      <c r="CE55" s="1308"/>
      <c r="CF55" s="1308">
        <v>38.5</v>
      </c>
      <c r="CG55" s="1308"/>
      <c r="CH55" s="1308"/>
      <c r="CI55" s="1308"/>
      <c r="CJ55" s="1308"/>
      <c r="CK55" s="1308"/>
      <c r="CL55" s="1308"/>
      <c r="CM55" s="1308"/>
      <c r="CN55" s="1308">
        <v>32.799999999999997</v>
      </c>
      <c r="CO55" s="1308"/>
      <c r="CP55" s="1308"/>
      <c r="CQ55" s="1308"/>
      <c r="CR55" s="1308"/>
      <c r="CS55" s="1308"/>
      <c r="CT55" s="1308"/>
      <c r="CU55" s="1308"/>
      <c r="CV55" s="1308">
        <v>20.9</v>
      </c>
      <c r="CW55" s="1308"/>
      <c r="CX55" s="1308"/>
      <c r="CY55" s="1308"/>
      <c r="CZ55" s="1308"/>
      <c r="DA55" s="1308"/>
      <c r="DB55" s="1308"/>
      <c r="DC55" s="1308"/>
    </row>
    <row r="56" spans="1:109" ht="13.5" x14ac:dyDescent="0.15">
      <c r="A56" s="401"/>
      <c r="B56" s="386"/>
      <c r="G56" s="1306"/>
      <c r="H56" s="1306"/>
      <c r="I56" s="1306"/>
      <c r="J56" s="1306"/>
      <c r="K56" s="1311"/>
      <c r="L56" s="1311"/>
      <c r="M56" s="1311"/>
      <c r="N56" s="1311"/>
      <c r="AN56" s="1309"/>
      <c r="AO56" s="1309"/>
      <c r="AP56" s="1309"/>
      <c r="AQ56" s="1309"/>
      <c r="AR56" s="1309"/>
      <c r="AS56" s="1309"/>
      <c r="AT56" s="1309"/>
      <c r="AU56" s="1309"/>
      <c r="AV56" s="1309"/>
      <c r="AW56" s="1309"/>
      <c r="AX56" s="1309"/>
      <c r="AY56" s="1309"/>
      <c r="AZ56" s="1309"/>
      <c r="BA56" s="1309"/>
      <c r="BB56" s="1310"/>
      <c r="BC56" s="1310"/>
      <c r="BD56" s="1310"/>
      <c r="BE56" s="1310"/>
      <c r="BF56" s="1310"/>
      <c r="BG56" s="1310"/>
      <c r="BH56" s="1310"/>
      <c r="BI56" s="1310"/>
      <c r="BJ56" s="1310"/>
      <c r="BK56" s="1310"/>
      <c r="BL56" s="1310"/>
      <c r="BM56" s="1310"/>
      <c r="BN56" s="1310"/>
      <c r="BO56" s="1310"/>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1" customFormat="1" ht="13.5" x14ac:dyDescent="0.15">
      <c r="B57" s="407"/>
      <c r="G57" s="1306"/>
      <c r="H57" s="1306"/>
      <c r="I57" s="1312"/>
      <c r="J57" s="1312"/>
      <c r="K57" s="1311"/>
      <c r="L57" s="1311"/>
      <c r="M57" s="1311"/>
      <c r="N57" s="1311"/>
      <c r="AM57" s="385"/>
      <c r="AN57" s="1309"/>
      <c r="AO57" s="1309"/>
      <c r="AP57" s="1309"/>
      <c r="AQ57" s="1309"/>
      <c r="AR57" s="1309"/>
      <c r="AS57" s="1309"/>
      <c r="AT57" s="1309"/>
      <c r="AU57" s="1309"/>
      <c r="AV57" s="1309"/>
      <c r="AW57" s="1309"/>
      <c r="AX57" s="1309"/>
      <c r="AY57" s="1309"/>
      <c r="AZ57" s="1309"/>
      <c r="BA57" s="1309"/>
      <c r="BB57" s="1310" t="s">
        <v>597</v>
      </c>
      <c r="BC57" s="1310"/>
      <c r="BD57" s="1310"/>
      <c r="BE57" s="1310"/>
      <c r="BF57" s="1310"/>
      <c r="BG57" s="1310"/>
      <c r="BH57" s="1310"/>
      <c r="BI57" s="1310"/>
      <c r="BJ57" s="1310"/>
      <c r="BK57" s="1310"/>
      <c r="BL57" s="1310"/>
      <c r="BM57" s="1310"/>
      <c r="BN57" s="1310"/>
      <c r="BO57" s="1310"/>
      <c r="BP57" s="1328"/>
      <c r="BQ57" s="1308"/>
      <c r="BR57" s="1308"/>
      <c r="BS57" s="1308"/>
      <c r="BT57" s="1308"/>
      <c r="BU57" s="1308"/>
      <c r="BV57" s="1308"/>
      <c r="BW57" s="1308"/>
      <c r="BX57" s="1308">
        <v>55.8</v>
      </c>
      <c r="BY57" s="1308"/>
      <c r="BZ57" s="1308"/>
      <c r="CA57" s="1308"/>
      <c r="CB57" s="1308"/>
      <c r="CC57" s="1308"/>
      <c r="CD57" s="1308"/>
      <c r="CE57" s="1308"/>
      <c r="CF57" s="1308">
        <v>57.6</v>
      </c>
      <c r="CG57" s="1308"/>
      <c r="CH57" s="1308"/>
      <c r="CI57" s="1308"/>
      <c r="CJ57" s="1308"/>
      <c r="CK57" s="1308"/>
      <c r="CL57" s="1308"/>
      <c r="CM57" s="1308"/>
      <c r="CN57" s="1308">
        <v>58.9</v>
      </c>
      <c r="CO57" s="1308"/>
      <c r="CP57" s="1308"/>
      <c r="CQ57" s="1308"/>
      <c r="CR57" s="1308"/>
      <c r="CS57" s="1308"/>
      <c r="CT57" s="1308"/>
      <c r="CU57" s="1308"/>
      <c r="CV57" s="1308">
        <v>60.2</v>
      </c>
      <c r="CW57" s="1308"/>
      <c r="CX57" s="1308"/>
      <c r="CY57" s="1308"/>
      <c r="CZ57" s="1308"/>
      <c r="DA57" s="1308"/>
      <c r="DB57" s="1308"/>
      <c r="DC57" s="1308"/>
      <c r="DD57" s="412"/>
      <c r="DE57" s="407"/>
    </row>
    <row r="58" spans="1:109" s="401" customFormat="1" ht="13.5" x14ac:dyDescent="0.15">
      <c r="A58" s="385"/>
      <c r="B58" s="407"/>
      <c r="G58" s="1306"/>
      <c r="H58" s="1306"/>
      <c r="I58" s="1312"/>
      <c r="J58" s="1312"/>
      <c r="K58" s="1311"/>
      <c r="L58" s="1311"/>
      <c r="M58" s="1311"/>
      <c r="N58" s="1311"/>
      <c r="AM58" s="385"/>
      <c r="AN58" s="1309"/>
      <c r="AO58" s="1309"/>
      <c r="AP58" s="1309"/>
      <c r="AQ58" s="1309"/>
      <c r="AR58" s="1309"/>
      <c r="AS58" s="1309"/>
      <c r="AT58" s="1309"/>
      <c r="AU58" s="1309"/>
      <c r="AV58" s="1309"/>
      <c r="AW58" s="1309"/>
      <c r="AX58" s="1309"/>
      <c r="AY58" s="1309"/>
      <c r="AZ58" s="1309"/>
      <c r="BA58" s="1309"/>
      <c r="BB58" s="1310"/>
      <c r="BC58" s="1310"/>
      <c r="BD58" s="1310"/>
      <c r="BE58" s="1310"/>
      <c r="BF58" s="1310"/>
      <c r="BG58" s="1310"/>
      <c r="BH58" s="1310"/>
      <c r="BI58" s="1310"/>
      <c r="BJ58" s="1310"/>
      <c r="BK58" s="1310"/>
      <c r="BL58" s="1310"/>
      <c r="BM58" s="1310"/>
      <c r="BN58" s="1310"/>
      <c r="BO58" s="1310"/>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596</v>
      </c>
    </row>
    <row r="64" spans="1:109" ht="13.5" x14ac:dyDescent="0.15">
      <c r="B64" s="386"/>
      <c r="G64" s="402"/>
      <c r="I64" s="404"/>
      <c r="J64" s="404"/>
      <c r="K64" s="404"/>
      <c r="L64" s="404"/>
      <c r="M64" s="404"/>
      <c r="N64" s="403"/>
      <c r="AM64" s="402"/>
      <c r="AN64" s="402" t="s">
        <v>595</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8" t="s">
        <v>594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593</v>
      </c>
    </row>
    <row r="72" spans="2:107" ht="13.5" x14ac:dyDescent="0.15">
      <c r="B72" s="386"/>
      <c r="G72" s="1306"/>
      <c r="H72" s="1306"/>
      <c r="I72" s="1306"/>
      <c r="J72" s="1306"/>
      <c r="K72" s="395"/>
      <c r="L72" s="395"/>
      <c r="M72" s="394"/>
      <c r="N72" s="394"/>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09" t="s">
        <v>545</v>
      </c>
      <c r="BQ72" s="1309"/>
      <c r="BR72" s="1309"/>
      <c r="BS72" s="1309"/>
      <c r="BT72" s="1309"/>
      <c r="BU72" s="1309"/>
      <c r="BV72" s="1309"/>
      <c r="BW72" s="1309"/>
      <c r="BX72" s="1309" t="s">
        <v>546</v>
      </c>
      <c r="BY72" s="1309"/>
      <c r="BZ72" s="1309"/>
      <c r="CA72" s="1309"/>
      <c r="CB72" s="1309"/>
      <c r="CC72" s="1309"/>
      <c r="CD72" s="1309"/>
      <c r="CE72" s="1309"/>
      <c r="CF72" s="1309" t="s">
        <v>547</v>
      </c>
      <c r="CG72" s="1309"/>
      <c r="CH72" s="1309"/>
      <c r="CI72" s="1309"/>
      <c r="CJ72" s="1309"/>
      <c r="CK72" s="1309"/>
      <c r="CL72" s="1309"/>
      <c r="CM72" s="1309"/>
      <c r="CN72" s="1309" t="s">
        <v>548</v>
      </c>
      <c r="CO72" s="1309"/>
      <c r="CP72" s="1309"/>
      <c r="CQ72" s="1309"/>
      <c r="CR72" s="1309"/>
      <c r="CS72" s="1309"/>
      <c r="CT72" s="1309"/>
      <c r="CU72" s="1309"/>
      <c r="CV72" s="1309" t="s">
        <v>549</v>
      </c>
      <c r="CW72" s="1309"/>
      <c r="CX72" s="1309"/>
      <c r="CY72" s="1309"/>
      <c r="CZ72" s="1309"/>
      <c r="DA72" s="1309"/>
      <c r="DB72" s="1309"/>
      <c r="DC72" s="1309"/>
    </row>
    <row r="73" spans="2:107" ht="13.5" x14ac:dyDescent="0.15">
      <c r="B73" s="386"/>
      <c r="G73" s="1317"/>
      <c r="H73" s="1317"/>
      <c r="I73" s="1317"/>
      <c r="J73" s="1317"/>
      <c r="K73" s="1307"/>
      <c r="L73" s="1307"/>
      <c r="M73" s="1307"/>
      <c r="N73" s="1307"/>
      <c r="AM73" s="393"/>
      <c r="AN73" s="1310" t="s">
        <v>592</v>
      </c>
      <c r="AO73" s="1310"/>
      <c r="AP73" s="1310"/>
      <c r="AQ73" s="1310"/>
      <c r="AR73" s="1310"/>
      <c r="AS73" s="1310"/>
      <c r="AT73" s="1310"/>
      <c r="AU73" s="1310"/>
      <c r="AV73" s="1310"/>
      <c r="AW73" s="1310"/>
      <c r="AX73" s="1310"/>
      <c r="AY73" s="1310"/>
      <c r="AZ73" s="1310"/>
      <c r="BA73" s="1310"/>
      <c r="BB73" s="1310" t="s">
        <v>590</v>
      </c>
      <c r="BC73" s="1310"/>
      <c r="BD73" s="1310"/>
      <c r="BE73" s="1310"/>
      <c r="BF73" s="1310"/>
      <c r="BG73" s="1310"/>
      <c r="BH73" s="1310"/>
      <c r="BI73" s="1310"/>
      <c r="BJ73" s="1310"/>
      <c r="BK73" s="1310"/>
      <c r="BL73" s="1310"/>
      <c r="BM73" s="1310"/>
      <c r="BN73" s="1310"/>
      <c r="BO73" s="1310"/>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ht="13.5" x14ac:dyDescent="0.15">
      <c r="B74" s="386"/>
      <c r="G74" s="1317"/>
      <c r="H74" s="1317"/>
      <c r="I74" s="1317"/>
      <c r="J74" s="1317"/>
      <c r="K74" s="1307"/>
      <c r="L74" s="1307"/>
      <c r="M74" s="1307"/>
      <c r="N74" s="1307"/>
      <c r="AM74" s="39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5" x14ac:dyDescent="0.15">
      <c r="B75" s="386"/>
      <c r="G75" s="1317"/>
      <c r="H75" s="1317"/>
      <c r="I75" s="1306"/>
      <c r="J75" s="1306"/>
      <c r="K75" s="1311"/>
      <c r="L75" s="1311"/>
      <c r="M75" s="1311"/>
      <c r="N75" s="1311"/>
      <c r="AM75" s="393"/>
      <c r="AN75" s="1310"/>
      <c r="AO75" s="1310"/>
      <c r="AP75" s="1310"/>
      <c r="AQ75" s="1310"/>
      <c r="AR75" s="1310"/>
      <c r="AS75" s="1310"/>
      <c r="AT75" s="1310"/>
      <c r="AU75" s="1310"/>
      <c r="AV75" s="1310"/>
      <c r="AW75" s="1310"/>
      <c r="AX75" s="1310"/>
      <c r="AY75" s="1310"/>
      <c r="AZ75" s="1310"/>
      <c r="BA75" s="1310"/>
      <c r="BB75" s="1310" t="s">
        <v>589</v>
      </c>
      <c r="BC75" s="1310"/>
      <c r="BD75" s="1310"/>
      <c r="BE75" s="1310"/>
      <c r="BF75" s="1310"/>
      <c r="BG75" s="1310"/>
      <c r="BH75" s="1310"/>
      <c r="BI75" s="1310"/>
      <c r="BJ75" s="1310"/>
      <c r="BK75" s="1310"/>
      <c r="BL75" s="1310"/>
      <c r="BM75" s="1310"/>
      <c r="BN75" s="1310"/>
      <c r="BO75" s="1310"/>
      <c r="BP75" s="1308">
        <v>6.6</v>
      </c>
      <c r="BQ75" s="1308"/>
      <c r="BR75" s="1308"/>
      <c r="BS75" s="1308"/>
      <c r="BT75" s="1308"/>
      <c r="BU75" s="1308"/>
      <c r="BV75" s="1308"/>
      <c r="BW75" s="1308"/>
      <c r="BX75" s="1308">
        <v>7</v>
      </c>
      <c r="BY75" s="1308"/>
      <c r="BZ75" s="1308"/>
      <c r="CA75" s="1308"/>
      <c r="CB75" s="1308"/>
      <c r="CC75" s="1308"/>
      <c r="CD75" s="1308"/>
      <c r="CE75" s="1308"/>
      <c r="CF75" s="1308">
        <v>7.4</v>
      </c>
      <c r="CG75" s="1308"/>
      <c r="CH75" s="1308"/>
      <c r="CI75" s="1308"/>
      <c r="CJ75" s="1308"/>
      <c r="CK75" s="1308"/>
      <c r="CL75" s="1308"/>
      <c r="CM75" s="1308"/>
      <c r="CN75" s="1308">
        <v>6.8</v>
      </c>
      <c r="CO75" s="1308"/>
      <c r="CP75" s="1308"/>
      <c r="CQ75" s="1308"/>
      <c r="CR75" s="1308"/>
      <c r="CS75" s="1308"/>
      <c r="CT75" s="1308"/>
      <c r="CU75" s="1308"/>
      <c r="CV75" s="1308">
        <v>6.5</v>
      </c>
      <c r="CW75" s="1308"/>
      <c r="CX75" s="1308"/>
      <c r="CY75" s="1308"/>
      <c r="CZ75" s="1308"/>
      <c r="DA75" s="1308"/>
      <c r="DB75" s="1308"/>
      <c r="DC75" s="1308"/>
    </row>
    <row r="76" spans="2:107" ht="13.5" x14ac:dyDescent="0.15">
      <c r="B76" s="386"/>
      <c r="G76" s="1317"/>
      <c r="H76" s="1317"/>
      <c r="I76" s="1306"/>
      <c r="J76" s="1306"/>
      <c r="K76" s="1311"/>
      <c r="L76" s="1311"/>
      <c r="M76" s="1311"/>
      <c r="N76" s="1311"/>
      <c r="AM76" s="39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5" x14ac:dyDescent="0.15">
      <c r="B77" s="386"/>
      <c r="G77" s="1306"/>
      <c r="H77" s="1306"/>
      <c r="I77" s="1306"/>
      <c r="J77" s="1306"/>
      <c r="K77" s="1307"/>
      <c r="L77" s="1307"/>
      <c r="M77" s="1307"/>
      <c r="N77" s="1307"/>
      <c r="AN77" s="1309" t="s">
        <v>591</v>
      </c>
      <c r="AO77" s="1309"/>
      <c r="AP77" s="1309"/>
      <c r="AQ77" s="1309"/>
      <c r="AR77" s="1309"/>
      <c r="AS77" s="1309"/>
      <c r="AT77" s="1309"/>
      <c r="AU77" s="1309"/>
      <c r="AV77" s="1309"/>
      <c r="AW77" s="1309"/>
      <c r="AX77" s="1309"/>
      <c r="AY77" s="1309"/>
      <c r="AZ77" s="1309"/>
      <c r="BA77" s="1309"/>
      <c r="BB77" s="1310" t="s">
        <v>590</v>
      </c>
      <c r="BC77" s="1310"/>
      <c r="BD77" s="1310"/>
      <c r="BE77" s="1310"/>
      <c r="BF77" s="1310"/>
      <c r="BG77" s="1310"/>
      <c r="BH77" s="1310"/>
      <c r="BI77" s="1310"/>
      <c r="BJ77" s="1310"/>
      <c r="BK77" s="1310"/>
      <c r="BL77" s="1310"/>
      <c r="BM77" s="1310"/>
      <c r="BN77" s="1310"/>
      <c r="BO77" s="1310"/>
      <c r="BP77" s="1308">
        <v>0</v>
      </c>
      <c r="BQ77" s="1308"/>
      <c r="BR77" s="1308"/>
      <c r="BS77" s="1308"/>
      <c r="BT77" s="1308"/>
      <c r="BU77" s="1308"/>
      <c r="BV77" s="1308"/>
      <c r="BW77" s="1308"/>
      <c r="BX77" s="1308">
        <v>20.2</v>
      </c>
      <c r="BY77" s="1308"/>
      <c r="BZ77" s="1308"/>
      <c r="CA77" s="1308"/>
      <c r="CB77" s="1308"/>
      <c r="CC77" s="1308"/>
      <c r="CD77" s="1308"/>
      <c r="CE77" s="1308"/>
      <c r="CF77" s="1308">
        <v>38.5</v>
      </c>
      <c r="CG77" s="1308"/>
      <c r="CH77" s="1308"/>
      <c r="CI77" s="1308"/>
      <c r="CJ77" s="1308"/>
      <c r="CK77" s="1308"/>
      <c r="CL77" s="1308"/>
      <c r="CM77" s="1308"/>
      <c r="CN77" s="1308">
        <v>32.799999999999997</v>
      </c>
      <c r="CO77" s="1308"/>
      <c r="CP77" s="1308"/>
      <c r="CQ77" s="1308"/>
      <c r="CR77" s="1308"/>
      <c r="CS77" s="1308"/>
      <c r="CT77" s="1308"/>
      <c r="CU77" s="1308"/>
      <c r="CV77" s="1308">
        <v>20.9</v>
      </c>
      <c r="CW77" s="1308"/>
      <c r="CX77" s="1308"/>
      <c r="CY77" s="1308"/>
      <c r="CZ77" s="1308"/>
      <c r="DA77" s="1308"/>
      <c r="DB77" s="1308"/>
      <c r="DC77" s="1308"/>
    </row>
    <row r="78" spans="2:107" ht="13.5" x14ac:dyDescent="0.15">
      <c r="B78" s="386"/>
      <c r="G78" s="1306"/>
      <c r="H78" s="1306"/>
      <c r="I78" s="1306"/>
      <c r="J78" s="1306"/>
      <c r="K78" s="1307"/>
      <c r="L78" s="1307"/>
      <c r="M78" s="1307"/>
      <c r="N78" s="1307"/>
      <c r="AN78" s="1309"/>
      <c r="AO78" s="1309"/>
      <c r="AP78" s="1309"/>
      <c r="AQ78" s="1309"/>
      <c r="AR78" s="1309"/>
      <c r="AS78" s="1309"/>
      <c r="AT78" s="1309"/>
      <c r="AU78" s="1309"/>
      <c r="AV78" s="1309"/>
      <c r="AW78" s="1309"/>
      <c r="AX78" s="1309"/>
      <c r="AY78" s="1309"/>
      <c r="AZ78" s="1309"/>
      <c r="BA78" s="1309"/>
      <c r="BB78" s="1310"/>
      <c r="BC78" s="1310"/>
      <c r="BD78" s="1310"/>
      <c r="BE78" s="1310"/>
      <c r="BF78" s="1310"/>
      <c r="BG78" s="1310"/>
      <c r="BH78" s="1310"/>
      <c r="BI78" s="1310"/>
      <c r="BJ78" s="1310"/>
      <c r="BK78" s="1310"/>
      <c r="BL78" s="1310"/>
      <c r="BM78" s="1310"/>
      <c r="BN78" s="1310"/>
      <c r="BO78" s="1310"/>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5" x14ac:dyDescent="0.15">
      <c r="B79" s="386"/>
      <c r="G79" s="1306"/>
      <c r="H79" s="1306"/>
      <c r="I79" s="1312"/>
      <c r="J79" s="1312"/>
      <c r="K79" s="1313"/>
      <c r="L79" s="1313"/>
      <c r="M79" s="1313"/>
      <c r="N79" s="1313"/>
      <c r="AN79" s="1309"/>
      <c r="AO79" s="1309"/>
      <c r="AP79" s="1309"/>
      <c r="AQ79" s="1309"/>
      <c r="AR79" s="1309"/>
      <c r="AS79" s="1309"/>
      <c r="AT79" s="1309"/>
      <c r="AU79" s="1309"/>
      <c r="AV79" s="1309"/>
      <c r="AW79" s="1309"/>
      <c r="AX79" s="1309"/>
      <c r="AY79" s="1309"/>
      <c r="AZ79" s="1309"/>
      <c r="BA79" s="1309"/>
      <c r="BB79" s="1310" t="s">
        <v>589</v>
      </c>
      <c r="BC79" s="1310"/>
      <c r="BD79" s="1310"/>
      <c r="BE79" s="1310"/>
      <c r="BF79" s="1310"/>
      <c r="BG79" s="1310"/>
      <c r="BH79" s="1310"/>
      <c r="BI79" s="1310"/>
      <c r="BJ79" s="1310"/>
      <c r="BK79" s="1310"/>
      <c r="BL79" s="1310"/>
      <c r="BM79" s="1310"/>
      <c r="BN79" s="1310"/>
      <c r="BO79" s="1310"/>
      <c r="BP79" s="1308">
        <v>8.5</v>
      </c>
      <c r="BQ79" s="1308"/>
      <c r="BR79" s="1308"/>
      <c r="BS79" s="1308"/>
      <c r="BT79" s="1308"/>
      <c r="BU79" s="1308"/>
      <c r="BV79" s="1308"/>
      <c r="BW79" s="1308"/>
      <c r="BX79" s="1308">
        <v>9.3000000000000007</v>
      </c>
      <c r="BY79" s="1308"/>
      <c r="BZ79" s="1308"/>
      <c r="CA79" s="1308"/>
      <c r="CB79" s="1308"/>
      <c r="CC79" s="1308"/>
      <c r="CD79" s="1308"/>
      <c r="CE79" s="1308"/>
      <c r="CF79" s="1308">
        <v>9.1999999999999993</v>
      </c>
      <c r="CG79" s="1308"/>
      <c r="CH79" s="1308"/>
      <c r="CI79" s="1308"/>
      <c r="CJ79" s="1308"/>
      <c r="CK79" s="1308"/>
      <c r="CL79" s="1308"/>
      <c r="CM79" s="1308"/>
      <c r="CN79" s="1308">
        <v>9.1</v>
      </c>
      <c r="CO79" s="1308"/>
      <c r="CP79" s="1308"/>
      <c r="CQ79" s="1308"/>
      <c r="CR79" s="1308"/>
      <c r="CS79" s="1308"/>
      <c r="CT79" s="1308"/>
      <c r="CU79" s="1308"/>
      <c r="CV79" s="1308">
        <v>9.1</v>
      </c>
      <c r="CW79" s="1308"/>
      <c r="CX79" s="1308"/>
      <c r="CY79" s="1308"/>
      <c r="CZ79" s="1308"/>
      <c r="DA79" s="1308"/>
      <c r="DB79" s="1308"/>
      <c r="DC79" s="1308"/>
    </row>
    <row r="80" spans="2:107" ht="13.5" x14ac:dyDescent="0.15">
      <c r="B80" s="386"/>
      <c r="G80" s="1306"/>
      <c r="H80" s="1306"/>
      <c r="I80" s="1312"/>
      <c r="J80" s="1312"/>
      <c r="K80" s="1313"/>
      <c r="L80" s="1313"/>
      <c r="M80" s="1313"/>
      <c r="N80" s="1313"/>
      <c r="AN80" s="1309"/>
      <c r="AO80" s="1309"/>
      <c r="AP80" s="1309"/>
      <c r="AQ80" s="1309"/>
      <c r="AR80" s="1309"/>
      <c r="AS80" s="1309"/>
      <c r="AT80" s="1309"/>
      <c r="AU80" s="1309"/>
      <c r="AV80" s="1309"/>
      <c r="AW80" s="1309"/>
      <c r="AX80" s="1309"/>
      <c r="AY80" s="1309"/>
      <c r="AZ80" s="1309"/>
      <c r="BA80" s="1309"/>
      <c r="BB80" s="1310"/>
      <c r="BC80" s="1310"/>
      <c r="BD80" s="1310"/>
      <c r="BE80" s="1310"/>
      <c r="BF80" s="1310"/>
      <c r="BG80" s="1310"/>
      <c r="BH80" s="1310"/>
      <c r="BI80" s="1310"/>
      <c r="BJ80" s="1310"/>
      <c r="BK80" s="1310"/>
      <c r="BL80" s="1310"/>
      <c r="BM80" s="1310"/>
      <c r="BN80" s="1310"/>
      <c r="BO80" s="1310"/>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lVSnKC0vkCsuWcAaPIVB15WMj4972StBI33mpf7+LdBh4mzkGVPV6UIqjkfC7zhVs1upec2WW1+jW9/04NQJg==" saltValue="LkGWSRebH52geT2skd581w=="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FE36F-4741-4328-947A-A6D97F401F2F}">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r3YNDiPyYjjN4bCaDi76PqIsYMJq8/QVYHBFyYCJrEuzA3tm06TtPbmb4Zvy3tgfIFPkOMPQjfxbhyVaLgF7g==" saltValue="GSRydQR/9dP5eLXZ19dbm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39947-EF39-4EAB-A503-7A8C581BB7D2}">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sLyV+inTjpCrE8Tyuo2sygEFvkYqvv628gl/85vzsyLOd/ARFHTpVDk8jVqYyZnro8Ps4RKZN6DBeGYmeBMOg==" saltValue="bBuHCnbazpDCMvnBLBaZX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39413</v>
      </c>
      <c r="E3" s="161"/>
      <c r="F3" s="162">
        <v>158564</v>
      </c>
      <c r="G3" s="163"/>
      <c r="H3" s="164"/>
    </row>
    <row r="4" spans="1:8" x14ac:dyDescent="0.15">
      <c r="A4" s="165"/>
      <c r="B4" s="166"/>
      <c r="C4" s="167"/>
      <c r="D4" s="168">
        <v>24554</v>
      </c>
      <c r="E4" s="169"/>
      <c r="F4" s="170">
        <v>48412</v>
      </c>
      <c r="G4" s="171"/>
      <c r="H4" s="172"/>
    </row>
    <row r="5" spans="1:8" x14ac:dyDescent="0.15">
      <c r="A5" s="153" t="s">
        <v>537</v>
      </c>
      <c r="B5" s="158"/>
      <c r="C5" s="159"/>
      <c r="D5" s="160">
        <v>30821</v>
      </c>
      <c r="E5" s="161"/>
      <c r="F5" s="162">
        <v>106092</v>
      </c>
      <c r="G5" s="163"/>
      <c r="H5" s="164"/>
    </row>
    <row r="6" spans="1:8" x14ac:dyDescent="0.15">
      <c r="A6" s="165"/>
      <c r="B6" s="166"/>
      <c r="C6" s="167"/>
      <c r="D6" s="168">
        <v>22963</v>
      </c>
      <c r="E6" s="169"/>
      <c r="F6" s="170">
        <v>44299</v>
      </c>
      <c r="G6" s="171"/>
      <c r="H6" s="172"/>
    </row>
    <row r="7" spans="1:8" x14ac:dyDescent="0.15">
      <c r="A7" s="153" t="s">
        <v>538</v>
      </c>
      <c r="B7" s="158"/>
      <c r="C7" s="159"/>
      <c r="D7" s="160">
        <v>46121</v>
      </c>
      <c r="E7" s="161"/>
      <c r="F7" s="162">
        <v>78903</v>
      </c>
      <c r="G7" s="163"/>
      <c r="H7" s="164"/>
    </row>
    <row r="8" spans="1:8" x14ac:dyDescent="0.15">
      <c r="A8" s="165"/>
      <c r="B8" s="166"/>
      <c r="C8" s="167"/>
      <c r="D8" s="168">
        <v>41157</v>
      </c>
      <c r="E8" s="169"/>
      <c r="F8" s="170">
        <v>49201</v>
      </c>
      <c r="G8" s="171"/>
      <c r="H8" s="172"/>
    </row>
    <row r="9" spans="1:8" x14ac:dyDescent="0.15">
      <c r="A9" s="153" t="s">
        <v>539</v>
      </c>
      <c r="B9" s="158"/>
      <c r="C9" s="159"/>
      <c r="D9" s="160">
        <v>34021</v>
      </c>
      <c r="E9" s="161"/>
      <c r="F9" s="162">
        <v>82993</v>
      </c>
      <c r="G9" s="163"/>
      <c r="H9" s="164"/>
    </row>
    <row r="10" spans="1:8" x14ac:dyDescent="0.15">
      <c r="A10" s="165"/>
      <c r="B10" s="166"/>
      <c r="C10" s="167"/>
      <c r="D10" s="168">
        <v>27028</v>
      </c>
      <c r="E10" s="169"/>
      <c r="F10" s="170">
        <v>46787</v>
      </c>
      <c r="G10" s="171"/>
      <c r="H10" s="172"/>
    </row>
    <row r="11" spans="1:8" x14ac:dyDescent="0.15">
      <c r="A11" s="153" t="s">
        <v>540</v>
      </c>
      <c r="B11" s="158"/>
      <c r="C11" s="159"/>
      <c r="D11" s="160">
        <v>19441</v>
      </c>
      <c r="E11" s="161"/>
      <c r="F11" s="162">
        <v>108252</v>
      </c>
      <c r="G11" s="163"/>
      <c r="H11" s="164"/>
    </row>
    <row r="12" spans="1:8" x14ac:dyDescent="0.15">
      <c r="A12" s="165"/>
      <c r="B12" s="166"/>
      <c r="C12" s="173"/>
      <c r="D12" s="168">
        <v>12994</v>
      </c>
      <c r="E12" s="169"/>
      <c r="F12" s="170">
        <v>50321</v>
      </c>
      <c r="G12" s="171"/>
      <c r="H12" s="172"/>
    </row>
    <row r="13" spans="1:8" x14ac:dyDescent="0.15">
      <c r="A13" s="153"/>
      <c r="B13" s="158"/>
      <c r="C13" s="174"/>
      <c r="D13" s="175">
        <v>33963</v>
      </c>
      <c r="E13" s="176"/>
      <c r="F13" s="177">
        <v>106961</v>
      </c>
      <c r="G13" s="178"/>
      <c r="H13" s="164"/>
    </row>
    <row r="14" spans="1:8" x14ac:dyDescent="0.15">
      <c r="A14" s="165"/>
      <c r="B14" s="166"/>
      <c r="C14" s="167"/>
      <c r="D14" s="168">
        <v>25739</v>
      </c>
      <c r="E14" s="169"/>
      <c r="F14" s="170">
        <v>47804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8.35</v>
      </c>
      <c r="C19" s="179">
        <f>ROUND(VALUE(SUBSTITUTE(実質収支比率等に係る経年分析!G$48,"▲","-")),2)</f>
        <v>7.69</v>
      </c>
      <c r="D19" s="179">
        <f>ROUND(VALUE(SUBSTITUTE(実質収支比率等に係る経年分析!H$48,"▲","-")),2)</f>
        <v>5.73</v>
      </c>
      <c r="E19" s="179">
        <f>ROUND(VALUE(SUBSTITUTE(実質収支比率等に係る経年分析!I$48,"▲","-")),2)</f>
        <v>8.16</v>
      </c>
      <c r="F19" s="179">
        <f>ROUND(VALUE(SUBSTITUTE(実質収支比率等に係る経年分析!J$48,"▲","-")),2)</f>
        <v>8.35</v>
      </c>
    </row>
    <row r="20" spans="1:11" x14ac:dyDescent="0.15">
      <c r="A20" s="179" t="s">
        <v>55</v>
      </c>
      <c r="B20" s="179">
        <f>ROUND(VALUE(SUBSTITUTE(実質収支比率等に係る経年分析!F$47,"▲","-")),2)</f>
        <v>48.95</v>
      </c>
      <c r="C20" s="179">
        <f>ROUND(VALUE(SUBSTITUTE(実質収支比率等に係る経年分析!G$47,"▲","-")),2)</f>
        <v>47.13</v>
      </c>
      <c r="D20" s="179">
        <f>ROUND(VALUE(SUBSTITUTE(実質収支比率等に係る経年分析!H$47,"▲","-")),2)</f>
        <v>44.19</v>
      </c>
      <c r="E20" s="179">
        <f>ROUND(VALUE(SUBSTITUTE(実質収支比率等に係る経年分析!I$47,"▲","-")),2)</f>
        <v>40.92</v>
      </c>
      <c r="F20" s="179">
        <f>ROUND(VALUE(SUBSTITUTE(実質収支比率等に係る経年分析!J$47,"▲","-")),2)</f>
        <v>41.15</v>
      </c>
    </row>
    <row r="21" spans="1:11" x14ac:dyDescent="0.15">
      <c r="A21" s="179" t="s">
        <v>56</v>
      </c>
      <c r="B21" s="179">
        <f>IF(ISNUMBER(VALUE(SUBSTITUTE(実質収支比率等に係る経年分析!F$49,"▲","-"))),ROUND(VALUE(SUBSTITUTE(実質収支比率等に係る経年分析!F$49,"▲","-")),2),NA())</f>
        <v>5.27</v>
      </c>
      <c r="C21" s="179">
        <f>IF(ISNUMBER(VALUE(SUBSTITUTE(実質収支比率等に係る経年分析!G$49,"▲","-"))),ROUND(VALUE(SUBSTITUTE(実質収支比率等に係る経年分析!G$49,"▲","-")),2),NA())</f>
        <v>-1.97</v>
      </c>
      <c r="D21" s="179">
        <f>IF(ISNUMBER(VALUE(SUBSTITUTE(実質収支比率等に係る経年分析!H$49,"▲","-"))),ROUND(VALUE(SUBSTITUTE(実質収支比率等に係る経年分析!H$49,"▲","-")),2),NA())</f>
        <v>-5.83</v>
      </c>
      <c r="E21" s="179">
        <f>IF(ISNUMBER(VALUE(SUBSTITUTE(実質収支比率等に係る経年分析!I$49,"▲","-"))),ROUND(VALUE(SUBSTITUTE(実質収支比率等に係る経年分析!I$49,"▲","-")),2),NA())</f>
        <v>-0.8</v>
      </c>
      <c r="F21" s="179">
        <f>IF(ISNUMBER(VALUE(SUBSTITUTE(実質収支比率等に係る経年分析!J$49,"▲","-"))),ROUND(VALUE(SUBSTITUTE(実質収支比率等に係る経年分析!J$49,"▲","-")),2),NA())</f>
        <v>0.56000000000000005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6.91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4.6100000000000003</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0.56999999999999995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0.28999999999999998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1.54</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7.69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8.34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326</v>
      </c>
      <c r="E42" s="181"/>
      <c r="F42" s="181"/>
      <c r="G42" s="181">
        <f>'実質公債費比率（分子）の構造'!L$52</f>
        <v>320</v>
      </c>
      <c r="H42" s="181"/>
      <c r="I42" s="181"/>
      <c r="J42" s="181">
        <f>'実質公債費比率（分子）の構造'!M$52</f>
        <v>341</v>
      </c>
      <c r="K42" s="181"/>
      <c r="L42" s="181"/>
      <c r="M42" s="181">
        <f>'実質公債費比率（分子）の構造'!N$52</f>
        <v>340</v>
      </c>
      <c r="N42" s="181"/>
      <c r="O42" s="181"/>
      <c r="P42" s="181">
        <f>'実質公債費比率（分子）の構造'!O$52</f>
        <v>341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v>
      </c>
      <c r="C44" s="181"/>
      <c r="D44" s="181"/>
      <c r="E44" s="181">
        <f>'実質公債費比率（分子）の構造'!L$50</f>
        <v>7</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33</v>
      </c>
      <c r="C45" s="181"/>
      <c r="D45" s="181"/>
      <c r="E45" s="181">
        <f>'実質公債費比率（分子）の構造'!L$49</f>
        <v>41</v>
      </c>
      <c r="F45" s="181"/>
      <c r="G45" s="181"/>
      <c r="H45" s="181">
        <f>'実質公債費比率（分子）の構造'!M$49</f>
        <v>54</v>
      </c>
      <c r="I45" s="181"/>
      <c r="J45" s="181"/>
      <c r="K45" s="181">
        <f>'実質公債費比率（分子）の構造'!N$49</f>
        <v>68</v>
      </c>
      <c r="L45" s="181"/>
      <c r="M45" s="181"/>
      <c r="N45" s="181">
        <f>'実質公債費比率（分子）の構造'!O$49</f>
        <v>74</v>
      </c>
      <c r="O45" s="181"/>
      <c r="P45" s="181"/>
    </row>
    <row r="46" spans="1:16" x14ac:dyDescent="0.15">
      <c r="A46" s="181" t="s">
        <v>67</v>
      </c>
      <c r="B46" s="181">
        <f>'実質公債費比率（分子）の構造'!K$48</f>
        <v>85</v>
      </c>
      <c r="C46" s="181"/>
      <c r="D46" s="181"/>
      <c r="E46" s="181">
        <f>'実質公債費比率（分子）の構造'!L$48</f>
        <v>87</v>
      </c>
      <c r="F46" s="181"/>
      <c r="G46" s="181"/>
      <c r="H46" s="181">
        <f>'実質公債費比率（分子）の構造'!M$48</f>
        <v>89</v>
      </c>
      <c r="I46" s="181"/>
      <c r="J46" s="181"/>
      <c r="K46" s="181">
        <f>'実質公債費比率（分子）の構造'!N$48</f>
        <v>92</v>
      </c>
      <c r="L46" s="181"/>
      <c r="M46" s="181"/>
      <c r="N46" s="181">
        <f>'実質公債費比率（分子）の構造'!O$48</f>
        <v>95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442</v>
      </c>
      <c r="C49" s="181"/>
      <c r="D49" s="181"/>
      <c r="E49" s="181">
        <f>'実質公債費比率（分子）の構造'!L$45</f>
        <v>379</v>
      </c>
      <c r="F49" s="181"/>
      <c r="G49" s="181"/>
      <c r="H49" s="181">
        <f>'実質公債費比率（分子）の構造'!M$45</f>
        <v>391</v>
      </c>
      <c r="I49" s="181"/>
      <c r="J49" s="181"/>
      <c r="K49" s="181">
        <f>'実質公債費比率（分子）の構造'!N$45</f>
        <v>367</v>
      </c>
      <c r="L49" s="181"/>
      <c r="M49" s="181"/>
      <c r="N49" s="181">
        <f>'実質公債費比率（分子）の構造'!O$45</f>
        <v>340</v>
      </c>
      <c r="O49" s="181"/>
      <c r="P49" s="181"/>
    </row>
    <row r="50" spans="1:16" x14ac:dyDescent="0.15">
      <c r="A50" s="181" t="s">
        <v>71</v>
      </c>
      <c r="B50" s="181" t="e">
        <f>NA()</f>
        <v>#N/A</v>
      </c>
      <c r="C50" s="181">
        <f>IF(ISNUMBER('実質公債費比率（分子）の構造'!K$53),'実質公債費比率（分子）の構造'!K$53,NA())</f>
        <v>236</v>
      </c>
      <c r="D50" s="181" t="e">
        <f>NA()</f>
        <v>#N/A</v>
      </c>
      <c r="E50" s="181" t="e">
        <f>NA()</f>
        <v>#N/A</v>
      </c>
      <c r="F50" s="181">
        <f>IF(ISNUMBER('実質公債費比率（分子）の構造'!L$53),'実質公債費比率（分子）の構造'!L$53,NA())</f>
        <v>194</v>
      </c>
      <c r="G50" s="181" t="e">
        <f>NA()</f>
        <v>#N/A</v>
      </c>
      <c r="H50" s="181" t="e">
        <f>NA()</f>
        <v>#N/A</v>
      </c>
      <c r="I50" s="181">
        <f>IF(ISNUMBER('実質公債費比率（分子）の構造'!M$53),'実質公債費比率（分子）の構造'!M$53,NA())</f>
        <v>193</v>
      </c>
      <c r="J50" s="181" t="e">
        <f>NA()</f>
        <v>#N/A</v>
      </c>
      <c r="K50" s="181" t="e">
        <f>NA()</f>
        <v>#N/A</v>
      </c>
      <c r="L50" s="181">
        <f>IF(ISNUMBER('実質公債費比率（分子）の構造'!N$53),'実質公債費比率（分子）の構造'!N$53,NA())</f>
        <v>187</v>
      </c>
      <c r="M50" s="181" t="e">
        <f>NA()</f>
        <v>#N/A</v>
      </c>
      <c r="N50" s="181" t="e">
        <f>NA()</f>
        <v>#N/A</v>
      </c>
      <c r="O50" s="181">
        <f>IF(ISNUMBER('実質公債費比率（分子）の構造'!O$53),'実質公債費比率（分子）の構造'!O$53,NA())</f>
        <v>168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3683</v>
      </c>
      <c r="E56" s="180"/>
      <c r="F56" s="180"/>
      <c r="G56" s="180">
        <f>'将来負担比率（分子）の構造'!J$52</f>
        <v>3764</v>
      </c>
      <c r="H56" s="180"/>
      <c r="I56" s="180"/>
      <c r="J56" s="180">
        <f>'将来負担比率（分子）の構造'!K$52</f>
        <v>3816</v>
      </c>
      <c r="K56" s="180"/>
      <c r="L56" s="180"/>
      <c r="M56" s="180">
        <f>'将来負担比率（分子）の構造'!L$52</f>
        <v>3876</v>
      </c>
      <c r="N56" s="180"/>
      <c r="O56" s="180"/>
      <c r="P56" s="180">
        <f>'将来負担比率（分子）の構造'!M$52</f>
        <v>3915</v>
      </c>
    </row>
    <row r="57" spans="1:16" x14ac:dyDescent="0.15">
      <c r="A57" s="180" t="s">
        <v>42</v>
      </c>
      <c r="B57" s="180"/>
      <c r="C57" s="180"/>
      <c r="D57" s="180">
        <f>'将来負担比率（分子）の構造'!I$51</f>
        <v>578</v>
      </c>
      <c r="E57" s="180"/>
      <c r="F57" s="180"/>
      <c r="G57" s="180">
        <f>'将来負担比率（分子）の構造'!J$51</f>
        <v>556</v>
      </c>
      <c r="H57" s="180"/>
      <c r="I57" s="180"/>
      <c r="J57" s="180">
        <f>'将来負担比率（分子）の構造'!K$51</f>
        <v>546</v>
      </c>
      <c r="K57" s="180"/>
      <c r="L57" s="180"/>
      <c r="M57" s="180">
        <f>'将来負担比率（分子）の構造'!L$51</f>
        <v>558</v>
      </c>
      <c r="N57" s="180"/>
      <c r="O57" s="180"/>
      <c r="P57" s="180">
        <f>'将来負担比率（分子）の構造'!M$51</f>
        <v>574</v>
      </c>
    </row>
    <row r="58" spans="1:16" x14ac:dyDescent="0.15">
      <c r="A58" s="180" t="s">
        <v>41</v>
      </c>
      <c r="B58" s="180"/>
      <c r="C58" s="180"/>
      <c r="D58" s="180">
        <f>'将来負担比率（分子）の構造'!I$50</f>
        <v>2672</v>
      </c>
      <c r="E58" s="180"/>
      <c r="F58" s="180"/>
      <c r="G58" s="180">
        <f>'将来負担比率（分子）の構造'!J$50</f>
        <v>2631</v>
      </c>
      <c r="H58" s="180"/>
      <c r="I58" s="180"/>
      <c r="J58" s="180">
        <f>'将来負担比率（分子）の構造'!K$50</f>
        <v>2477</v>
      </c>
      <c r="K58" s="180"/>
      <c r="L58" s="180"/>
      <c r="M58" s="180">
        <f>'将来負担比率（分子）の構造'!L$50</f>
        <v>2444</v>
      </c>
      <c r="N58" s="180"/>
      <c r="O58" s="180"/>
      <c r="P58" s="180">
        <f>'将来負担比率（分子）の構造'!M$50</f>
        <v>2516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147</v>
      </c>
      <c r="C61" s="180"/>
      <c r="D61" s="180"/>
      <c r="E61" s="180">
        <f>'将来負担比率（分子）の構造'!J$46</f>
        <v>260</v>
      </c>
      <c r="F61" s="180"/>
      <c r="G61" s="180"/>
      <c r="H61" s="180">
        <f>'将来負担比率（分子）の構造'!K$46</f>
        <v>215</v>
      </c>
      <c r="I61" s="180"/>
      <c r="J61" s="180"/>
      <c r="K61" s="180">
        <f>'将来負担比率（分子）の構造'!L$46</f>
        <v>224</v>
      </c>
      <c r="L61" s="180"/>
      <c r="M61" s="180"/>
      <c r="N61" s="180">
        <f>'将来負担比率（分子）の構造'!M$46</f>
        <v>232</v>
      </c>
      <c r="O61" s="180"/>
      <c r="P61" s="180"/>
    </row>
    <row r="62" spans="1:16" x14ac:dyDescent="0.15">
      <c r="A62" s="180" t="s">
        <v>35</v>
      </c>
      <c r="B62" s="180">
        <f>'将来負担比率（分子）の構造'!I$45</f>
        <v>964</v>
      </c>
      <c r="C62" s="180"/>
      <c r="D62" s="180"/>
      <c r="E62" s="180">
        <f>'将来負担比率（分子）の構造'!J$45</f>
        <v>814</v>
      </c>
      <c r="F62" s="180"/>
      <c r="G62" s="180"/>
      <c r="H62" s="180">
        <f>'将来負担比率（分子）の構造'!K$45</f>
        <v>811</v>
      </c>
      <c r="I62" s="180"/>
      <c r="J62" s="180"/>
      <c r="K62" s="180">
        <f>'将来負担比率（分子）の構造'!L$45</f>
        <v>787</v>
      </c>
      <c r="L62" s="180"/>
      <c r="M62" s="180"/>
      <c r="N62" s="180">
        <f>'将来負担比率（分子）の構造'!M$45</f>
        <v>738</v>
      </c>
      <c r="O62" s="180"/>
      <c r="P62" s="180"/>
    </row>
    <row r="63" spans="1:16" x14ac:dyDescent="0.15">
      <c r="A63" s="180" t="s">
        <v>34</v>
      </c>
      <c r="B63" s="180">
        <f>'将来負担比率（分子）の構造'!I$44</f>
        <v>401</v>
      </c>
      <c r="C63" s="180"/>
      <c r="D63" s="180"/>
      <c r="E63" s="180">
        <f>'将来負担比率（分子）の構造'!J$44</f>
        <v>442</v>
      </c>
      <c r="F63" s="180"/>
      <c r="G63" s="180"/>
      <c r="H63" s="180">
        <f>'将来負担比率（分子）の構造'!K$44</f>
        <v>450</v>
      </c>
      <c r="I63" s="180"/>
      <c r="J63" s="180"/>
      <c r="K63" s="180">
        <f>'将来負担比率（分子）の構造'!L$44</f>
        <v>395</v>
      </c>
      <c r="L63" s="180"/>
      <c r="M63" s="180"/>
      <c r="N63" s="180">
        <f>'将来負担比率（分子）の構造'!M$44</f>
        <v>408</v>
      </c>
      <c r="O63" s="180"/>
      <c r="P63" s="180"/>
    </row>
    <row r="64" spans="1:16" x14ac:dyDescent="0.15">
      <c r="A64" s="180" t="s">
        <v>33</v>
      </c>
      <c r="B64" s="180">
        <f>'将来負担比率（分子）の構造'!I$43</f>
        <v>1227</v>
      </c>
      <c r="C64" s="180"/>
      <c r="D64" s="180"/>
      <c r="E64" s="180">
        <f>'将来負担比率（分子）の構造'!J$43</f>
        <v>1216</v>
      </c>
      <c r="F64" s="180"/>
      <c r="G64" s="180"/>
      <c r="H64" s="180">
        <f>'将来負担比率（分子）の構造'!K$43</f>
        <v>1180</v>
      </c>
      <c r="I64" s="180"/>
      <c r="J64" s="180"/>
      <c r="K64" s="180">
        <f>'将来負担比率（分子）の構造'!L$43</f>
        <v>1167</v>
      </c>
      <c r="L64" s="180"/>
      <c r="M64" s="180"/>
      <c r="N64" s="180">
        <f>'将来負担比率（分子）の構造'!M$43</f>
        <v>1122</v>
      </c>
      <c r="O64" s="180"/>
      <c r="P64" s="180"/>
    </row>
    <row r="65" spans="1:16" x14ac:dyDescent="0.15">
      <c r="A65" s="180" t="s">
        <v>32</v>
      </c>
      <c r="B65" s="180">
        <f>'将来負担比率（分子）の構造'!I$42</f>
        <v>5</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3626</v>
      </c>
      <c r="C66" s="180"/>
      <c r="D66" s="180"/>
      <c r="E66" s="180">
        <f>'将来負担比率（分子）の構造'!J$41</f>
        <v>3608</v>
      </c>
      <c r="F66" s="180"/>
      <c r="G66" s="180"/>
      <c r="H66" s="180">
        <f>'将来負担比率（分子）の構造'!K$41</f>
        <v>3616</v>
      </c>
      <c r="I66" s="180"/>
      <c r="J66" s="180"/>
      <c r="K66" s="180">
        <f>'将来負担比率（分子）の構造'!L$41</f>
        <v>3613</v>
      </c>
      <c r="L66" s="180"/>
      <c r="M66" s="180"/>
      <c r="N66" s="180">
        <f>'将来負担比率（分子）の構造'!M$41</f>
        <v>3554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1356</v>
      </c>
      <c r="C72" s="184">
        <f>基金残高に係る経年分析!G55</f>
        <v>1257</v>
      </c>
      <c r="D72" s="184">
        <f>基金残高に係る経年分析!H55</f>
        <v>1268</v>
      </c>
    </row>
    <row r="73" spans="1:16" x14ac:dyDescent="0.15">
      <c r="A73" s="183" t="s">
        <v>78</v>
      </c>
      <c r="B73" s="184">
        <f>基金残高に係る経年分析!F56</f>
        <v>278</v>
      </c>
      <c r="C73" s="184">
        <f>基金残高に係る経年分析!G56</f>
        <v>258</v>
      </c>
      <c r="D73" s="184">
        <f>基金残高に係る経年分析!H56</f>
        <v>258</v>
      </c>
    </row>
    <row r="74" spans="1:16" x14ac:dyDescent="0.15">
      <c r="A74" s="183" t="s">
        <v>79</v>
      </c>
      <c r="B74" s="184">
        <f>基金残高に係る経年分析!F57</f>
        <v>822</v>
      </c>
      <c r="C74" s="184">
        <f>基金残高に係る経年分析!G57</f>
        <v>873</v>
      </c>
      <c r="D74" s="184">
        <f>基金残高に係る経年分析!H57</f>
        <v>840</v>
      </c>
    </row>
  </sheetData>
  <sheetProtection algorithmName="SHA-512" hashValue="KPkpU24Y9h1/99fySICPMBKR0p96ULQqV3TbIfPfTkVAe3mS+23QnfSY2opy0EFJIR/gDKsnkaPbQ0eULEeajw==" saltValue="imJt4utJqRw9RIJZy/xJ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2203252</v>
      </c>
      <c r="S5" s="669"/>
      <c r="T5" s="669"/>
      <c r="U5" s="669"/>
      <c r="V5" s="669"/>
      <c r="W5" s="669"/>
      <c r="X5" s="669"/>
      <c r="Y5" s="670"/>
      <c r="Z5" s="671">
        <v>46</v>
      </c>
      <c r="AA5" s="671"/>
      <c r="AB5" s="671"/>
      <c r="AC5" s="671"/>
      <c r="AD5" s="672">
        <v>2124795</v>
      </c>
      <c r="AE5" s="672"/>
      <c r="AF5" s="672"/>
      <c r="AG5" s="672"/>
      <c r="AH5" s="672"/>
      <c r="AI5" s="672"/>
      <c r="AJ5" s="672"/>
      <c r="AK5" s="672"/>
      <c r="AL5" s="673">
        <v>73</v>
      </c>
      <c r="AM5" s="674"/>
      <c r="AN5" s="674"/>
      <c r="AO5" s="675"/>
      <c r="AP5" s="665" t="s">
        <v>227</v>
      </c>
      <c r="AQ5" s="666"/>
      <c r="AR5" s="666"/>
      <c r="AS5" s="666"/>
      <c r="AT5" s="666"/>
      <c r="AU5" s="666"/>
      <c r="AV5" s="666"/>
      <c r="AW5" s="666"/>
      <c r="AX5" s="666"/>
      <c r="AY5" s="666"/>
      <c r="AZ5" s="666"/>
      <c r="BA5" s="666"/>
      <c r="BB5" s="666"/>
      <c r="BC5" s="666"/>
      <c r="BD5" s="666"/>
      <c r="BE5" s="666"/>
      <c r="BF5" s="667"/>
      <c r="BG5" s="679">
        <v>2124795</v>
      </c>
      <c r="BH5" s="680"/>
      <c r="BI5" s="680"/>
      <c r="BJ5" s="680"/>
      <c r="BK5" s="680"/>
      <c r="BL5" s="680"/>
      <c r="BM5" s="680"/>
      <c r="BN5" s="681"/>
      <c r="BO5" s="682">
        <v>96.4</v>
      </c>
      <c r="BP5" s="682"/>
      <c r="BQ5" s="682"/>
      <c r="BR5" s="682"/>
      <c r="BS5" s="683">
        <v>26835</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61804</v>
      </c>
      <c r="S6" s="680"/>
      <c r="T6" s="680"/>
      <c r="U6" s="680"/>
      <c r="V6" s="680"/>
      <c r="W6" s="680"/>
      <c r="X6" s="680"/>
      <c r="Y6" s="681"/>
      <c r="Z6" s="682">
        <v>1.3</v>
      </c>
      <c r="AA6" s="682"/>
      <c r="AB6" s="682"/>
      <c r="AC6" s="682"/>
      <c r="AD6" s="683">
        <v>61804</v>
      </c>
      <c r="AE6" s="683"/>
      <c r="AF6" s="683"/>
      <c r="AG6" s="683"/>
      <c r="AH6" s="683"/>
      <c r="AI6" s="683"/>
      <c r="AJ6" s="683"/>
      <c r="AK6" s="683"/>
      <c r="AL6" s="684">
        <v>2.1</v>
      </c>
      <c r="AM6" s="685"/>
      <c r="AN6" s="685"/>
      <c r="AO6" s="686"/>
      <c r="AP6" s="676" t="s">
        <v>232</v>
      </c>
      <c r="AQ6" s="677"/>
      <c r="AR6" s="677"/>
      <c r="AS6" s="677"/>
      <c r="AT6" s="677"/>
      <c r="AU6" s="677"/>
      <c r="AV6" s="677"/>
      <c r="AW6" s="677"/>
      <c r="AX6" s="677"/>
      <c r="AY6" s="677"/>
      <c r="AZ6" s="677"/>
      <c r="BA6" s="677"/>
      <c r="BB6" s="677"/>
      <c r="BC6" s="677"/>
      <c r="BD6" s="677"/>
      <c r="BE6" s="677"/>
      <c r="BF6" s="678"/>
      <c r="BG6" s="679">
        <v>2124795</v>
      </c>
      <c r="BH6" s="680"/>
      <c r="BI6" s="680"/>
      <c r="BJ6" s="680"/>
      <c r="BK6" s="680"/>
      <c r="BL6" s="680"/>
      <c r="BM6" s="680"/>
      <c r="BN6" s="681"/>
      <c r="BO6" s="682">
        <v>96.4</v>
      </c>
      <c r="BP6" s="682"/>
      <c r="BQ6" s="682"/>
      <c r="BR6" s="682"/>
      <c r="BS6" s="683">
        <v>26835</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82163</v>
      </c>
      <c r="CS6" s="680"/>
      <c r="CT6" s="680"/>
      <c r="CU6" s="680"/>
      <c r="CV6" s="680"/>
      <c r="CW6" s="680"/>
      <c r="CX6" s="680"/>
      <c r="CY6" s="681"/>
      <c r="CZ6" s="673">
        <v>1.8</v>
      </c>
      <c r="DA6" s="674"/>
      <c r="DB6" s="674"/>
      <c r="DC6" s="693"/>
      <c r="DD6" s="688" t="s">
        <v>129</v>
      </c>
      <c r="DE6" s="680"/>
      <c r="DF6" s="680"/>
      <c r="DG6" s="680"/>
      <c r="DH6" s="680"/>
      <c r="DI6" s="680"/>
      <c r="DJ6" s="680"/>
      <c r="DK6" s="680"/>
      <c r="DL6" s="680"/>
      <c r="DM6" s="680"/>
      <c r="DN6" s="680"/>
      <c r="DO6" s="680"/>
      <c r="DP6" s="681"/>
      <c r="DQ6" s="688">
        <v>82163</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2121</v>
      </c>
      <c r="S7" s="680"/>
      <c r="T7" s="680"/>
      <c r="U7" s="680"/>
      <c r="V7" s="680"/>
      <c r="W7" s="680"/>
      <c r="X7" s="680"/>
      <c r="Y7" s="681"/>
      <c r="Z7" s="682">
        <v>0</v>
      </c>
      <c r="AA7" s="682"/>
      <c r="AB7" s="682"/>
      <c r="AC7" s="682"/>
      <c r="AD7" s="683">
        <v>2121</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743972</v>
      </c>
      <c r="BH7" s="680"/>
      <c r="BI7" s="680"/>
      <c r="BJ7" s="680"/>
      <c r="BK7" s="680"/>
      <c r="BL7" s="680"/>
      <c r="BM7" s="680"/>
      <c r="BN7" s="681"/>
      <c r="BO7" s="682">
        <v>33.799999999999997</v>
      </c>
      <c r="BP7" s="682"/>
      <c r="BQ7" s="682"/>
      <c r="BR7" s="682"/>
      <c r="BS7" s="683">
        <v>26835</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891324</v>
      </c>
      <c r="CS7" s="680"/>
      <c r="CT7" s="680"/>
      <c r="CU7" s="680"/>
      <c r="CV7" s="680"/>
      <c r="CW7" s="680"/>
      <c r="CX7" s="680"/>
      <c r="CY7" s="681"/>
      <c r="CZ7" s="682">
        <v>20</v>
      </c>
      <c r="DA7" s="682"/>
      <c r="DB7" s="682"/>
      <c r="DC7" s="682"/>
      <c r="DD7" s="688">
        <v>12767</v>
      </c>
      <c r="DE7" s="680"/>
      <c r="DF7" s="680"/>
      <c r="DG7" s="680"/>
      <c r="DH7" s="680"/>
      <c r="DI7" s="680"/>
      <c r="DJ7" s="680"/>
      <c r="DK7" s="680"/>
      <c r="DL7" s="680"/>
      <c r="DM7" s="680"/>
      <c r="DN7" s="680"/>
      <c r="DO7" s="680"/>
      <c r="DP7" s="681"/>
      <c r="DQ7" s="688">
        <v>814720</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4607</v>
      </c>
      <c r="S8" s="680"/>
      <c r="T8" s="680"/>
      <c r="U8" s="680"/>
      <c r="V8" s="680"/>
      <c r="W8" s="680"/>
      <c r="X8" s="680"/>
      <c r="Y8" s="681"/>
      <c r="Z8" s="682">
        <v>0.1</v>
      </c>
      <c r="AA8" s="682"/>
      <c r="AB8" s="682"/>
      <c r="AC8" s="682"/>
      <c r="AD8" s="683">
        <v>4607</v>
      </c>
      <c r="AE8" s="683"/>
      <c r="AF8" s="683"/>
      <c r="AG8" s="683"/>
      <c r="AH8" s="683"/>
      <c r="AI8" s="683"/>
      <c r="AJ8" s="683"/>
      <c r="AK8" s="683"/>
      <c r="AL8" s="684">
        <v>0.2</v>
      </c>
      <c r="AM8" s="685"/>
      <c r="AN8" s="685"/>
      <c r="AO8" s="686"/>
      <c r="AP8" s="676" t="s">
        <v>238</v>
      </c>
      <c r="AQ8" s="677"/>
      <c r="AR8" s="677"/>
      <c r="AS8" s="677"/>
      <c r="AT8" s="677"/>
      <c r="AU8" s="677"/>
      <c r="AV8" s="677"/>
      <c r="AW8" s="677"/>
      <c r="AX8" s="677"/>
      <c r="AY8" s="677"/>
      <c r="AZ8" s="677"/>
      <c r="BA8" s="677"/>
      <c r="BB8" s="677"/>
      <c r="BC8" s="677"/>
      <c r="BD8" s="677"/>
      <c r="BE8" s="677"/>
      <c r="BF8" s="678"/>
      <c r="BG8" s="679">
        <v>19992</v>
      </c>
      <c r="BH8" s="680"/>
      <c r="BI8" s="680"/>
      <c r="BJ8" s="680"/>
      <c r="BK8" s="680"/>
      <c r="BL8" s="680"/>
      <c r="BM8" s="680"/>
      <c r="BN8" s="681"/>
      <c r="BO8" s="682">
        <v>0.9</v>
      </c>
      <c r="BP8" s="682"/>
      <c r="BQ8" s="682"/>
      <c r="BR8" s="682"/>
      <c r="BS8" s="688" t="s">
        <v>129</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1368178</v>
      </c>
      <c r="CS8" s="680"/>
      <c r="CT8" s="680"/>
      <c r="CU8" s="680"/>
      <c r="CV8" s="680"/>
      <c r="CW8" s="680"/>
      <c r="CX8" s="680"/>
      <c r="CY8" s="681"/>
      <c r="CZ8" s="682">
        <v>30.7</v>
      </c>
      <c r="DA8" s="682"/>
      <c r="DB8" s="682"/>
      <c r="DC8" s="682"/>
      <c r="DD8" s="688">
        <v>12359</v>
      </c>
      <c r="DE8" s="680"/>
      <c r="DF8" s="680"/>
      <c r="DG8" s="680"/>
      <c r="DH8" s="680"/>
      <c r="DI8" s="680"/>
      <c r="DJ8" s="680"/>
      <c r="DK8" s="680"/>
      <c r="DL8" s="680"/>
      <c r="DM8" s="680"/>
      <c r="DN8" s="680"/>
      <c r="DO8" s="680"/>
      <c r="DP8" s="681"/>
      <c r="DQ8" s="688">
        <v>868020</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3844</v>
      </c>
      <c r="S9" s="680"/>
      <c r="T9" s="680"/>
      <c r="U9" s="680"/>
      <c r="V9" s="680"/>
      <c r="W9" s="680"/>
      <c r="X9" s="680"/>
      <c r="Y9" s="681"/>
      <c r="Z9" s="682">
        <v>0.1</v>
      </c>
      <c r="AA9" s="682"/>
      <c r="AB9" s="682"/>
      <c r="AC9" s="682"/>
      <c r="AD9" s="683">
        <v>3844</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495255</v>
      </c>
      <c r="BH9" s="680"/>
      <c r="BI9" s="680"/>
      <c r="BJ9" s="680"/>
      <c r="BK9" s="680"/>
      <c r="BL9" s="680"/>
      <c r="BM9" s="680"/>
      <c r="BN9" s="681"/>
      <c r="BO9" s="682">
        <v>22.5</v>
      </c>
      <c r="BP9" s="682"/>
      <c r="BQ9" s="682"/>
      <c r="BR9" s="682"/>
      <c r="BS9" s="688" t="s">
        <v>129</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452988</v>
      </c>
      <c r="CS9" s="680"/>
      <c r="CT9" s="680"/>
      <c r="CU9" s="680"/>
      <c r="CV9" s="680"/>
      <c r="CW9" s="680"/>
      <c r="CX9" s="680"/>
      <c r="CY9" s="681"/>
      <c r="CZ9" s="682">
        <v>10.199999999999999</v>
      </c>
      <c r="DA9" s="682"/>
      <c r="DB9" s="682"/>
      <c r="DC9" s="682"/>
      <c r="DD9" s="688">
        <v>13433</v>
      </c>
      <c r="DE9" s="680"/>
      <c r="DF9" s="680"/>
      <c r="DG9" s="680"/>
      <c r="DH9" s="680"/>
      <c r="DI9" s="680"/>
      <c r="DJ9" s="680"/>
      <c r="DK9" s="680"/>
      <c r="DL9" s="680"/>
      <c r="DM9" s="680"/>
      <c r="DN9" s="680"/>
      <c r="DO9" s="680"/>
      <c r="DP9" s="681"/>
      <c r="DQ9" s="688">
        <v>433366</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138</v>
      </c>
      <c r="AA10" s="682"/>
      <c r="AB10" s="682"/>
      <c r="AC10" s="682"/>
      <c r="AD10" s="683" t="s">
        <v>244</v>
      </c>
      <c r="AE10" s="683"/>
      <c r="AF10" s="683"/>
      <c r="AG10" s="683"/>
      <c r="AH10" s="683"/>
      <c r="AI10" s="683"/>
      <c r="AJ10" s="683"/>
      <c r="AK10" s="683"/>
      <c r="AL10" s="684" t="s">
        <v>129</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62762</v>
      </c>
      <c r="BH10" s="680"/>
      <c r="BI10" s="680"/>
      <c r="BJ10" s="680"/>
      <c r="BK10" s="680"/>
      <c r="BL10" s="680"/>
      <c r="BM10" s="680"/>
      <c r="BN10" s="681"/>
      <c r="BO10" s="682">
        <v>2.8</v>
      </c>
      <c r="BP10" s="682"/>
      <c r="BQ10" s="682"/>
      <c r="BR10" s="682"/>
      <c r="BS10" s="688" t="s">
        <v>138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155</v>
      </c>
      <c r="CS10" s="680"/>
      <c r="CT10" s="680"/>
      <c r="CU10" s="680"/>
      <c r="CV10" s="680"/>
      <c r="CW10" s="680"/>
      <c r="CX10" s="680"/>
      <c r="CY10" s="681"/>
      <c r="CZ10" s="682">
        <v>0</v>
      </c>
      <c r="DA10" s="682"/>
      <c r="DB10" s="682"/>
      <c r="DC10" s="682"/>
      <c r="DD10" s="688" t="s">
        <v>138</v>
      </c>
      <c r="DE10" s="680"/>
      <c r="DF10" s="680"/>
      <c r="DG10" s="680"/>
      <c r="DH10" s="680"/>
      <c r="DI10" s="680"/>
      <c r="DJ10" s="680"/>
      <c r="DK10" s="680"/>
      <c r="DL10" s="680"/>
      <c r="DM10" s="680"/>
      <c r="DN10" s="680"/>
      <c r="DO10" s="680"/>
      <c r="DP10" s="681"/>
      <c r="DQ10" s="688">
        <v>155</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138</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138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165963</v>
      </c>
      <c r="BH11" s="680"/>
      <c r="BI11" s="680"/>
      <c r="BJ11" s="680"/>
      <c r="BK11" s="680"/>
      <c r="BL11" s="680"/>
      <c r="BM11" s="680"/>
      <c r="BN11" s="681"/>
      <c r="BO11" s="682">
        <v>7.5</v>
      </c>
      <c r="BP11" s="682"/>
      <c r="BQ11" s="682"/>
      <c r="BR11" s="682"/>
      <c r="BS11" s="688">
        <v>26835</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122382</v>
      </c>
      <c r="CS11" s="680"/>
      <c r="CT11" s="680"/>
      <c r="CU11" s="680"/>
      <c r="CV11" s="680"/>
      <c r="CW11" s="680"/>
      <c r="CX11" s="680"/>
      <c r="CY11" s="681"/>
      <c r="CZ11" s="682">
        <v>2.7</v>
      </c>
      <c r="DA11" s="682"/>
      <c r="DB11" s="682"/>
      <c r="DC11" s="682"/>
      <c r="DD11" s="688">
        <v>35733</v>
      </c>
      <c r="DE11" s="680"/>
      <c r="DF11" s="680"/>
      <c r="DG11" s="680"/>
      <c r="DH11" s="680"/>
      <c r="DI11" s="680"/>
      <c r="DJ11" s="680"/>
      <c r="DK11" s="680"/>
      <c r="DL11" s="680"/>
      <c r="DM11" s="680"/>
      <c r="DN11" s="680"/>
      <c r="DO11" s="680"/>
      <c r="DP11" s="681"/>
      <c r="DQ11" s="688">
        <v>74816</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238323</v>
      </c>
      <c r="S12" s="680"/>
      <c r="T12" s="680"/>
      <c r="U12" s="680"/>
      <c r="V12" s="680"/>
      <c r="W12" s="680"/>
      <c r="X12" s="680"/>
      <c r="Y12" s="681"/>
      <c r="Z12" s="682">
        <v>5</v>
      </c>
      <c r="AA12" s="682"/>
      <c r="AB12" s="682"/>
      <c r="AC12" s="682"/>
      <c r="AD12" s="683">
        <v>238323</v>
      </c>
      <c r="AE12" s="683"/>
      <c r="AF12" s="683"/>
      <c r="AG12" s="683"/>
      <c r="AH12" s="683"/>
      <c r="AI12" s="683"/>
      <c r="AJ12" s="683"/>
      <c r="AK12" s="683"/>
      <c r="AL12" s="684">
        <v>8.1999999999999993</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1267414</v>
      </c>
      <c r="BH12" s="680"/>
      <c r="BI12" s="680"/>
      <c r="BJ12" s="680"/>
      <c r="BK12" s="680"/>
      <c r="BL12" s="680"/>
      <c r="BM12" s="680"/>
      <c r="BN12" s="681"/>
      <c r="BO12" s="682">
        <v>57.5</v>
      </c>
      <c r="BP12" s="682"/>
      <c r="BQ12" s="682"/>
      <c r="BR12" s="682"/>
      <c r="BS12" s="688" t="s">
        <v>129</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42259</v>
      </c>
      <c r="CS12" s="680"/>
      <c r="CT12" s="680"/>
      <c r="CU12" s="680"/>
      <c r="CV12" s="680"/>
      <c r="CW12" s="680"/>
      <c r="CX12" s="680"/>
      <c r="CY12" s="681"/>
      <c r="CZ12" s="682">
        <v>0.9</v>
      </c>
      <c r="DA12" s="682"/>
      <c r="DB12" s="682"/>
      <c r="DC12" s="682"/>
      <c r="DD12" s="688">
        <v>3515</v>
      </c>
      <c r="DE12" s="680"/>
      <c r="DF12" s="680"/>
      <c r="DG12" s="680"/>
      <c r="DH12" s="680"/>
      <c r="DI12" s="680"/>
      <c r="DJ12" s="680"/>
      <c r="DK12" s="680"/>
      <c r="DL12" s="680"/>
      <c r="DM12" s="680"/>
      <c r="DN12" s="680"/>
      <c r="DO12" s="680"/>
      <c r="DP12" s="681"/>
      <c r="DQ12" s="688">
        <v>41923</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244</v>
      </c>
      <c r="S13" s="680"/>
      <c r="T13" s="680"/>
      <c r="U13" s="680"/>
      <c r="V13" s="680"/>
      <c r="W13" s="680"/>
      <c r="X13" s="680"/>
      <c r="Y13" s="681"/>
      <c r="Z13" s="682" t="s">
        <v>138</v>
      </c>
      <c r="AA13" s="682"/>
      <c r="AB13" s="682"/>
      <c r="AC13" s="682"/>
      <c r="AD13" s="683" t="s">
        <v>129</v>
      </c>
      <c r="AE13" s="683"/>
      <c r="AF13" s="683"/>
      <c r="AG13" s="683"/>
      <c r="AH13" s="683"/>
      <c r="AI13" s="683"/>
      <c r="AJ13" s="683"/>
      <c r="AK13" s="683"/>
      <c r="AL13" s="684" t="s">
        <v>129</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1252062</v>
      </c>
      <c r="BH13" s="680"/>
      <c r="BI13" s="680"/>
      <c r="BJ13" s="680"/>
      <c r="BK13" s="680"/>
      <c r="BL13" s="680"/>
      <c r="BM13" s="680"/>
      <c r="BN13" s="681"/>
      <c r="BO13" s="682">
        <v>56.8</v>
      </c>
      <c r="BP13" s="682"/>
      <c r="BQ13" s="682"/>
      <c r="BR13" s="682"/>
      <c r="BS13" s="688" t="s">
        <v>129</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375691</v>
      </c>
      <c r="CS13" s="680"/>
      <c r="CT13" s="680"/>
      <c r="CU13" s="680"/>
      <c r="CV13" s="680"/>
      <c r="CW13" s="680"/>
      <c r="CX13" s="680"/>
      <c r="CY13" s="681"/>
      <c r="CZ13" s="682">
        <v>8.4</v>
      </c>
      <c r="DA13" s="682"/>
      <c r="DB13" s="682"/>
      <c r="DC13" s="682"/>
      <c r="DD13" s="688">
        <v>104919</v>
      </c>
      <c r="DE13" s="680"/>
      <c r="DF13" s="680"/>
      <c r="DG13" s="680"/>
      <c r="DH13" s="680"/>
      <c r="DI13" s="680"/>
      <c r="DJ13" s="680"/>
      <c r="DK13" s="680"/>
      <c r="DL13" s="680"/>
      <c r="DM13" s="680"/>
      <c r="DN13" s="680"/>
      <c r="DO13" s="680"/>
      <c r="DP13" s="681"/>
      <c r="DQ13" s="688">
        <v>262868</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138</v>
      </c>
      <c r="AA14" s="682"/>
      <c r="AB14" s="682"/>
      <c r="AC14" s="682"/>
      <c r="AD14" s="683" t="s">
        <v>138</v>
      </c>
      <c r="AE14" s="683"/>
      <c r="AF14" s="683"/>
      <c r="AG14" s="683"/>
      <c r="AH14" s="683"/>
      <c r="AI14" s="683"/>
      <c r="AJ14" s="683"/>
      <c r="AK14" s="683"/>
      <c r="AL14" s="684" t="s">
        <v>129</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38749</v>
      </c>
      <c r="BH14" s="680"/>
      <c r="BI14" s="680"/>
      <c r="BJ14" s="680"/>
      <c r="BK14" s="680"/>
      <c r="BL14" s="680"/>
      <c r="BM14" s="680"/>
      <c r="BN14" s="681"/>
      <c r="BO14" s="682">
        <v>1.8</v>
      </c>
      <c r="BP14" s="682"/>
      <c r="BQ14" s="682"/>
      <c r="BR14" s="682"/>
      <c r="BS14" s="688" t="s">
        <v>138</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254010</v>
      </c>
      <c r="CS14" s="680"/>
      <c r="CT14" s="680"/>
      <c r="CU14" s="680"/>
      <c r="CV14" s="680"/>
      <c r="CW14" s="680"/>
      <c r="CX14" s="680"/>
      <c r="CY14" s="681"/>
      <c r="CZ14" s="682">
        <v>5.7</v>
      </c>
      <c r="DA14" s="682"/>
      <c r="DB14" s="682"/>
      <c r="DC14" s="682"/>
      <c r="DD14" s="688">
        <v>1620</v>
      </c>
      <c r="DE14" s="680"/>
      <c r="DF14" s="680"/>
      <c r="DG14" s="680"/>
      <c r="DH14" s="680"/>
      <c r="DI14" s="680"/>
      <c r="DJ14" s="680"/>
      <c r="DK14" s="680"/>
      <c r="DL14" s="680"/>
      <c r="DM14" s="680"/>
      <c r="DN14" s="680"/>
      <c r="DO14" s="680"/>
      <c r="DP14" s="681"/>
      <c r="DQ14" s="688">
        <v>252710</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19651</v>
      </c>
      <c r="S15" s="680"/>
      <c r="T15" s="680"/>
      <c r="U15" s="680"/>
      <c r="V15" s="680"/>
      <c r="W15" s="680"/>
      <c r="X15" s="680"/>
      <c r="Y15" s="681"/>
      <c r="Z15" s="682">
        <v>0.4</v>
      </c>
      <c r="AA15" s="682"/>
      <c r="AB15" s="682"/>
      <c r="AC15" s="682"/>
      <c r="AD15" s="683">
        <v>19651</v>
      </c>
      <c r="AE15" s="683"/>
      <c r="AF15" s="683"/>
      <c r="AG15" s="683"/>
      <c r="AH15" s="683"/>
      <c r="AI15" s="683"/>
      <c r="AJ15" s="683"/>
      <c r="AK15" s="683"/>
      <c r="AL15" s="684">
        <v>0.7</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74660</v>
      </c>
      <c r="BH15" s="680"/>
      <c r="BI15" s="680"/>
      <c r="BJ15" s="680"/>
      <c r="BK15" s="680"/>
      <c r="BL15" s="680"/>
      <c r="BM15" s="680"/>
      <c r="BN15" s="681"/>
      <c r="BO15" s="682">
        <v>3.4</v>
      </c>
      <c r="BP15" s="682"/>
      <c r="BQ15" s="682"/>
      <c r="BR15" s="682"/>
      <c r="BS15" s="688" t="s">
        <v>138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527079</v>
      </c>
      <c r="CS15" s="680"/>
      <c r="CT15" s="680"/>
      <c r="CU15" s="680"/>
      <c r="CV15" s="680"/>
      <c r="CW15" s="680"/>
      <c r="CX15" s="680"/>
      <c r="CY15" s="681"/>
      <c r="CZ15" s="682">
        <v>11.8</v>
      </c>
      <c r="DA15" s="682"/>
      <c r="DB15" s="682"/>
      <c r="DC15" s="682"/>
      <c r="DD15" s="688">
        <v>37515</v>
      </c>
      <c r="DE15" s="680"/>
      <c r="DF15" s="680"/>
      <c r="DG15" s="680"/>
      <c r="DH15" s="680"/>
      <c r="DI15" s="680"/>
      <c r="DJ15" s="680"/>
      <c r="DK15" s="680"/>
      <c r="DL15" s="680"/>
      <c r="DM15" s="680"/>
      <c r="DN15" s="680"/>
      <c r="DO15" s="680"/>
      <c r="DP15" s="681"/>
      <c r="DQ15" s="688">
        <v>394347</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138</v>
      </c>
      <c r="S16" s="680"/>
      <c r="T16" s="680"/>
      <c r="U16" s="680"/>
      <c r="V16" s="680"/>
      <c r="W16" s="680"/>
      <c r="X16" s="680"/>
      <c r="Y16" s="681"/>
      <c r="Z16" s="682" t="s">
        <v>129</v>
      </c>
      <c r="AA16" s="682"/>
      <c r="AB16" s="682"/>
      <c r="AC16" s="682"/>
      <c r="AD16" s="683" t="s">
        <v>244</v>
      </c>
      <c r="AE16" s="683"/>
      <c r="AF16" s="683"/>
      <c r="AG16" s="683"/>
      <c r="AH16" s="683"/>
      <c r="AI16" s="683"/>
      <c r="AJ16" s="683"/>
      <c r="AK16" s="683"/>
      <c r="AL16" s="684" t="s">
        <v>138</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138</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129</v>
      </c>
      <c r="CS16" s="680"/>
      <c r="CT16" s="680"/>
      <c r="CU16" s="680"/>
      <c r="CV16" s="680"/>
      <c r="CW16" s="680"/>
      <c r="CX16" s="680"/>
      <c r="CY16" s="681"/>
      <c r="CZ16" s="682" t="s">
        <v>129</v>
      </c>
      <c r="DA16" s="682"/>
      <c r="DB16" s="682"/>
      <c r="DC16" s="682"/>
      <c r="DD16" s="688" t="s">
        <v>244</v>
      </c>
      <c r="DE16" s="680"/>
      <c r="DF16" s="680"/>
      <c r="DG16" s="680"/>
      <c r="DH16" s="680"/>
      <c r="DI16" s="680"/>
      <c r="DJ16" s="680"/>
      <c r="DK16" s="680"/>
      <c r="DL16" s="680"/>
      <c r="DM16" s="680"/>
      <c r="DN16" s="680"/>
      <c r="DO16" s="680"/>
      <c r="DP16" s="681"/>
      <c r="DQ16" s="688" t="s">
        <v>138</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8858</v>
      </c>
      <c r="S17" s="680"/>
      <c r="T17" s="680"/>
      <c r="U17" s="680"/>
      <c r="V17" s="680"/>
      <c r="W17" s="680"/>
      <c r="X17" s="680"/>
      <c r="Y17" s="681"/>
      <c r="Z17" s="682">
        <v>0.2</v>
      </c>
      <c r="AA17" s="682"/>
      <c r="AB17" s="682"/>
      <c r="AC17" s="682"/>
      <c r="AD17" s="683">
        <v>8858</v>
      </c>
      <c r="AE17" s="683"/>
      <c r="AF17" s="683"/>
      <c r="AG17" s="683"/>
      <c r="AH17" s="683"/>
      <c r="AI17" s="683"/>
      <c r="AJ17" s="683"/>
      <c r="AK17" s="683"/>
      <c r="AL17" s="684">
        <v>0.3</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244</v>
      </c>
      <c r="BH17" s="680"/>
      <c r="BI17" s="680"/>
      <c r="BJ17" s="680"/>
      <c r="BK17" s="680"/>
      <c r="BL17" s="680"/>
      <c r="BM17" s="680"/>
      <c r="BN17" s="681"/>
      <c r="BO17" s="682" t="s">
        <v>138</v>
      </c>
      <c r="BP17" s="682"/>
      <c r="BQ17" s="682"/>
      <c r="BR17" s="682"/>
      <c r="BS17" s="688" t="s">
        <v>138</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340004</v>
      </c>
      <c r="CS17" s="680"/>
      <c r="CT17" s="680"/>
      <c r="CU17" s="680"/>
      <c r="CV17" s="680"/>
      <c r="CW17" s="680"/>
      <c r="CX17" s="680"/>
      <c r="CY17" s="681"/>
      <c r="CZ17" s="682">
        <v>7.6</v>
      </c>
      <c r="DA17" s="682"/>
      <c r="DB17" s="682"/>
      <c r="DC17" s="682"/>
      <c r="DD17" s="688" t="s">
        <v>138</v>
      </c>
      <c r="DE17" s="680"/>
      <c r="DF17" s="680"/>
      <c r="DG17" s="680"/>
      <c r="DH17" s="680"/>
      <c r="DI17" s="680"/>
      <c r="DJ17" s="680"/>
      <c r="DK17" s="680"/>
      <c r="DL17" s="680"/>
      <c r="DM17" s="680"/>
      <c r="DN17" s="680"/>
      <c r="DO17" s="680"/>
      <c r="DP17" s="681"/>
      <c r="DQ17" s="688">
        <v>340004</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555098</v>
      </c>
      <c r="S18" s="680"/>
      <c r="T18" s="680"/>
      <c r="U18" s="680"/>
      <c r="V18" s="680"/>
      <c r="W18" s="680"/>
      <c r="X18" s="680"/>
      <c r="Y18" s="681"/>
      <c r="Z18" s="682">
        <v>11.6</v>
      </c>
      <c r="AA18" s="682"/>
      <c r="AB18" s="682"/>
      <c r="AC18" s="682"/>
      <c r="AD18" s="683">
        <v>439178</v>
      </c>
      <c r="AE18" s="683"/>
      <c r="AF18" s="683"/>
      <c r="AG18" s="683"/>
      <c r="AH18" s="683"/>
      <c r="AI18" s="683"/>
      <c r="AJ18" s="683"/>
      <c r="AK18" s="683"/>
      <c r="AL18" s="684">
        <v>15.1</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244</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138</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439178</v>
      </c>
      <c r="S19" s="680"/>
      <c r="T19" s="680"/>
      <c r="U19" s="680"/>
      <c r="V19" s="680"/>
      <c r="W19" s="680"/>
      <c r="X19" s="680"/>
      <c r="Y19" s="681"/>
      <c r="Z19" s="682">
        <v>9.1999999999999993</v>
      </c>
      <c r="AA19" s="682"/>
      <c r="AB19" s="682"/>
      <c r="AC19" s="682"/>
      <c r="AD19" s="683">
        <v>439178</v>
      </c>
      <c r="AE19" s="683"/>
      <c r="AF19" s="683"/>
      <c r="AG19" s="683"/>
      <c r="AH19" s="683"/>
      <c r="AI19" s="683"/>
      <c r="AJ19" s="683"/>
      <c r="AK19" s="683"/>
      <c r="AL19" s="684">
        <v>15.1</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78457</v>
      </c>
      <c r="BH19" s="680"/>
      <c r="BI19" s="680"/>
      <c r="BJ19" s="680"/>
      <c r="BK19" s="680"/>
      <c r="BL19" s="680"/>
      <c r="BM19" s="680"/>
      <c r="BN19" s="681"/>
      <c r="BO19" s="682">
        <v>3.6</v>
      </c>
      <c r="BP19" s="682"/>
      <c r="BQ19" s="682"/>
      <c r="BR19" s="682"/>
      <c r="BS19" s="688" t="s">
        <v>244</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244</v>
      </c>
      <c r="CS19" s="680"/>
      <c r="CT19" s="680"/>
      <c r="CU19" s="680"/>
      <c r="CV19" s="680"/>
      <c r="CW19" s="680"/>
      <c r="CX19" s="680"/>
      <c r="CY19" s="681"/>
      <c r="CZ19" s="682" t="s">
        <v>129</v>
      </c>
      <c r="DA19" s="682"/>
      <c r="DB19" s="682"/>
      <c r="DC19" s="682"/>
      <c r="DD19" s="688" t="s">
        <v>138</v>
      </c>
      <c r="DE19" s="680"/>
      <c r="DF19" s="680"/>
      <c r="DG19" s="680"/>
      <c r="DH19" s="680"/>
      <c r="DI19" s="680"/>
      <c r="DJ19" s="680"/>
      <c r="DK19" s="680"/>
      <c r="DL19" s="680"/>
      <c r="DM19" s="680"/>
      <c r="DN19" s="680"/>
      <c r="DO19" s="680"/>
      <c r="DP19" s="681"/>
      <c r="DQ19" s="688" t="s">
        <v>244</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115920</v>
      </c>
      <c r="S20" s="680"/>
      <c r="T20" s="680"/>
      <c r="U20" s="680"/>
      <c r="V20" s="680"/>
      <c r="W20" s="680"/>
      <c r="X20" s="680"/>
      <c r="Y20" s="681"/>
      <c r="Z20" s="682">
        <v>2.4</v>
      </c>
      <c r="AA20" s="682"/>
      <c r="AB20" s="682"/>
      <c r="AC20" s="682"/>
      <c r="AD20" s="683" t="s">
        <v>129</v>
      </c>
      <c r="AE20" s="683"/>
      <c r="AF20" s="683"/>
      <c r="AG20" s="683"/>
      <c r="AH20" s="683"/>
      <c r="AI20" s="683"/>
      <c r="AJ20" s="683"/>
      <c r="AK20" s="683"/>
      <c r="AL20" s="684" t="s">
        <v>138</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78457</v>
      </c>
      <c r="BH20" s="680"/>
      <c r="BI20" s="680"/>
      <c r="BJ20" s="680"/>
      <c r="BK20" s="680"/>
      <c r="BL20" s="680"/>
      <c r="BM20" s="680"/>
      <c r="BN20" s="681"/>
      <c r="BO20" s="682">
        <v>3.6</v>
      </c>
      <c r="BP20" s="682"/>
      <c r="BQ20" s="682"/>
      <c r="BR20" s="682"/>
      <c r="BS20" s="688" t="s">
        <v>244</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4456233</v>
      </c>
      <c r="CS20" s="680"/>
      <c r="CT20" s="680"/>
      <c r="CU20" s="680"/>
      <c r="CV20" s="680"/>
      <c r="CW20" s="680"/>
      <c r="CX20" s="680"/>
      <c r="CY20" s="681"/>
      <c r="CZ20" s="682">
        <v>100</v>
      </c>
      <c r="DA20" s="682"/>
      <c r="DB20" s="682"/>
      <c r="DC20" s="682"/>
      <c r="DD20" s="688">
        <v>221861</v>
      </c>
      <c r="DE20" s="680"/>
      <c r="DF20" s="680"/>
      <c r="DG20" s="680"/>
      <c r="DH20" s="680"/>
      <c r="DI20" s="680"/>
      <c r="DJ20" s="680"/>
      <c r="DK20" s="680"/>
      <c r="DL20" s="680"/>
      <c r="DM20" s="680"/>
      <c r="DN20" s="680"/>
      <c r="DO20" s="680"/>
      <c r="DP20" s="681"/>
      <c r="DQ20" s="688">
        <v>3565092</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244</v>
      </c>
      <c r="S21" s="680"/>
      <c r="T21" s="680"/>
      <c r="U21" s="680"/>
      <c r="V21" s="680"/>
      <c r="W21" s="680"/>
      <c r="X21" s="680"/>
      <c r="Y21" s="681"/>
      <c r="Z21" s="682" t="s">
        <v>244</v>
      </c>
      <c r="AA21" s="682"/>
      <c r="AB21" s="682"/>
      <c r="AC21" s="682"/>
      <c r="AD21" s="683" t="s">
        <v>138</v>
      </c>
      <c r="AE21" s="683"/>
      <c r="AF21" s="683"/>
      <c r="AG21" s="683"/>
      <c r="AH21" s="683"/>
      <c r="AI21" s="683"/>
      <c r="AJ21" s="683"/>
      <c r="AK21" s="683"/>
      <c r="AL21" s="684" t="s">
        <v>244</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138</v>
      </c>
      <c r="BH21" s="680"/>
      <c r="BI21" s="680"/>
      <c r="BJ21" s="680"/>
      <c r="BK21" s="680"/>
      <c r="BL21" s="680"/>
      <c r="BM21" s="680"/>
      <c r="BN21" s="681"/>
      <c r="BO21" s="682" t="s">
        <v>129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3097558</v>
      </c>
      <c r="S22" s="680"/>
      <c r="T22" s="680"/>
      <c r="U22" s="680"/>
      <c r="V22" s="680"/>
      <c r="W22" s="680"/>
      <c r="X22" s="680"/>
      <c r="Y22" s="681"/>
      <c r="Z22" s="682">
        <v>64.7</v>
      </c>
      <c r="AA22" s="682"/>
      <c r="AB22" s="682"/>
      <c r="AC22" s="682"/>
      <c r="AD22" s="683">
        <v>2903181</v>
      </c>
      <c r="AE22" s="683"/>
      <c r="AF22" s="683"/>
      <c r="AG22" s="683"/>
      <c r="AH22" s="683"/>
      <c r="AI22" s="683"/>
      <c r="AJ22" s="683"/>
      <c r="AK22" s="683"/>
      <c r="AL22" s="684">
        <v>99.7</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244</v>
      </c>
      <c r="BH22" s="680"/>
      <c r="BI22" s="680"/>
      <c r="BJ22" s="680"/>
      <c r="BK22" s="680"/>
      <c r="BL22" s="680"/>
      <c r="BM22" s="680"/>
      <c r="BN22" s="681"/>
      <c r="BO22" s="682" t="s">
        <v>138</v>
      </c>
      <c r="BP22" s="682"/>
      <c r="BQ22" s="682"/>
      <c r="BR22" s="682"/>
      <c r="BS22" s="688" t="s">
        <v>244</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1729</v>
      </c>
      <c r="S23" s="680"/>
      <c r="T23" s="680"/>
      <c r="U23" s="680"/>
      <c r="V23" s="680"/>
      <c r="W23" s="680"/>
      <c r="X23" s="680"/>
      <c r="Y23" s="681"/>
      <c r="Z23" s="682">
        <v>0</v>
      </c>
      <c r="AA23" s="682"/>
      <c r="AB23" s="682"/>
      <c r="AC23" s="682"/>
      <c r="AD23" s="683">
        <v>1729</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78457</v>
      </c>
      <c r="BH23" s="680"/>
      <c r="BI23" s="680"/>
      <c r="BJ23" s="680"/>
      <c r="BK23" s="680"/>
      <c r="BL23" s="680"/>
      <c r="BM23" s="680"/>
      <c r="BN23" s="681"/>
      <c r="BO23" s="682">
        <v>3.6</v>
      </c>
      <c r="BP23" s="682"/>
      <c r="BQ23" s="682"/>
      <c r="BR23" s="682"/>
      <c r="BS23" s="688" t="s">
        <v>244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9143</v>
      </c>
      <c r="S24" s="680"/>
      <c r="T24" s="680"/>
      <c r="U24" s="680"/>
      <c r="V24" s="680"/>
      <c r="W24" s="680"/>
      <c r="X24" s="680"/>
      <c r="Y24" s="681"/>
      <c r="Z24" s="682">
        <v>0.2</v>
      </c>
      <c r="AA24" s="682"/>
      <c r="AB24" s="682"/>
      <c r="AC24" s="682"/>
      <c r="AD24" s="683" t="s">
        <v>244</v>
      </c>
      <c r="AE24" s="683"/>
      <c r="AF24" s="683"/>
      <c r="AG24" s="683"/>
      <c r="AH24" s="683"/>
      <c r="AI24" s="683"/>
      <c r="AJ24" s="683"/>
      <c r="AK24" s="683"/>
      <c r="AL24" s="684" t="s">
        <v>244</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138</v>
      </c>
      <c r="BH24" s="680"/>
      <c r="BI24" s="680"/>
      <c r="BJ24" s="680"/>
      <c r="BK24" s="680"/>
      <c r="BL24" s="680"/>
      <c r="BM24" s="680"/>
      <c r="BN24" s="681"/>
      <c r="BO24" s="682" t="s">
        <v>129</v>
      </c>
      <c r="BP24" s="682"/>
      <c r="BQ24" s="682"/>
      <c r="BR24" s="682"/>
      <c r="BS24" s="688" t="s">
        <v>244</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1807107</v>
      </c>
      <c r="CS24" s="669"/>
      <c r="CT24" s="669"/>
      <c r="CU24" s="669"/>
      <c r="CV24" s="669"/>
      <c r="CW24" s="669"/>
      <c r="CX24" s="669"/>
      <c r="CY24" s="670"/>
      <c r="CZ24" s="673">
        <v>40.6</v>
      </c>
      <c r="DA24" s="674"/>
      <c r="DB24" s="674"/>
      <c r="DC24" s="693"/>
      <c r="DD24" s="712">
        <v>1377258</v>
      </c>
      <c r="DE24" s="669"/>
      <c r="DF24" s="669"/>
      <c r="DG24" s="669"/>
      <c r="DH24" s="669"/>
      <c r="DI24" s="669"/>
      <c r="DJ24" s="669"/>
      <c r="DK24" s="670"/>
      <c r="DL24" s="712">
        <v>1368583</v>
      </c>
      <c r="DM24" s="669"/>
      <c r="DN24" s="669"/>
      <c r="DO24" s="669"/>
      <c r="DP24" s="669"/>
      <c r="DQ24" s="669"/>
      <c r="DR24" s="669"/>
      <c r="DS24" s="669"/>
      <c r="DT24" s="669"/>
      <c r="DU24" s="669"/>
      <c r="DV24" s="670"/>
      <c r="DW24" s="673">
        <v>43.6</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74900</v>
      </c>
      <c r="S25" s="680"/>
      <c r="T25" s="680"/>
      <c r="U25" s="680"/>
      <c r="V25" s="680"/>
      <c r="W25" s="680"/>
      <c r="X25" s="680"/>
      <c r="Y25" s="681"/>
      <c r="Z25" s="682">
        <v>1.6</v>
      </c>
      <c r="AA25" s="682"/>
      <c r="AB25" s="682"/>
      <c r="AC25" s="682"/>
      <c r="AD25" s="683">
        <v>1322</v>
      </c>
      <c r="AE25" s="683"/>
      <c r="AF25" s="683"/>
      <c r="AG25" s="683"/>
      <c r="AH25" s="683"/>
      <c r="AI25" s="683"/>
      <c r="AJ25" s="683"/>
      <c r="AK25" s="683"/>
      <c r="AL25" s="684">
        <v>0</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244</v>
      </c>
      <c r="BP25" s="682"/>
      <c r="BQ25" s="682"/>
      <c r="BR25" s="682"/>
      <c r="BS25" s="688" t="s">
        <v>138</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810671</v>
      </c>
      <c r="CS25" s="715"/>
      <c r="CT25" s="715"/>
      <c r="CU25" s="715"/>
      <c r="CV25" s="715"/>
      <c r="CW25" s="715"/>
      <c r="CX25" s="715"/>
      <c r="CY25" s="716"/>
      <c r="CZ25" s="684">
        <v>18.2</v>
      </c>
      <c r="DA25" s="713"/>
      <c r="DB25" s="713"/>
      <c r="DC25" s="717"/>
      <c r="DD25" s="688">
        <v>777864</v>
      </c>
      <c r="DE25" s="715"/>
      <c r="DF25" s="715"/>
      <c r="DG25" s="715"/>
      <c r="DH25" s="715"/>
      <c r="DI25" s="715"/>
      <c r="DJ25" s="715"/>
      <c r="DK25" s="716"/>
      <c r="DL25" s="688">
        <v>775662</v>
      </c>
      <c r="DM25" s="715"/>
      <c r="DN25" s="715"/>
      <c r="DO25" s="715"/>
      <c r="DP25" s="715"/>
      <c r="DQ25" s="715"/>
      <c r="DR25" s="715"/>
      <c r="DS25" s="715"/>
      <c r="DT25" s="715"/>
      <c r="DU25" s="715"/>
      <c r="DV25" s="716"/>
      <c r="DW25" s="684">
        <v>24.7</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6512</v>
      </c>
      <c r="S26" s="680"/>
      <c r="T26" s="680"/>
      <c r="U26" s="680"/>
      <c r="V26" s="680"/>
      <c r="W26" s="680"/>
      <c r="X26" s="680"/>
      <c r="Y26" s="681"/>
      <c r="Z26" s="682">
        <v>0.1</v>
      </c>
      <c r="AA26" s="682"/>
      <c r="AB26" s="682"/>
      <c r="AC26" s="682"/>
      <c r="AD26" s="683" t="s">
        <v>138</v>
      </c>
      <c r="AE26" s="683"/>
      <c r="AF26" s="683"/>
      <c r="AG26" s="683"/>
      <c r="AH26" s="683"/>
      <c r="AI26" s="683"/>
      <c r="AJ26" s="683"/>
      <c r="AK26" s="683"/>
      <c r="AL26" s="684" t="s">
        <v>138</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138</v>
      </c>
      <c r="BP26" s="682"/>
      <c r="BQ26" s="682"/>
      <c r="BR26" s="682"/>
      <c r="BS26" s="688" t="s">
        <v>129</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508047</v>
      </c>
      <c r="CS26" s="680"/>
      <c r="CT26" s="680"/>
      <c r="CU26" s="680"/>
      <c r="CV26" s="680"/>
      <c r="CW26" s="680"/>
      <c r="CX26" s="680"/>
      <c r="CY26" s="681"/>
      <c r="CZ26" s="684">
        <v>11.4</v>
      </c>
      <c r="DA26" s="713"/>
      <c r="DB26" s="713"/>
      <c r="DC26" s="717"/>
      <c r="DD26" s="688">
        <v>481422</v>
      </c>
      <c r="DE26" s="680"/>
      <c r="DF26" s="680"/>
      <c r="DG26" s="680"/>
      <c r="DH26" s="680"/>
      <c r="DI26" s="680"/>
      <c r="DJ26" s="680"/>
      <c r="DK26" s="681"/>
      <c r="DL26" s="688" t="s">
        <v>129</v>
      </c>
      <c r="DM26" s="680"/>
      <c r="DN26" s="680"/>
      <c r="DO26" s="680"/>
      <c r="DP26" s="680"/>
      <c r="DQ26" s="680"/>
      <c r="DR26" s="680"/>
      <c r="DS26" s="680"/>
      <c r="DT26" s="680"/>
      <c r="DU26" s="680"/>
      <c r="DV26" s="681"/>
      <c r="DW26" s="684" t="s">
        <v>138</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279823</v>
      </c>
      <c r="S27" s="680"/>
      <c r="T27" s="680"/>
      <c r="U27" s="680"/>
      <c r="V27" s="680"/>
      <c r="W27" s="680"/>
      <c r="X27" s="680"/>
      <c r="Y27" s="681"/>
      <c r="Z27" s="682">
        <v>5.8</v>
      </c>
      <c r="AA27" s="682"/>
      <c r="AB27" s="682"/>
      <c r="AC27" s="682"/>
      <c r="AD27" s="683" t="s">
        <v>129</v>
      </c>
      <c r="AE27" s="683"/>
      <c r="AF27" s="683"/>
      <c r="AG27" s="683"/>
      <c r="AH27" s="683"/>
      <c r="AI27" s="683"/>
      <c r="AJ27" s="683"/>
      <c r="AK27" s="683"/>
      <c r="AL27" s="684" t="s">
        <v>129</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2203252</v>
      </c>
      <c r="BH27" s="680"/>
      <c r="BI27" s="680"/>
      <c r="BJ27" s="680"/>
      <c r="BK27" s="680"/>
      <c r="BL27" s="680"/>
      <c r="BM27" s="680"/>
      <c r="BN27" s="681"/>
      <c r="BO27" s="682">
        <v>100</v>
      </c>
      <c r="BP27" s="682"/>
      <c r="BQ27" s="682"/>
      <c r="BR27" s="682"/>
      <c r="BS27" s="688">
        <v>26835</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656432</v>
      </c>
      <c r="CS27" s="715"/>
      <c r="CT27" s="715"/>
      <c r="CU27" s="715"/>
      <c r="CV27" s="715"/>
      <c r="CW27" s="715"/>
      <c r="CX27" s="715"/>
      <c r="CY27" s="716"/>
      <c r="CZ27" s="684">
        <v>14.7</v>
      </c>
      <c r="DA27" s="713"/>
      <c r="DB27" s="713"/>
      <c r="DC27" s="717"/>
      <c r="DD27" s="688">
        <v>259390</v>
      </c>
      <c r="DE27" s="715"/>
      <c r="DF27" s="715"/>
      <c r="DG27" s="715"/>
      <c r="DH27" s="715"/>
      <c r="DI27" s="715"/>
      <c r="DJ27" s="715"/>
      <c r="DK27" s="716"/>
      <c r="DL27" s="688">
        <v>252917</v>
      </c>
      <c r="DM27" s="715"/>
      <c r="DN27" s="715"/>
      <c r="DO27" s="715"/>
      <c r="DP27" s="715"/>
      <c r="DQ27" s="715"/>
      <c r="DR27" s="715"/>
      <c r="DS27" s="715"/>
      <c r="DT27" s="715"/>
      <c r="DU27" s="715"/>
      <c r="DV27" s="716"/>
      <c r="DW27" s="684">
        <v>8</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244</v>
      </c>
      <c r="AA28" s="682"/>
      <c r="AB28" s="682"/>
      <c r="AC28" s="682"/>
      <c r="AD28" s="683" t="s">
        <v>129</v>
      </c>
      <c r="AE28" s="683"/>
      <c r="AF28" s="683"/>
      <c r="AG28" s="683"/>
      <c r="AH28" s="683"/>
      <c r="AI28" s="683"/>
      <c r="AJ28" s="683"/>
      <c r="AK28" s="683"/>
      <c r="AL28" s="684" t="s">
        <v>244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340004</v>
      </c>
      <c r="CS28" s="680"/>
      <c r="CT28" s="680"/>
      <c r="CU28" s="680"/>
      <c r="CV28" s="680"/>
      <c r="CW28" s="680"/>
      <c r="CX28" s="680"/>
      <c r="CY28" s="681"/>
      <c r="CZ28" s="684">
        <v>7.6</v>
      </c>
      <c r="DA28" s="713"/>
      <c r="DB28" s="713"/>
      <c r="DC28" s="717"/>
      <c r="DD28" s="688">
        <v>340004</v>
      </c>
      <c r="DE28" s="680"/>
      <c r="DF28" s="680"/>
      <c r="DG28" s="680"/>
      <c r="DH28" s="680"/>
      <c r="DI28" s="680"/>
      <c r="DJ28" s="680"/>
      <c r="DK28" s="681"/>
      <c r="DL28" s="688">
        <v>340004</v>
      </c>
      <c r="DM28" s="680"/>
      <c r="DN28" s="680"/>
      <c r="DO28" s="680"/>
      <c r="DP28" s="680"/>
      <c r="DQ28" s="680"/>
      <c r="DR28" s="680"/>
      <c r="DS28" s="680"/>
      <c r="DT28" s="680"/>
      <c r="DU28" s="680"/>
      <c r="DV28" s="681"/>
      <c r="DW28" s="684">
        <v>10.8</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258668</v>
      </c>
      <c r="S29" s="680"/>
      <c r="T29" s="680"/>
      <c r="U29" s="680"/>
      <c r="V29" s="680"/>
      <c r="W29" s="680"/>
      <c r="X29" s="680"/>
      <c r="Y29" s="681"/>
      <c r="Z29" s="682">
        <v>5.4</v>
      </c>
      <c r="AA29" s="682"/>
      <c r="AB29" s="682"/>
      <c r="AC29" s="682"/>
      <c r="AD29" s="683" t="s">
        <v>138</v>
      </c>
      <c r="AE29" s="683"/>
      <c r="AF29" s="683"/>
      <c r="AG29" s="683"/>
      <c r="AH29" s="683"/>
      <c r="AI29" s="683"/>
      <c r="AJ29" s="683"/>
      <c r="AK29" s="683"/>
      <c r="AL29" s="684" t="s">
        <v>244</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340004</v>
      </c>
      <c r="CS29" s="715"/>
      <c r="CT29" s="715"/>
      <c r="CU29" s="715"/>
      <c r="CV29" s="715"/>
      <c r="CW29" s="715"/>
      <c r="CX29" s="715"/>
      <c r="CY29" s="716"/>
      <c r="CZ29" s="684">
        <v>7.6</v>
      </c>
      <c r="DA29" s="713"/>
      <c r="DB29" s="713"/>
      <c r="DC29" s="717"/>
      <c r="DD29" s="688">
        <v>340004</v>
      </c>
      <c r="DE29" s="715"/>
      <c r="DF29" s="715"/>
      <c r="DG29" s="715"/>
      <c r="DH29" s="715"/>
      <c r="DI29" s="715"/>
      <c r="DJ29" s="715"/>
      <c r="DK29" s="716"/>
      <c r="DL29" s="688">
        <v>340004</v>
      </c>
      <c r="DM29" s="715"/>
      <c r="DN29" s="715"/>
      <c r="DO29" s="715"/>
      <c r="DP29" s="715"/>
      <c r="DQ29" s="715"/>
      <c r="DR29" s="715"/>
      <c r="DS29" s="715"/>
      <c r="DT29" s="715"/>
      <c r="DU29" s="715"/>
      <c r="DV29" s="716"/>
      <c r="DW29" s="684">
        <v>10.8</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3341</v>
      </c>
      <c r="S30" s="680"/>
      <c r="T30" s="680"/>
      <c r="U30" s="680"/>
      <c r="V30" s="680"/>
      <c r="W30" s="680"/>
      <c r="X30" s="680"/>
      <c r="Y30" s="681"/>
      <c r="Z30" s="682">
        <v>0.1</v>
      </c>
      <c r="AA30" s="682"/>
      <c r="AB30" s="682"/>
      <c r="AC30" s="682"/>
      <c r="AD30" s="683">
        <v>1238</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99</v>
      </c>
      <c r="BH30" s="740"/>
      <c r="BI30" s="740"/>
      <c r="BJ30" s="740"/>
      <c r="BK30" s="740"/>
      <c r="BL30" s="740"/>
      <c r="BM30" s="674">
        <v>96.3</v>
      </c>
      <c r="BN30" s="740"/>
      <c r="BO30" s="740"/>
      <c r="BP30" s="740"/>
      <c r="BQ30" s="741"/>
      <c r="BR30" s="739">
        <v>99.1</v>
      </c>
      <c r="BS30" s="740"/>
      <c r="BT30" s="740"/>
      <c r="BU30" s="740"/>
      <c r="BV30" s="740"/>
      <c r="BW30" s="740"/>
      <c r="BX30" s="674">
        <v>95.8</v>
      </c>
      <c r="BY30" s="740"/>
      <c r="BZ30" s="740"/>
      <c r="CA30" s="740"/>
      <c r="CB30" s="741"/>
      <c r="CD30" s="744"/>
      <c r="CE30" s="745"/>
      <c r="CF30" s="694" t="s">
        <v>311</v>
      </c>
      <c r="CG30" s="695"/>
      <c r="CH30" s="695"/>
      <c r="CI30" s="695"/>
      <c r="CJ30" s="695"/>
      <c r="CK30" s="695"/>
      <c r="CL30" s="695"/>
      <c r="CM30" s="695"/>
      <c r="CN30" s="695"/>
      <c r="CO30" s="695"/>
      <c r="CP30" s="695"/>
      <c r="CQ30" s="696"/>
      <c r="CR30" s="679">
        <v>319007</v>
      </c>
      <c r="CS30" s="680"/>
      <c r="CT30" s="680"/>
      <c r="CU30" s="680"/>
      <c r="CV30" s="680"/>
      <c r="CW30" s="680"/>
      <c r="CX30" s="680"/>
      <c r="CY30" s="681"/>
      <c r="CZ30" s="684">
        <v>7.2</v>
      </c>
      <c r="DA30" s="713"/>
      <c r="DB30" s="713"/>
      <c r="DC30" s="717"/>
      <c r="DD30" s="688">
        <v>319007</v>
      </c>
      <c r="DE30" s="680"/>
      <c r="DF30" s="680"/>
      <c r="DG30" s="680"/>
      <c r="DH30" s="680"/>
      <c r="DI30" s="680"/>
      <c r="DJ30" s="680"/>
      <c r="DK30" s="681"/>
      <c r="DL30" s="688">
        <v>319007</v>
      </c>
      <c r="DM30" s="680"/>
      <c r="DN30" s="680"/>
      <c r="DO30" s="680"/>
      <c r="DP30" s="680"/>
      <c r="DQ30" s="680"/>
      <c r="DR30" s="680"/>
      <c r="DS30" s="680"/>
      <c r="DT30" s="680"/>
      <c r="DU30" s="680"/>
      <c r="DV30" s="681"/>
      <c r="DW30" s="684">
        <v>10.199999999999999</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63531</v>
      </c>
      <c r="S31" s="680"/>
      <c r="T31" s="680"/>
      <c r="U31" s="680"/>
      <c r="V31" s="680"/>
      <c r="W31" s="680"/>
      <c r="X31" s="680"/>
      <c r="Y31" s="681"/>
      <c r="Z31" s="682">
        <v>1.3</v>
      </c>
      <c r="AA31" s="682"/>
      <c r="AB31" s="682"/>
      <c r="AC31" s="682"/>
      <c r="AD31" s="683" t="s">
        <v>138</v>
      </c>
      <c r="AE31" s="683"/>
      <c r="AF31" s="683"/>
      <c r="AG31" s="683"/>
      <c r="AH31" s="683"/>
      <c r="AI31" s="683"/>
      <c r="AJ31" s="683"/>
      <c r="AK31" s="683"/>
      <c r="AL31" s="684" t="s">
        <v>138</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98.7</v>
      </c>
      <c r="BH31" s="715"/>
      <c r="BI31" s="715"/>
      <c r="BJ31" s="715"/>
      <c r="BK31" s="715"/>
      <c r="BL31" s="715"/>
      <c r="BM31" s="685">
        <v>94.8</v>
      </c>
      <c r="BN31" s="737"/>
      <c r="BO31" s="737"/>
      <c r="BP31" s="737"/>
      <c r="BQ31" s="738"/>
      <c r="BR31" s="736">
        <v>98.8</v>
      </c>
      <c r="BS31" s="715"/>
      <c r="BT31" s="715"/>
      <c r="BU31" s="715"/>
      <c r="BV31" s="715"/>
      <c r="BW31" s="715"/>
      <c r="BX31" s="685">
        <v>94.1</v>
      </c>
      <c r="BY31" s="737"/>
      <c r="BZ31" s="737"/>
      <c r="CA31" s="737"/>
      <c r="CB31" s="738"/>
      <c r="CD31" s="744"/>
      <c r="CE31" s="745"/>
      <c r="CF31" s="694" t="s">
        <v>315</v>
      </c>
      <c r="CG31" s="695"/>
      <c r="CH31" s="695"/>
      <c r="CI31" s="695"/>
      <c r="CJ31" s="695"/>
      <c r="CK31" s="695"/>
      <c r="CL31" s="695"/>
      <c r="CM31" s="695"/>
      <c r="CN31" s="695"/>
      <c r="CO31" s="695"/>
      <c r="CP31" s="695"/>
      <c r="CQ31" s="696"/>
      <c r="CR31" s="679">
        <v>20997</v>
      </c>
      <c r="CS31" s="715"/>
      <c r="CT31" s="715"/>
      <c r="CU31" s="715"/>
      <c r="CV31" s="715"/>
      <c r="CW31" s="715"/>
      <c r="CX31" s="715"/>
      <c r="CY31" s="716"/>
      <c r="CZ31" s="684">
        <v>0.5</v>
      </c>
      <c r="DA31" s="713"/>
      <c r="DB31" s="713"/>
      <c r="DC31" s="717"/>
      <c r="DD31" s="688">
        <v>20997</v>
      </c>
      <c r="DE31" s="715"/>
      <c r="DF31" s="715"/>
      <c r="DG31" s="715"/>
      <c r="DH31" s="715"/>
      <c r="DI31" s="715"/>
      <c r="DJ31" s="715"/>
      <c r="DK31" s="716"/>
      <c r="DL31" s="688">
        <v>20997</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331784</v>
      </c>
      <c r="S32" s="680"/>
      <c r="T32" s="680"/>
      <c r="U32" s="680"/>
      <c r="V32" s="680"/>
      <c r="W32" s="680"/>
      <c r="X32" s="680"/>
      <c r="Y32" s="681"/>
      <c r="Z32" s="682">
        <v>6.9</v>
      </c>
      <c r="AA32" s="682"/>
      <c r="AB32" s="682"/>
      <c r="AC32" s="682"/>
      <c r="AD32" s="683" t="s">
        <v>138</v>
      </c>
      <c r="AE32" s="683"/>
      <c r="AF32" s="683"/>
      <c r="AG32" s="683"/>
      <c r="AH32" s="683"/>
      <c r="AI32" s="683"/>
      <c r="AJ32" s="683"/>
      <c r="AK32" s="683"/>
      <c r="AL32" s="684" t="s">
        <v>138</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99.2</v>
      </c>
      <c r="BH32" s="749"/>
      <c r="BI32" s="749"/>
      <c r="BJ32" s="749"/>
      <c r="BK32" s="749"/>
      <c r="BL32" s="749"/>
      <c r="BM32" s="750">
        <v>97.1</v>
      </c>
      <c r="BN32" s="749"/>
      <c r="BO32" s="749"/>
      <c r="BP32" s="749"/>
      <c r="BQ32" s="751"/>
      <c r="BR32" s="748">
        <v>99.3</v>
      </c>
      <c r="BS32" s="749"/>
      <c r="BT32" s="749"/>
      <c r="BU32" s="749"/>
      <c r="BV32" s="749"/>
      <c r="BW32" s="749"/>
      <c r="BX32" s="750">
        <v>96.6</v>
      </c>
      <c r="BY32" s="749"/>
      <c r="BZ32" s="749"/>
      <c r="CA32" s="749"/>
      <c r="CB32" s="751"/>
      <c r="CD32" s="746"/>
      <c r="CE32" s="747"/>
      <c r="CF32" s="694" t="s">
        <v>318</v>
      </c>
      <c r="CG32" s="695"/>
      <c r="CH32" s="695"/>
      <c r="CI32" s="695"/>
      <c r="CJ32" s="695"/>
      <c r="CK32" s="695"/>
      <c r="CL32" s="695"/>
      <c r="CM32" s="695"/>
      <c r="CN32" s="695"/>
      <c r="CO32" s="695"/>
      <c r="CP32" s="695"/>
      <c r="CQ32" s="696"/>
      <c r="CR32" s="679" t="s">
        <v>129</v>
      </c>
      <c r="CS32" s="680"/>
      <c r="CT32" s="680"/>
      <c r="CU32" s="680"/>
      <c r="CV32" s="680"/>
      <c r="CW32" s="680"/>
      <c r="CX32" s="680"/>
      <c r="CY32" s="681"/>
      <c r="CZ32" s="684" t="s">
        <v>138</v>
      </c>
      <c r="DA32" s="713"/>
      <c r="DB32" s="713"/>
      <c r="DC32" s="717"/>
      <c r="DD32" s="688" t="s">
        <v>138</v>
      </c>
      <c r="DE32" s="680"/>
      <c r="DF32" s="680"/>
      <c r="DG32" s="680"/>
      <c r="DH32" s="680"/>
      <c r="DI32" s="680"/>
      <c r="DJ32" s="680"/>
      <c r="DK32" s="681"/>
      <c r="DL32" s="688" t="s">
        <v>244</v>
      </c>
      <c r="DM32" s="680"/>
      <c r="DN32" s="680"/>
      <c r="DO32" s="680"/>
      <c r="DP32" s="680"/>
      <c r="DQ32" s="680"/>
      <c r="DR32" s="680"/>
      <c r="DS32" s="680"/>
      <c r="DT32" s="680"/>
      <c r="DU32" s="680"/>
      <c r="DV32" s="681"/>
      <c r="DW32" s="684" t="s">
        <v>138</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264216</v>
      </c>
      <c r="S33" s="680"/>
      <c r="T33" s="680"/>
      <c r="U33" s="680"/>
      <c r="V33" s="680"/>
      <c r="W33" s="680"/>
      <c r="X33" s="680"/>
      <c r="Y33" s="681"/>
      <c r="Z33" s="682">
        <v>5.5</v>
      </c>
      <c r="AA33" s="682"/>
      <c r="AB33" s="682"/>
      <c r="AC33" s="682"/>
      <c r="AD33" s="683" t="s">
        <v>129</v>
      </c>
      <c r="AE33" s="683"/>
      <c r="AF33" s="683"/>
      <c r="AG33" s="683"/>
      <c r="AH33" s="683"/>
      <c r="AI33" s="683"/>
      <c r="AJ33" s="683"/>
      <c r="AK33" s="683"/>
      <c r="AL33" s="684" t="s">
        <v>244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2427265</v>
      </c>
      <c r="CS33" s="715"/>
      <c r="CT33" s="715"/>
      <c r="CU33" s="715"/>
      <c r="CV33" s="715"/>
      <c r="CW33" s="715"/>
      <c r="CX33" s="715"/>
      <c r="CY33" s="716"/>
      <c r="CZ33" s="684">
        <v>54.5</v>
      </c>
      <c r="DA33" s="713"/>
      <c r="DB33" s="713"/>
      <c r="DC33" s="717"/>
      <c r="DD33" s="688">
        <v>2141082</v>
      </c>
      <c r="DE33" s="715"/>
      <c r="DF33" s="715"/>
      <c r="DG33" s="715"/>
      <c r="DH33" s="715"/>
      <c r="DI33" s="715"/>
      <c r="DJ33" s="715"/>
      <c r="DK33" s="716"/>
      <c r="DL33" s="688">
        <v>1672558</v>
      </c>
      <c r="DM33" s="715"/>
      <c r="DN33" s="715"/>
      <c r="DO33" s="715"/>
      <c r="DP33" s="715"/>
      <c r="DQ33" s="715"/>
      <c r="DR33" s="715"/>
      <c r="DS33" s="715"/>
      <c r="DT33" s="715"/>
      <c r="DU33" s="715"/>
      <c r="DV33" s="716"/>
      <c r="DW33" s="684">
        <v>53.2</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135069</v>
      </c>
      <c r="S34" s="680"/>
      <c r="T34" s="680"/>
      <c r="U34" s="680"/>
      <c r="V34" s="680"/>
      <c r="W34" s="680"/>
      <c r="X34" s="680"/>
      <c r="Y34" s="681"/>
      <c r="Z34" s="682">
        <v>2.8</v>
      </c>
      <c r="AA34" s="682"/>
      <c r="AB34" s="682"/>
      <c r="AC34" s="682"/>
      <c r="AD34" s="683">
        <v>3255</v>
      </c>
      <c r="AE34" s="683"/>
      <c r="AF34" s="683"/>
      <c r="AG34" s="683"/>
      <c r="AH34" s="683"/>
      <c r="AI34" s="683"/>
      <c r="AJ34" s="683"/>
      <c r="AK34" s="683"/>
      <c r="AL34" s="684">
        <v>0.1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782304</v>
      </c>
      <c r="CS34" s="680"/>
      <c r="CT34" s="680"/>
      <c r="CU34" s="680"/>
      <c r="CV34" s="680"/>
      <c r="CW34" s="680"/>
      <c r="CX34" s="680"/>
      <c r="CY34" s="681"/>
      <c r="CZ34" s="684">
        <v>17.600000000000001</v>
      </c>
      <c r="DA34" s="713"/>
      <c r="DB34" s="713"/>
      <c r="DC34" s="717"/>
      <c r="DD34" s="688">
        <v>644151</v>
      </c>
      <c r="DE34" s="680"/>
      <c r="DF34" s="680"/>
      <c r="DG34" s="680"/>
      <c r="DH34" s="680"/>
      <c r="DI34" s="680"/>
      <c r="DJ34" s="680"/>
      <c r="DK34" s="681"/>
      <c r="DL34" s="688">
        <v>597896</v>
      </c>
      <c r="DM34" s="680"/>
      <c r="DN34" s="680"/>
      <c r="DO34" s="680"/>
      <c r="DP34" s="680"/>
      <c r="DQ34" s="680"/>
      <c r="DR34" s="680"/>
      <c r="DS34" s="680"/>
      <c r="DT34" s="680"/>
      <c r="DU34" s="680"/>
      <c r="DV34" s="681"/>
      <c r="DW34" s="684">
        <v>19</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259455</v>
      </c>
      <c r="S35" s="680"/>
      <c r="T35" s="680"/>
      <c r="U35" s="680"/>
      <c r="V35" s="680"/>
      <c r="W35" s="680"/>
      <c r="X35" s="680"/>
      <c r="Y35" s="681"/>
      <c r="Z35" s="682">
        <v>5.4</v>
      </c>
      <c r="AA35" s="682"/>
      <c r="AB35" s="682"/>
      <c r="AC35" s="682"/>
      <c r="AD35" s="683" t="s">
        <v>138</v>
      </c>
      <c r="AE35" s="683"/>
      <c r="AF35" s="683"/>
      <c r="AG35" s="683"/>
      <c r="AH35" s="683"/>
      <c r="AI35" s="683"/>
      <c r="AJ35" s="683"/>
      <c r="AK35" s="683"/>
      <c r="AL35" s="684" t="s">
        <v>138</v>
      </c>
      <c r="AM35" s="685"/>
      <c r="AN35" s="685"/>
      <c r="AO35" s="686"/>
      <c r="AP35" s="234"/>
      <c r="AQ35" s="752" t="s">
        <v>326</v>
      </c>
      <c r="AR35" s="753"/>
      <c r="AS35" s="753"/>
      <c r="AT35" s="753"/>
      <c r="AU35" s="753"/>
      <c r="AV35" s="753"/>
      <c r="AW35" s="753"/>
      <c r="AX35" s="753"/>
      <c r="AY35" s="754"/>
      <c r="AZ35" s="668">
        <v>558496</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47740</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49883</v>
      </c>
      <c r="CS35" s="715"/>
      <c r="CT35" s="715"/>
      <c r="CU35" s="715"/>
      <c r="CV35" s="715"/>
      <c r="CW35" s="715"/>
      <c r="CX35" s="715"/>
      <c r="CY35" s="716"/>
      <c r="CZ35" s="684">
        <v>1.1000000000000001</v>
      </c>
      <c r="DA35" s="713"/>
      <c r="DB35" s="713"/>
      <c r="DC35" s="717"/>
      <c r="DD35" s="688">
        <v>44374</v>
      </c>
      <c r="DE35" s="715"/>
      <c r="DF35" s="715"/>
      <c r="DG35" s="715"/>
      <c r="DH35" s="715"/>
      <c r="DI35" s="715"/>
      <c r="DJ35" s="715"/>
      <c r="DK35" s="716"/>
      <c r="DL35" s="688">
        <v>44374</v>
      </c>
      <c r="DM35" s="715"/>
      <c r="DN35" s="715"/>
      <c r="DO35" s="715"/>
      <c r="DP35" s="715"/>
      <c r="DQ35" s="715"/>
      <c r="DR35" s="715"/>
      <c r="DS35" s="715"/>
      <c r="DT35" s="715"/>
      <c r="DU35" s="715"/>
      <c r="DV35" s="716"/>
      <c r="DW35" s="684">
        <v>1.4</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244</v>
      </c>
      <c r="AA36" s="682"/>
      <c r="AB36" s="682"/>
      <c r="AC36" s="682"/>
      <c r="AD36" s="683" t="s">
        <v>244</v>
      </c>
      <c r="AE36" s="683"/>
      <c r="AF36" s="683"/>
      <c r="AG36" s="683"/>
      <c r="AH36" s="683"/>
      <c r="AI36" s="683"/>
      <c r="AJ36" s="683"/>
      <c r="AK36" s="683"/>
      <c r="AL36" s="684" t="s">
        <v>129</v>
      </c>
      <c r="AM36" s="685"/>
      <c r="AN36" s="685"/>
      <c r="AO36" s="686"/>
      <c r="AQ36" s="756" t="s">
        <v>330</v>
      </c>
      <c r="AR36" s="757"/>
      <c r="AS36" s="757"/>
      <c r="AT36" s="757"/>
      <c r="AU36" s="757"/>
      <c r="AV36" s="757"/>
      <c r="AW36" s="757"/>
      <c r="AX36" s="757"/>
      <c r="AY36" s="758"/>
      <c r="AZ36" s="679">
        <v>126224</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42028</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774009</v>
      </c>
      <c r="CS36" s="680"/>
      <c r="CT36" s="680"/>
      <c r="CU36" s="680"/>
      <c r="CV36" s="680"/>
      <c r="CW36" s="680"/>
      <c r="CX36" s="680"/>
      <c r="CY36" s="681"/>
      <c r="CZ36" s="684">
        <v>17.399999999999999</v>
      </c>
      <c r="DA36" s="713"/>
      <c r="DB36" s="713"/>
      <c r="DC36" s="717"/>
      <c r="DD36" s="688">
        <v>724531</v>
      </c>
      <c r="DE36" s="680"/>
      <c r="DF36" s="680"/>
      <c r="DG36" s="680"/>
      <c r="DH36" s="680"/>
      <c r="DI36" s="680"/>
      <c r="DJ36" s="680"/>
      <c r="DK36" s="681"/>
      <c r="DL36" s="688">
        <v>632382</v>
      </c>
      <c r="DM36" s="680"/>
      <c r="DN36" s="680"/>
      <c r="DO36" s="680"/>
      <c r="DP36" s="680"/>
      <c r="DQ36" s="680"/>
      <c r="DR36" s="680"/>
      <c r="DS36" s="680"/>
      <c r="DT36" s="680"/>
      <c r="DU36" s="680"/>
      <c r="DV36" s="681"/>
      <c r="DW36" s="684">
        <v>20.100000000000001</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231355</v>
      </c>
      <c r="S37" s="680"/>
      <c r="T37" s="680"/>
      <c r="U37" s="680"/>
      <c r="V37" s="680"/>
      <c r="W37" s="680"/>
      <c r="X37" s="680"/>
      <c r="Y37" s="681"/>
      <c r="Z37" s="682">
        <v>4.8</v>
      </c>
      <c r="AA37" s="682"/>
      <c r="AB37" s="682"/>
      <c r="AC37" s="682"/>
      <c r="AD37" s="683" t="s">
        <v>244</v>
      </c>
      <c r="AE37" s="683"/>
      <c r="AF37" s="683"/>
      <c r="AG37" s="683"/>
      <c r="AH37" s="683"/>
      <c r="AI37" s="683"/>
      <c r="AJ37" s="683"/>
      <c r="AK37" s="683"/>
      <c r="AL37" s="684" t="s">
        <v>129</v>
      </c>
      <c r="AM37" s="685"/>
      <c r="AN37" s="685"/>
      <c r="AO37" s="686"/>
      <c r="AQ37" s="756" t="s">
        <v>334</v>
      </c>
      <c r="AR37" s="757"/>
      <c r="AS37" s="757"/>
      <c r="AT37" s="757"/>
      <c r="AU37" s="757"/>
      <c r="AV37" s="757"/>
      <c r="AW37" s="757"/>
      <c r="AX37" s="757"/>
      <c r="AY37" s="758"/>
      <c r="AZ37" s="679">
        <v>41347</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1709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497265</v>
      </c>
      <c r="CS37" s="715"/>
      <c r="CT37" s="715"/>
      <c r="CU37" s="715"/>
      <c r="CV37" s="715"/>
      <c r="CW37" s="715"/>
      <c r="CX37" s="715"/>
      <c r="CY37" s="716"/>
      <c r="CZ37" s="684">
        <v>11.2</v>
      </c>
      <c r="DA37" s="713"/>
      <c r="DB37" s="713"/>
      <c r="DC37" s="717"/>
      <c r="DD37" s="688">
        <v>497265</v>
      </c>
      <c r="DE37" s="715"/>
      <c r="DF37" s="715"/>
      <c r="DG37" s="715"/>
      <c r="DH37" s="715"/>
      <c r="DI37" s="715"/>
      <c r="DJ37" s="715"/>
      <c r="DK37" s="716"/>
      <c r="DL37" s="688">
        <v>464523</v>
      </c>
      <c r="DM37" s="715"/>
      <c r="DN37" s="715"/>
      <c r="DO37" s="715"/>
      <c r="DP37" s="715"/>
      <c r="DQ37" s="715"/>
      <c r="DR37" s="715"/>
      <c r="DS37" s="715"/>
      <c r="DT37" s="715"/>
      <c r="DU37" s="715"/>
      <c r="DV37" s="716"/>
      <c r="DW37" s="684">
        <v>14.8</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4785729</v>
      </c>
      <c r="S38" s="760"/>
      <c r="T38" s="760"/>
      <c r="U38" s="760"/>
      <c r="V38" s="760"/>
      <c r="W38" s="760"/>
      <c r="X38" s="760"/>
      <c r="Y38" s="761"/>
      <c r="Z38" s="762">
        <v>100</v>
      </c>
      <c r="AA38" s="762"/>
      <c r="AB38" s="762"/>
      <c r="AC38" s="762"/>
      <c r="AD38" s="763">
        <v>2910725</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129</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2909</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517149</v>
      </c>
      <c r="CS38" s="680"/>
      <c r="CT38" s="680"/>
      <c r="CU38" s="680"/>
      <c r="CV38" s="680"/>
      <c r="CW38" s="680"/>
      <c r="CX38" s="680"/>
      <c r="CY38" s="681"/>
      <c r="CZ38" s="684">
        <v>11.6</v>
      </c>
      <c r="DA38" s="713"/>
      <c r="DB38" s="713"/>
      <c r="DC38" s="717"/>
      <c r="DD38" s="688">
        <v>437619</v>
      </c>
      <c r="DE38" s="680"/>
      <c r="DF38" s="680"/>
      <c r="DG38" s="680"/>
      <c r="DH38" s="680"/>
      <c r="DI38" s="680"/>
      <c r="DJ38" s="680"/>
      <c r="DK38" s="681"/>
      <c r="DL38" s="688">
        <v>397906</v>
      </c>
      <c r="DM38" s="680"/>
      <c r="DN38" s="680"/>
      <c r="DO38" s="680"/>
      <c r="DP38" s="680"/>
      <c r="DQ38" s="680"/>
      <c r="DR38" s="680"/>
      <c r="DS38" s="680"/>
      <c r="DT38" s="680"/>
      <c r="DU38" s="680"/>
      <c r="DV38" s="681"/>
      <c r="DW38" s="684">
        <v>12.7</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129</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105</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277972</v>
      </c>
      <c r="CS39" s="715"/>
      <c r="CT39" s="715"/>
      <c r="CU39" s="715"/>
      <c r="CV39" s="715"/>
      <c r="CW39" s="715"/>
      <c r="CX39" s="715"/>
      <c r="CY39" s="716"/>
      <c r="CZ39" s="684">
        <v>6.2</v>
      </c>
      <c r="DA39" s="713"/>
      <c r="DB39" s="713"/>
      <c r="DC39" s="717"/>
      <c r="DD39" s="688">
        <v>275999</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113726</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129</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25948</v>
      </c>
      <c r="CS40" s="680"/>
      <c r="CT40" s="680"/>
      <c r="CU40" s="680"/>
      <c r="CV40" s="680"/>
      <c r="CW40" s="680"/>
      <c r="CX40" s="680"/>
      <c r="CY40" s="681"/>
      <c r="CZ40" s="684">
        <v>0.6</v>
      </c>
      <c r="DA40" s="713"/>
      <c r="DB40" s="713"/>
      <c r="DC40" s="717"/>
      <c r="DD40" s="688">
        <v>14408</v>
      </c>
      <c r="DE40" s="680"/>
      <c r="DF40" s="680"/>
      <c r="DG40" s="680"/>
      <c r="DH40" s="680"/>
      <c r="DI40" s="680"/>
      <c r="DJ40" s="680"/>
      <c r="DK40" s="681"/>
      <c r="DL40" s="688" t="s">
        <v>129</v>
      </c>
      <c r="DM40" s="680"/>
      <c r="DN40" s="680"/>
      <c r="DO40" s="680"/>
      <c r="DP40" s="680"/>
      <c r="DQ40" s="680"/>
      <c r="DR40" s="680"/>
      <c r="DS40" s="680"/>
      <c r="DT40" s="680"/>
      <c r="DU40" s="680"/>
      <c r="DV40" s="681"/>
      <c r="DW40" s="684" t="s">
        <v>129</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277199</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293</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221861</v>
      </c>
      <c r="CS42" s="680"/>
      <c r="CT42" s="680"/>
      <c r="CU42" s="680"/>
      <c r="CV42" s="680"/>
      <c r="CW42" s="680"/>
      <c r="CX42" s="680"/>
      <c r="CY42" s="681"/>
      <c r="CZ42" s="684">
        <v>5</v>
      </c>
      <c r="DA42" s="685"/>
      <c r="DB42" s="685"/>
      <c r="DC42" s="780"/>
      <c r="DD42" s="688">
        <v>46752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8028</v>
      </c>
      <c r="CS43" s="715"/>
      <c r="CT43" s="715"/>
      <c r="CU43" s="715"/>
      <c r="CV43" s="715"/>
      <c r="CW43" s="715"/>
      <c r="CX43" s="715"/>
      <c r="CY43" s="716"/>
      <c r="CZ43" s="684">
        <v>0.2</v>
      </c>
      <c r="DA43" s="713"/>
      <c r="DB43" s="713"/>
      <c r="DC43" s="717"/>
      <c r="DD43" s="688">
        <v>8028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221861</v>
      </c>
      <c r="CS44" s="680"/>
      <c r="CT44" s="680"/>
      <c r="CU44" s="680"/>
      <c r="CV44" s="680"/>
      <c r="CW44" s="680"/>
      <c r="CX44" s="680"/>
      <c r="CY44" s="681"/>
      <c r="CZ44" s="684">
        <v>5</v>
      </c>
      <c r="DA44" s="685"/>
      <c r="DB44" s="685"/>
      <c r="DC44" s="780"/>
      <c r="DD44" s="688">
        <v>46752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73570</v>
      </c>
      <c r="CS45" s="715"/>
      <c r="CT45" s="715"/>
      <c r="CU45" s="715"/>
      <c r="CV45" s="715"/>
      <c r="CW45" s="715"/>
      <c r="CX45" s="715"/>
      <c r="CY45" s="716"/>
      <c r="CZ45" s="684">
        <v>1.7</v>
      </c>
      <c r="DA45" s="713"/>
      <c r="DB45" s="713"/>
      <c r="DC45" s="717"/>
      <c r="DD45" s="688">
        <v>9364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148291</v>
      </c>
      <c r="CS46" s="680"/>
      <c r="CT46" s="680"/>
      <c r="CU46" s="680"/>
      <c r="CV46" s="680"/>
      <c r="CW46" s="680"/>
      <c r="CX46" s="680"/>
      <c r="CY46" s="681"/>
      <c r="CZ46" s="684">
        <v>3.3</v>
      </c>
      <c r="DA46" s="685"/>
      <c r="DB46" s="685"/>
      <c r="DC46" s="780"/>
      <c r="DD46" s="688">
        <v>37388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t="s">
        <v>129</v>
      </c>
      <c r="CS47" s="715"/>
      <c r="CT47" s="715"/>
      <c r="CU47" s="715"/>
      <c r="CV47" s="715"/>
      <c r="CW47" s="715"/>
      <c r="CX47" s="715"/>
      <c r="CY47" s="716"/>
      <c r="CZ47" s="684" t="s">
        <v>129</v>
      </c>
      <c r="DA47" s="713"/>
      <c r="DB47" s="713"/>
      <c r="DC47" s="717"/>
      <c r="DD47" s="688" t="s">
        <v>129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4456233</v>
      </c>
      <c r="CS49" s="749"/>
      <c r="CT49" s="749"/>
      <c r="CU49" s="749"/>
      <c r="CV49" s="749"/>
      <c r="CW49" s="749"/>
      <c r="CX49" s="749"/>
      <c r="CY49" s="781"/>
      <c r="CZ49" s="764">
        <v>100</v>
      </c>
      <c r="DA49" s="782"/>
      <c r="DB49" s="782"/>
      <c r="DC49" s="783"/>
      <c r="DD49" s="784">
        <v>3565092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qIAIwjygme64dT5s/kpPStUN8gDYzhY2/xNrFynckiqwbmcsuIm7kpaPwhnE2xu7QTJHIfU9eUCV4hRSt8oBw==" saltValue="qaVdqw/VcsEt5rMLXFlOM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4789</v>
      </c>
      <c r="R7" s="815"/>
      <c r="S7" s="815"/>
      <c r="T7" s="815"/>
      <c r="U7" s="815"/>
      <c r="V7" s="815">
        <v>4459</v>
      </c>
      <c r="W7" s="815"/>
      <c r="X7" s="815"/>
      <c r="Y7" s="815"/>
      <c r="Z7" s="815"/>
      <c r="AA7" s="815">
        <v>329</v>
      </c>
      <c r="AB7" s="815"/>
      <c r="AC7" s="815"/>
      <c r="AD7" s="815"/>
      <c r="AE7" s="816"/>
      <c r="AF7" s="817">
        <v>257</v>
      </c>
      <c r="AG7" s="818"/>
      <c r="AH7" s="818"/>
      <c r="AI7" s="818"/>
      <c r="AJ7" s="819"/>
      <c r="AK7" s="854">
        <v>332</v>
      </c>
      <c r="AL7" s="855"/>
      <c r="AM7" s="855"/>
      <c r="AN7" s="855"/>
      <c r="AO7" s="855"/>
      <c r="AP7" s="855">
        <v>3554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576</v>
      </c>
      <c r="BS7" s="858" t="s">
        <v>577</v>
      </c>
      <c r="BT7" s="859"/>
      <c r="BU7" s="859"/>
      <c r="BV7" s="859"/>
      <c r="BW7" s="859"/>
      <c r="BX7" s="859"/>
      <c r="BY7" s="859"/>
      <c r="BZ7" s="859"/>
      <c r="CA7" s="859"/>
      <c r="CB7" s="859"/>
      <c r="CC7" s="859"/>
      <c r="CD7" s="859"/>
      <c r="CE7" s="859"/>
      <c r="CF7" s="859"/>
      <c r="CG7" s="860"/>
      <c r="CH7" s="851">
        <v>1</v>
      </c>
      <c r="CI7" s="852"/>
      <c r="CJ7" s="852"/>
      <c r="CK7" s="852"/>
      <c r="CL7" s="853"/>
      <c r="CM7" s="851">
        <v>33</v>
      </c>
      <c r="CN7" s="852"/>
      <c r="CO7" s="852"/>
      <c r="CP7" s="852"/>
      <c r="CQ7" s="853"/>
      <c r="CR7" s="851">
        <v>3</v>
      </c>
      <c r="CS7" s="852"/>
      <c r="CT7" s="852"/>
      <c r="CU7" s="852"/>
      <c r="CV7" s="853"/>
      <c r="CW7" s="851">
        <v>0</v>
      </c>
      <c r="CX7" s="852"/>
      <c r="CY7" s="852"/>
      <c r="CZ7" s="852"/>
      <c r="DA7" s="853"/>
      <c r="DB7" s="851" t="s">
        <v>578</v>
      </c>
      <c r="DC7" s="852"/>
      <c r="DD7" s="852"/>
      <c r="DE7" s="852"/>
      <c r="DF7" s="853"/>
      <c r="DG7" s="851">
        <v>1071</v>
      </c>
      <c r="DH7" s="852"/>
      <c r="DI7" s="852"/>
      <c r="DJ7" s="852"/>
      <c r="DK7" s="853"/>
      <c r="DL7" s="851" t="s">
        <v>579</v>
      </c>
      <c r="DM7" s="852"/>
      <c r="DN7" s="852"/>
      <c r="DO7" s="852"/>
      <c r="DP7" s="853"/>
      <c r="DQ7" s="851">
        <v>232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4789</v>
      </c>
      <c r="R23" s="874"/>
      <c r="S23" s="874"/>
      <c r="T23" s="874"/>
      <c r="U23" s="874"/>
      <c r="V23" s="874">
        <v>4459</v>
      </c>
      <c r="W23" s="874"/>
      <c r="X23" s="874"/>
      <c r="Y23" s="874"/>
      <c r="Z23" s="874"/>
      <c r="AA23" s="874">
        <v>329</v>
      </c>
      <c r="AB23" s="874"/>
      <c r="AC23" s="874"/>
      <c r="AD23" s="874"/>
      <c r="AE23" s="875"/>
      <c r="AF23" s="876">
        <v>257</v>
      </c>
      <c r="AG23" s="874"/>
      <c r="AH23" s="874"/>
      <c r="AI23" s="874"/>
      <c r="AJ23" s="877"/>
      <c r="AK23" s="878"/>
      <c r="AL23" s="879"/>
      <c r="AM23" s="879"/>
      <c r="AN23" s="879"/>
      <c r="AO23" s="879"/>
      <c r="AP23" s="874">
        <v>3554</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1410</v>
      </c>
      <c r="R28" s="903"/>
      <c r="S28" s="903"/>
      <c r="T28" s="903"/>
      <c r="U28" s="903"/>
      <c r="V28" s="903">
        <v>1362</v>
      </c>
      <c r="W28" s="903"/>
      <c r="X28" s="903"/>
      <c r="Y28" s="903"/>
      <c r="Z28" s="903"/>
      <c r="AA28" s="903">
        <v>48</v>
      </c>
      <c r="AB28" s="903"/>
      <c r="AC28" s="903"/>
      <c r="AD28" s="903"/>
      <c r="AE28" s="904"/>
      <c r="AF28" s="905">
        <v>48</v>
      </c>
      <c r="AG28" s="903"/>
      <c r="AH28" s="903"/>
      <c r="AI28" s="903"/>
      <c r="AJ28" s="906"/>
      <c r="AK28" s="907">
        <v>114</v>
      </c>
      <c r="AL28" s="898"/>
      <c r="AM28" s="898"/>
      <c r="AN28" s="898"/>
      <c r="AO28" s="898"/>
      <c r="AP28" s="898" t="s">
        <v>585</v>
      </c>
      <c r="AQ28" s="898"/>
      <c r="AR28" s="898"/>
      <c r="AS28" s="898"/>
      <c r="AT28" s="898"/>
      <c r="AU28" s="898" t="s">
        <v>585</v>
      </c>
      <c r="AV28" s="898"/>
      <c r="AW28" s="898"/>
      <c r="AX28" s="898"/>
      <c r="AY28" s="898"/>
      <c r="AZ28" s="899" t="s">
        <v>585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997</v>
      </c>
      <c r="R29" s="839"/>
      <c r="S29" s="839"/>
      <c r="T29" s="839"/>
      <c r="U29" s="839"/>
      <c r="V29" s="839">
        <v>943</v>
      </c>
      <c r="W29" s="839"/>
      <c r="X29" s="839"/>
      <c r="Y29" s="839"/>
      <c r="Z29" s="839"/>
      <c r="AA29" s="839">
        <v>54</v>
      </c>
      <c r="AB29" s="839"/>
      <c r="AC29" s="839"/>
      <c r="AD29" s="839"/>
      <c r="AE29" s="840"/>
      <c r="AF29" s="841">
        <v>54</v>
      </c>
      <c r="AG29" s="842"/>
      <c r="AH29" s="842"/>
      <c r="AI29" s="842"/>
      <c r="AJ29" s="843"/>
      <c r="AK29" s="910">
        <v>153</v>
      </c>
      <c r="AL29" s="911"/>
      <c r="AM29" s="911"/>
      <c r="AN29" s="911"/>
      <c r="AO29" s="911"/>
      <c r="AP29" s="912" t="s">
        <v>585</v>
      </c>
      <c r="AQ29" s="911"/>
      <c r="AR29" s="911"/>
      <c r="AS29" s="911"/>
      <c r="AT29" s="911"/>
      <c r="AU29" s="911" t="s">
        <v>587</v>
      </c>
      <c r="AV29" s="911"/>
      <c r="AW29" s="911"/>
      <c r="AX29" s="911"/>
      <c r="AY29" s="911"/>
      <c r="AZ29" s="913" t="s">
        <v>585</v>
      </c>
      <c r="BA29" s="913"/>
      <c r="BB29" s="913"/>
      <c r="BC29" s="913"/>
      <c r="BD29" s="913"/>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121</v>
      </c>
      <c r="R30" s="839"/>
      <c r="S30" s="839"/>
      <c r="T30" s="839"/>
      <c r="U30" s="839"/>
      <c r="V30" s="839">
        <v>119</v>
      </c>
      <c r="W30" s="839"/>
      <c r="X30" s="839"/>
      <c r="Y30" s="839"/>
      <c r="Z30" s="839"/>
      <c r="AA30" s="839">
        <v>3</v>
      </c>
      <c r="AB30" s="839"/>
      <c r="AC30" s="839"/>
      <c r="AD30" s="839"/>
      <c r="AE30" s="840"/>
      <c r="AF30" s="841">
        <v>3</v>
      </c>
      <c r="AG30" s="842"/>
      <c r="AH30" s="842"/>
      <c r="AI30" s="842"/>
      <c r="AJ30" s="843"/>
      <c r="AK30" s="910">
        <v>35</v>
      </c>
      <c r="AL30" s="911"/>
      <c r="AM30" s="911"/>
      <c r="AN30" s="911"/>
      <c r="AO30" s="911"/>
      <c r="AP30" s="911" t="s">
        <v>585</v>
      </c>
      <c r="AQ30" s="911"/>
      <c r="AR30" s="911"/>
      <c r="AS30" s="911"/>
      <c r="AT30" s="911"/>
      <c r="AU30" s="911" t="s">
        <v>585</v>
      </c>
      <c r="AV30" s="911"/>
      <c r="AW30" s="911"/>
      <c r="AX30" s="911"/>
      <c r="AY30" s="911"/>
      <c r="AZ30" s="913" t="s">
        <v>585</v>
      </c>
      <c r="BA30" s="913"/>
      <c r="BB30" s="913"/>
      <c r="BC30" s="913"/>
      <c r="BD30" s="913"/>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221</v>
      </c>
      <c r="R31" s="839"/>
      <c r="S31" s="839"/>
      <c r="T31" s="839"/>
      <c r="U31" s="839"/>
      <c r="V31" s="839">
        <v>212</v>
      </c>
      <c r="W31" s="839"/>
      <c r="X31" s="839"/>
      <c r="Y31" s="839"/>
      <c r="Z31" s="839"/>
      <c r="AA31" s="839">
        <v>9</v>
      </c>
      <c r="AB31" s="839"/>
      <c r="AC31" s="839"/>
      <c r="AD31" s="839"/>
      <c r="AE31" s="840"/>
      <c r="AF31" s="841">
        <v>9</v>
      </c>
      <c r="AG31" s="842"/>
      <c r="AH31" s="842"/>
      <c r="AI31" s="842"/>
      <c r="AJ31" s="843"/>
      <c r="AK31" s="910">
        <v>126</v>
      </c>
      <c r="AL31" s="911"/>
      <c r="AM31" s="911"/>
      <c r="AN31" s="911"/>
      <c r="AO31" s="911"/>
      <c r="AP31" s="911">
        <v>1122</v>
      </c>
      <c r="AQ31" s="911"/>
      <c r="AR31" s="911"/>
      <c r="AS31" s="911"/>
      <c r="AT31" s="911"/>
      <c r="AU31" s="911">
        <v>1122</v>
      </c>
      <c r="AV31" s="911"/>
      <c r="AW31" s="911"/>
      <c r="AX31" s="911"/>
      <c r="AY31" s="911"/>
      <c r="AZ31" s="913" t="s">
        <v>585</v>
      </c>
      <c r="BA31" s="913"/>
      <c r="BB31" s="913"/>
      <c r="BC31" s="913"/>
      <c r="BD31" s="913"/>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3"/>
      <c r="BA32" s="913"/>
      <c r="BB32" s="913"/>
      <c r="BC32" s="913"/>
      <c r="BD32" s="913"/>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3"/>
      <c r="BA33" s="913"/>
      <c r="BB33" s="913"/>
      <c r="BC33" s="913"/>
      <c r="BD33" s="913"/>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3"/>
      <c r="BA34" s="913"/>
      <c r="BB34" s="913"/>
      <c r="BC34" s="913"/>
      <c r="BD34" s="913"/>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3"/>
      <c r="BA35" s="913"/>
      <c r="BB35" s="913"/>
      <c r="BC35" s="913"/>
      <c r="BD35" s="913"/>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3"/>
      <c r="BA36" s="913"/>
      <c r="BB36" s="913"/>
      <c r="BC36" s="913"/>
      <c r="BD36" s="913"/>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3"/>
      <c r="BA37" s="913"/>
      <c r="BB37" s="913"/>
      <c r="BC37" s="913"/>
      <c r="BD37" s="913"/>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3"/>
      <c r="BA38" s="913"/>
      <c r="BB38" s="913"/>
      <c r="BC38" s="913"/>
      <c r="BD38" s="913"/>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3"/>
      <c r="BA39" s="913"/>
      <c r="BB39" s="913"/>
      <c r="BC39" s="913"/>
      <c r="BD39" s="913"/>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3"/>
      <c r="BA40" s="913"/>
      <c r="BB40" s="913"/>
      <c r="BC40" s="913"/>
      <c r="BD40" s="913"/>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3"/>
      <c r="BA41" s="913"/>
      <c r="BB41" s="913"/>
      <c r="BC41" s="913"/>
      <c r="BD41" s="913"/>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3"/>
      <c r="BA42" s="913"/>
      <c r="BB42" s="913"/>
      <c r="BC42" s="913"/>
      <c r="BD42" s="913"/>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3"/>
      <c r="BA43" s="913"/>
      <c r="BB43" s="913"/>
      <c r="BC43" s="913"/>
      <c r="BD43" s="913"/>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3"/>
      <c r="BA44" s="913"/>
      <c r="BB44" s="913"/>
      <c r="BC44" s="913"/>
      <c r="BD44" s="913"/>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3"/>
      <c r="BA45" s="913"/>
      <c r="BB45" s="913"/>
      <c r="BC45" s="913"/>
      <c r="BD45" s="913"/>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3"/>
      <c r="BA46" s="913"/>
      <c r="BB46" s="913"/>
      <c r="BC46" s="913"/>
      <c r="BD46" s="913"/>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3"/>
      <c r="BA47" s="913"/>
      <c r="BB47" s="913"/>
      <c r="BC47" s="913"/>
      <c r="BD47" s="913"/>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3"/>
      <c r="BA48" s="913"/>
      <c r="BB48" s="913"/>
      <c r="BC48" s="913"/>
      <c r="BD48" s="913"/>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3"/>
      <c r="BA49" s="913"/>
      <c r="BB49" s="913"/>
      <c r="BC49" s="913"/>
      <c r="BD49" s="913"/>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8"/>
      <c r="BF62" s="908"/>
      <c r="BG62" s="908"/>
      <c r="BH62" s="908"/>
      <c r="BI62" s="909"/>
      <c r="BJ62" s="926"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404</v>
      </c>
      <c r="C63" s="871"/>
      <c r="D63" s="871"/>
      <c r="E63" s="871"/>
      <c r="F63" s="871"/>
      <c r="G63" s="871"/>
      <c r="H63" s="871"/>
      <c r="I63" s="871"/>
      <c r="J63" s="871"/>
      <c r="K63" s="871"/>
      <c r="L63" s="871"/>
      <c r="M63" s="871"/>
      <c r="N63" s="871"/>
      <c r="O63" s="871"/>
      <c r="P63" s="872"/>
      <c r="Q63" s="919"/>
      <c r="R63" s="920"/>
      <c r="S63" s="920"/>
      <c r="T63" s="920"/>
      <c r="U63" s="920"/>
      <c r="V63" s="920"/>
      <c r="W63" s="920"/>
      <c r="X63" s="920"/>
      <c r="Y63" s="920"/>
      <c r="Z63" s="920"/>
      <c r="AA63" s="920"/>
      <c r="AB63" s="920"/>
      <c r="AC63" s="920"/>
      <c r="AD63" s="920"/>
      <c r="AE63" s="921"/>
      <c r="AF63" s="922">
        <v>113</v>
      </c>
      <c r="AG63" s="923"/>
      <c r="AH63" s="923"/>
      <c r="AI63" s="923"/>
      <c r="AJ63" s="924"/>
      <c r="AK63" s="925"/>
      <c r="AL63" s="920"/>
      <c r="AM63" s="920"/>
      <c r="AN63" s="920"/>
      <c r="AO63" s="920"/>
      <c r="AP63" s="923">
        <v>1122</v>
      </c>
      <c r="AQ63" s="923"/>
      <c r="AR63" s="923"/>
      <c r="AS63" s="923"/>
      <c r="AT63" s="923"/>
      <c r="AU63" s="923">
        <v>1122</v>
      </c>
      <c r="AV63" s="923"/>
      <c r="AW63" s="923"/>
      <c r="AX63" s="923"/>
      <c r="AY63" s="923"/>
      <c r="AZ63" s="927"/>
      <c r="BA63" s="927"/>
      <c r="BB63" s="927"/>
      <c r="BC63" s="927"/>
      <c r="BD63" s="927"/>
      <c r="BE63" s="928"/>
      <c r="BF63" s="928"/>
      <c r="BG63" s="928"/>
      <c r="BH63" s="928"/>
      <c r="BI63" s="929"/>
      <c r="BJ63" s="930" t="s">
        <v>129</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407</v>
      </c>
      <c r="R66" s="798"/>
      <c r="S66" s="798"/>
      <c r="T66" s="798"/>
      <c r="U66" s="799"/>
      <c r="V66" s="797" t="s">
        <v>408</v>
      </c>
      <c r="W66" s="798"/>
      <c r="X66" s="798"/>
      <c r="Y66" s="798"/>
      <c r="Z66" s="799"/>
      <c r="AA66" s="797" t="s">
        <v>392</v>
      </c>
      <c r="AB66" s="798"/>
      <c r="AC66" s="798"/>
      <c r="AD66" s="798"/>
      <c r="AE66" s="799"/>
      <c r="AF66" s="933" t="s">
        <v>409</v>
      </c>
      <c r="AG66" s="893"/>
      <c r="AH66" s="893"/>
      <c r="AI66" s="893"/>
      <c r="AJ66" s="934"/>
      <c r="AK66" s="797" t="s">
        <v>410</v>
      </c>
      <c r="AL66" s="821"/>
      <c r="AM66" s="821"/>
      <c r="AN66" s="821"/>
      <c r="AO66" s="822"/>
      <c r="AP66" s="797" t="s">
        <v>411</v>
      </c>
      <c r="AQ66" s="798"/>
      <c r="AR66" s="798"/>
      <c r="AS66" s="798"/>
      <c r="AT66" s="799"/>
      <c r="AU66" s="797" t="s">
        <v>412</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6"/>
      <c r="AH67" s="896"/>
      <c r="AI67" s="896"/>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565</v>
      </c>
      <c r="C68" s="951"/>
      <c r="D68" s="951"/>
      <c r="E68" s="951"/>
      <c r="F68" s="951"/>
      <c r="G68" s="951"/>
      <c r="H68" s="951"/>
      <c r="I68" s="951"/>
      <c r="J68" s="951"/>
      <c r="K68" s="951"/>
      <c r="L68" s="951"/>
      <c r="M68" s="951"/>
      <c r="N68" s="951"/>
      <c r="O68" s="951"/>
      <c r="P68" s="952"/>
      <c r="Q68" s="953">
        <v>2534</v>
      </c>
      <c r="R68" s="947"/>
      <c r="S68" s="947"/>
      <c r="T68" s="947"/>
      <c r="U68" s="947"/>
      <c r="V68" s="947">
        <v>2419</v>
      </c>
      <c r="W68" s="947"/>
      <c r="X68" s="947"/>
      <c r="Y68" s="947"/>
      <c r="Z68" s="947"/>
      <c r="AA68" s="947">
        <v>115</v>
      </c>
      <c r="AB68" s="947"/>
      <c r="AC68" s="947"/>
      <c r="AD68" s="947"/>
      <c r="AE68" s="947"/>
      <c r="AF68" s="947">
        <v>114</v>
      </c>
      <c r="AG68" s="947"/>
      <c r="AH68" s="947"/>
      <c r="AI68" s="947"/>
      <c r="AJ68" s="947"/>
      <c r="AK68" s="947">
        <v>20</v>
      </c>
      <c r="AL68" s="947"/>
      <c r="AM68" s="947"/>
      <c r="AN68" s="947"/>
      <c r="AO68" s="947"/>
      <c r="AP68" s="947">
        <v>1117</v>
      </c>
      <c r="AQ68" s="947"/>
      <c r="AR68" s="947"/>
      <c r="AS68" s="947"/>
      <c r="AT68" s="947"/>
      <c r="AU68" s="947">
        <v>172</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566</v>
      </c>
      <c r="C69" s="955"/>
      <c r="D69" s="955"/>
      <c r="E69" s="955"/>
      <c r="F69" s="955"/>
      <c r="G69" s="955"/>
      <c r="H69" s="955"/>
      <c r="I69" s="955"/>
      <c r="J69" s="955"/>
      <c r="K69" s="955"/>
      <c r="L69" s="955"/>
      <c r="M69" s="955"/>
      <c r="N69" s="955"/>
      <c r="O69" s="955"/>
      <c r="P69" s="956"/>
      <c r="Q69" s="957">
        <v>171</v>
      </c>
      <c r="R69" s="911"/>
      <c r="S69" s="911"/>
      <c r="T69" s="911"/>
      <c r="U69" s="911"/>
      <c r="V69" s="911">
        <v>161</v>
      </c>
      <c r="W69" s="911"/>
      <c r="X69" s="911"/>
      <c r="Y69" s="911"/>
      <c r="Z69" s="911"/>
      <c r="AA69" s="911">
        <v>10</v>
      </c>
      <c r="AB69" s="911"/>
      <c r="AC69" s="911"/>
      <c r="AD69" s="911"/>
      <c r="AE69" s="911"/>
      <c r="AF69" s="911">
        <v>10</v>
      </c>
      <c r="AG69" s="911"/>
      <c r="AH69" s="911"/>
      <c r="AI69" s="911"/>
      <c r="AJ69" s="911"/>
      <c r="AK69" s="911" t="s">
        <v>585</v>
      </c>
      <c r="AL69" s="911"/>
      <c r="AM69" s="911"/>
      <c r="AN69" s="911"/>
      <c r="AO69" s="911"/>
      <c r="AP69" s="911" t="s">
        <v>585</v>
      </c>
      <c r="AQ69" s="911"/>
      <c r="AR69" s="911"/>
      <c r="AS69" s="911"/>
      <c r="AT69" s="911"/>
      <c r="AU69" s="911" t="s">
        <v>585</v>
      </c>
      <c r="AV69" s="911"/>
      <c r="AW69" s="911"/>
      <c r="AX69" s="911"/>
      <c r="AY69" s="911"/>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567</v>
      </c>
      <c r="C70" s="955"/>
      <c r="D70" s="955"/>
      <c r="E70" s="955"/>
      <c r="F70" s="955"/>
      <c r="G70" s="955"/>
      <c r="H70" s="955"/>
      <c r="I70" s="955"/>
      <c r="J70" s="955"/>
      <c r="K70" s="955"/>
      <c r="L70" s="955"/>
      <c r="M70" s="955"/>
      <c r="N70" s="955"/>
      <c r="O70" s="955"/>
      <c r="P70" s="956"/>
      <c r="Q70" s="957">
        <v>7255</v>
      </c>
      <c r="R70" s="911"/>
      <c r="S70" s="911"/>
      <c r="T70" s="911"/>
      <c r="U70" s="911"/>
      <c r="V70" s="911">
        <v>8027</v>
      </c>
      <c r="W70" s="911"/>
      <c r="X70" s="911"/>
      <c r="Y70" s="911"/>
      <c r="Z70" s="911"/>
      <c r="AA70" s="911">
        <v>-772</v>
      </c>
      <c r="AB70" s="911"/>
      <c r="AC70" s="911"/>
      <c r="AD70" s="911"/>
      <c r="AE70" s="911"/>
      <c r="AF70" s="911">
        <v>993</v>
      </c>
      <c r="AG70" s="911"/>
      <c r="AH70" s="911"/>
      <c r="AI70" s="911"/>
      <c r="AJ70" s="911"/>
      <c r="AK70" s="911" t="s">
        <v>585</v>
      </c>
      <c r="AL70" s="911"/>
      <c r="AM70" s="911"/>
      <c r="AN70" s="911"/>
      <c r="AO70" s="911"/>
      <c r="AP70" s="911">
        <v>7559</v>
      </c>
      <c r="AQ70" s="911"/>
      <c r="AR70" s="911"/>
      <c r="AS70" s="911"/>
      <c r="AT70" s="911"/>
      <c r="AU70" s="911">
        <v>174</v>
      </c>
      <c r="AV70" s="911"/>
      <c r="AW70" s="911"/>
      <c r="AX70" s="911"/>
      <c r="AY70" s="911"/>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t="s">
        <v>568</v>
      </c>
      <c r="C71" s="955"/>
      <c r="D71" s="955"/>
      <c r="E71" s="955"/>
      <c r="F71" s="955"/>
      <c r="G71" s="955"/>
      <c r="H71" s="955"/>
      <c r="I71" s="955"/>
      <c r="J71" s="955"/>
      <c r="K71" s="955"/>
      <c r="L71" s="955"/>
      <c r="M71" s="955"/>
      <c r="N71" s="955"/>
      <c r="O71" s="955"/>
      <c r="P71" s="956"/>
      <c r="Q71" s="957">
        <v>867</v>
      </c>
      <c r="R71" s="911"/>
      <c r="S71" s="911"/>
      <c r="T71" s="911"/>
      <c r="U71" s="911"/>
      <c r="V71" s="911">
        <v>834</v>
      </c>
      <c r="W71" s="911"/>
      <c r="X71" s="911"/>
      <c r="Y71" s="911"/>
      <c r="Z71" s="911"/>
      <c r="AA71" s="911">
        <v>33</v>
      </c>
      <c r="AB71" s="911"/>
      <c r="AC71" s="911"/>
      <c r="AD71" s="911"/>
      <c r="AE71" s="911"/>
      <c r="AF71" s="911">
        <v>33</v>
      </c>
      <c r="AG71" s="911"/>
      <c r="AH71" s="911"/>
      <c r="AI71" s="911"/>
      <c r="AJ71" s="911"/>
      <c r="AK71" s="911" t="s">
        <v>585</v>
      </c>
      <c r="AL71" s="911"/>
      <c r="AM71" s="911"/>
      <c r="AN71" s="911"/>
      <c r="AO71" s="911"/>
      <c r="AP71" s="911" t="s">
        <v>585</v>
      </c>
      <c r="AQ71" s="911"/>
      <c r="AR71" s="911"/>
      <c r="AS71" s="911"/>
      <c r="AT71" s="911"/>
      <c r="AU71" s="911" t="s">
        <v>585</v>
      </c>
      <c r="AV71" s="911"/>
      <c r="AW71" s="911"/>
      <c r="AX71" s="911"/>
      <c r="AY71" s="911"/>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t="s">
        <v>569</v>
      </c>
      <c r="C72" s="955"/>
      <c r="D72" s="955"/>
      <c r="E72" s="955"/>
      <c r="F72" s="955"/>
      <c r="G72" s="955"/>
      <c r="H72" s="955"/>
      <c r="I72" s="955"/>
      <c r="J72" s="955"/>
      <c r="K72" s="955"/>
      <c r="L72" s="955"/>
      <c r="M72" s="955"/>
      <c r="N72" s="955"/>
      <c r="O72" s="955"/>
      <c r="P72" s="956"/>
      <c r="Q72" s="957">
        <v>2656</v>
      </c>
      <c r="R72" s="911"/>
      <c r="S72" s="911"/>
      <c r="T72" s="911"/>
      <c r="U72" s="911"/>
      <c r="V72" s="911">
        <v>2622</v>
      </c>
      <c r="W72" s="911"/>
      <c r="X72" s="911"/>
      <c r="Y72" s="911"/>
      <c r="Z72" s="911"/>
      <c r="AA72" s="911">
        <v>35</v>
      </c>
      <c r="AB72" s="911"/>
      <c r="AC72" s="911"/>
      <c r="AD72" s="911"/>
      <c r="AE72" s="911"/>
      <c r="AF72" s="911">
        <v>35</v>
      </c>
      <c r="AG72" s="911"/>
      <c r="AH72" s="911"/>
      <c r="AI72" s="911"/>
      <c r="AJ72" s="911"/>
      <c r="AK72" s="911" t="s">
        <v>585</v>
      </c>
      <c r="AL72" s="911"/>
      <c r="AM72" s="911"/>
      <c r="AN72" s="911"/>
      <c r="AO72" s="911"/>
      <c r="AP72" s="911">
        <v>940</v>
      </c>
      <c r="AQ72" s="911"/>
      <c r="AR72" s="911"/>
      <c r="AS72" s="911"/>
      <c r="AT72" s="911"/>
      <c r="AU72" s="911">
        <v>61</v>
      </c>
      <c r="AV72" s="911"/>
      <c r="AW72" s="911"/>
      <c r="AX72" s="911"/>
      <c r="AY72" s="911"/>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t="s">
        <v>570</v>
      </c>
      <c r="C73" s="955"/>
      <c r="D73" s="955"/>
      <c r="E73" s="955"/>
      <c r="F73" s="955"/>
      <c r="G73" s="955"/>
      <c r="H73" s="955"/>
      <c r="I73" s="955"/>
      <c r="J73" s="955"/>
      <c r="K73" s="955"/>
      <c r="L73" s="955"/>
      <c r="M73" s="955"/>
      <c r="N73" s="955"/>
      <c r="O73" s="955"/>
      <c r="P73" s="956"/>
      <c r="Q73" s="957">
        <v>1139</v>
      </c>
      <c r="R73" s="911"/>
      <c r="S73" s="911"/>
      <c r="T73" s="911"/>
      <c r="U73" s="911"/>
      <c r="V73" s="911">
        <v>1047</v>
      </c>
      <c r="W73" s="911"/>
      <c r="X73" s="911"/>
      <c r="Y73" s="911"/>
      <c r="Z73" s="911"/>
      <c r="AA73" s="911">
        <v>92</v>
      </c>
      <c r="AB73" s="911"/>
      <c r="AC73" s="911"/>
      <c r="AD73" s="911"/>
      <c r="AE73" s="911"/>
      <c r="AF73" s="911">
        <v>92</v>
      </c>
      <c r="AG73" s="911"/>
      <c r="AH73" s="911"/>
      <c r="AI73" s="911"/>
      <c r="AJ73" s="911"/>
      <c r="AK73" s="911">
        <v>60</v>
      </c>
      <c r="AL73" s="911"/>
      <c r="AM73" s="911"/>
      <c r="AN73" s="911"/>
      <c r="AO73" s="911"/>
      <c r="AP73" s="911">
        <v>665</v>
      </c>
      <c r="AQ73" s="911"/>
      <c r="AR73" s="911"/>
      <c r="AS73" s="911"/>
      <c r="AT73" s="911"/>
      <c r="AU73" s="911">
        <v>1</v>
      </c>
      <c r="AV73" s="911"/>
      <c r="AW73" s="911"/>
      <c r="AX73" s="911"/>
      <c r="AY73" s="911"/>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t="s">
        <v>571</v>
      </c>
      <c r="C74" s="955"/>
      <c r="D74" s="955"/>
      <c r="E74" s="955"/>
      <c r="F74" s="955"/>
      <c r="G74" s="955"/>
      <c r="H74" s="955"/>
      <c r="I74" s="955"/>
      <c r="J74" s="955"/>
      <c r="K74" s="955"/>
      <c r="L74" s="955"/>
      <c r="M74" s="955"/>
      <c r="N74" s="955"/>
      <c r="O74" s="955"/>
      <c r="P74" s="956"/>
      <c r="Q74" s="957">
        <v>167</v>
      </c>
      <c r="R74" s="911"/>
      <c r="S74" s="911"/>
      <c r="T74" s="911"/>
      <c r="U74" s="911"/>
      <c r="V74" s="911">
        <v>140</v>
      </c>
      <c r="W74" s="911"/>
      <c r="X74" s="911"/>
      <c r="Y74" s="911"/>
      <c r="Z74" s="911"/>
      <c r="AA74" s="911">
        <v>27</v>
      </c>
      <c r="AB74" s="911"/>
      <c r="AC74" s="911"/>
      <c r="AD74" s="911"/>
      <c r="AE74" s="911"/>
      <c r="AF74" s="911">
        <v>27</v>
      </c>
      <c r="AG74" s="911"/>
      <c r="AH74" s="911"/>
      <c r="AI74" s="911"/>
      <c r="AJ74" s="911"/>
      <c r="AK74" s="911">
        <v>23</v>
      </c>
      <c r="AL74" s="911"/>
      <c r="AM74" s="911"/>
      <c r="AN74" s="911"/>
      <c r="AO74" s="911"/>
      <c r="AP74" s="911" t="s">
        <v>585</v>
      </c>
      <c r="AQ74" s="911"/>
      <c r="AR74" s="911"/>
      <c r="AS74" s="911"/>
      <c r="AT74" s="911"/>
      <c r="AU74" s="911" t="s">
        <v>585</v>
      </c>
      <c r="AV74" s="911"/>
      <c r="AW74" s="911"/>
      <c r="AX74" s="911"/>
      <c r="AY74" s="911"/>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t="s">
        <v>572</v>
      </c>
      <c r="C75" s="955"/>
      <c r="D75" s="955"/>
      <c r="E75" s="955"/>
      <c r="F75" s="955"/>
      <c r="G75" s="955"/>
      <c r="H75" s="955"/>
      <c r="I75" s="955"/>
      <c r="J75" s="955"/>
      <c r="K75" s="955"/>
      <c r="L75" s="955"/>
      <c r="M75" s="955"/>
      <c r="N75" s="955"/>
      <c r="O75" s="955"/>
      <c r="P75" s="956"/>
      <c r="Q75" s="960">
        <v>6833</v>
      </c>
      <c r="R75" s="961"/>
      <c r="S75" s="961"/>
      <c r="T75" s="961"/>
      <c r="U75" s="910"/>
      <c r="V75" s="962">
        <v>5904</v>
      </c>
      <c r="W75" s="961"/>
      <c r="X75" s="961"/>
      <c r="Y75" s="961"/>
      <c r="Z75" s="910"/>
      <c r="AA75" s="962">
        <v>929</v>
      </c>
      <c r="AB75" s="961"/>
      <c r="AC75" s="961"/>
      <c r="AD75" s="961"/>
      <c r="AE75" s="910"/>
      <c r="AF75" s="962">
        <v>929</v>
      </c>
      <c r="AG75" s="961"/>
      <c r="AH75" s="961"/>
      <c r="AI75" s="961"/>
      <c r="AJ75" s="910"/>
      <c r="AK75" s="962">
        <v>830</v>
      </c>
      <c r="AL75" s="961"/>
      <c r="AM75" s="961"/>
      <c r="AN75" s="961"/>
      <c r="AO75" s="910"/>
      <c r="AP75" s="962" t="s">
        <v>586</v>
      </c>
      <c r="AQ75" s="961"/>
      <c r="AR75" s="961"/>
      <c r="AS75" s="961"/>
      <c r="AT75" s="910"/>
      <c r="AU75" s="962" t="s">
        <v>585</v>
      </c>
      <c r="AV75" s="961"/>
      <c r="AW75" s="961"/>
      <c r="AX75" s="961"/>
      <c r="AY75" s="910"/>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t="s">
        <v>573</v>
      </c>
      <c r="C76" s="955"/>
      <c r="D76" s="955"/>
      <c r="E76" s="955"/>
      <c r="F76" s="955"/>
      <c r="G76" s="955"/>
      <c r="H76" s="955"/>
      <c r="I76" s="955"/>
      <c r="J76" s="955"/>
      <c r="K76" s="955"/>
      <c r="L76" s="955"/>
      <c r="M76" s="955"/>
      <c r="N76" s="955"/>
      <c r="O76" s="955"/>
      <c r="P76" s="956"/>
      <c r="Q76" s="960">
        <v>94</v>
      </c>
      <c r="R76" s="961"/>
      <c r="S76" s="961"/>
      <c r="T76" s="961"/>
      <c r="U76" s="910"/>
      <c r="V76" s="962">
        <v>86</v>
      </c>
      <c r="W76" s="961"/>
      <c r="X76" s="961"/>
      <c r="Y76" s="961"/>
      <c r="Z76" s="910"/>
      <c r="AA76" s="962">
        <v>8</v>
      </c>
      <c r="AB76" s="961"/>
      <c r="AC76" s="961"/>
      <c r="AD76" s="961"/>
      <c r="AE76" s="910"/>
      <c r="AF76" s="962">
        <v>8</v>
      </c>
      <c r="AG76" s="961"/>
      <c r="AH76" s="961"/>
      <c r="AI76" s="961"/>
      <c r="AJ76" s="910"/>
      <c r="AK76" s="962">
        <v>9</v>
      </c>
      <c r="AL76" s="961"/>
      <c r="AM76" s="961"/>
      <c r="AN76" s="961"/>
      <c r="AO76" s="910"/>
      <c r="AP76" s="962" t="s">
        <v>585</v>
      </c>
      <c r="AQ76" s="961"/>
      <c r="AR76" s="961"/>
      <c r="AS76" s="961"/>
      <c r="AT76" s="910"/>
      <c r="AU76" s="962" t="s">
        <v>585</v>
      </c>
      <c r="AV76" s="961"/>
      <c r="AW76" s="961"/>
      <c r="AX76" s="961"/>
      <c r="AY76" s="910"/>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t="s">
        <v>574</v>
      </c>
      <c r="C77" s="955"/>
      <c r="D77" s="955"/>
      <c r="E77" s="955"/>
      <c r="F77" s="955"/>
      <c r="G77" s="955"/>
      <c r="H77" s="955"/>
      <c r="I77" s="955"/>
      <c r="J77" s="955"/>
      <c r="K77" s="955"/>
      <c r="L77" s="955"/>
      <c r="M77" s="955"/>
      <c r="N77" s="955"/>
      <c r="O77" s="955"/>
      <c r="P77" s="956"/>
      <c r="Q77" s="960">
        <v>237427</v>
      </c>
      <c r="R77" s="961"/>
      <c r="S77" s="961"/>
      <c r="T77" s="961"/>
      <c r="U77" s="910"/>
      <c r="V77" s="962">
        <v>231302</v>
      </c>
      <c r="W77" s="961"/>
      <c r="X77" s="961"/>
      <c r="Y77" s="961"/>
      <c r="Z77" s="910"/>
      <c r="AA77" s="962">
        <v>6125</v>
      </c>
      <c r="AB77" s="961"/>
      <c r="AC77" s="961"/>
      <c r="AD77" s="961"/>
      <c r="AE77" s="910"/>
      <c r="AF77" s="962">
        <v>6125</v>
      </c>
      <c r="AG77" s="961"/>
      <c r="AH77" s="961"/>
      <c r="AI77" s="961"/>
      <c r="AJ77" s="910"/>
      <c r="AK77" s="962">
        <v>1029</v>
      </c>
      <c r="AL77" s="961"/>
      <c r="AM77" s="961"/>
      <c r="AN77" s="961"/>
      <c r="AO77" s="910"/>
      <c r="AP77" s="962" t="s">
        <v>585</v>
      </c>
      <c r="AQ77" s="961"/>
      <c r="AR77" s="961"/>
      <c r="AS77" s="961"/>
      <c r="AT77" s="910"/>
      <c r="AU77" s="962" t="s">
        <v>585</v>
      </c>
      <c r="AV77" s="961"/>
      <c r="AW77" s="961"/>
      <c r="AX77" s="961"/>
      <c r="AY77" s="910"/>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t="s">
        <v>575</v>
      </c>
      <c r="C78" s="955"/>
      <c r="D78" s="955"/>
      <c r="E78" s="955"/>
      <c r="F78" s="955"/>
      <c r="G78" s="955"/>
      <c r="H78" s="955"/>
      <c r="I78" s="955"/>
      <c r="J78" s="955"/>
      <c r="K78" s="955"/>
      <c r="L78" s="955"/>
      <c r="M78" s="955"/>
      <c r="N78" s="955"/>
      <c r="O78" s="955"/>
      <c r="P78" s="956"/>
      <c r="Q78" s="957">
        <v>9320</v>
      </c>
      <c r="R78" s="911"/>
      <c r="S78" s="911"/>
      <c r="T78" s="911"/>
      <c r="U78" s="911"/>
      <c r="V78" s="911">
        <v>8565</v>
      </c>
      <c r="W78" s="911"/>
      <c r="X78" s="911"/>
      <c r="Y78" s="911"/>
      <c r="Z78" s="911"/>
      <c r="AA78" s="911">
        <v>755</v>
      </c>
      <c r="AB78" s="911"/>
      <c r="AC78" s="911"/>
      <c r="AD78" s="911"/>
      <c r="AE78" s="911"/>
      <c r="AF78" s="911">
        <v>5538</v>
      </c>
      <c r="AG78" s="911"/>
      <c r="AH78" s="911"/>
      <c r="AI78" s="911"/>
      <c r="AJ78" s="911"/>
      <c r="AK78" s="911" t="s">
        <v>585</v>
      </c>
      <c r="AL78" s="911"/>
      <c r="AM78" s="911"/>
      <c r="AN78" s="911"/>
      <c r="AO78" s="911"/>
      <c r="AP78" s="911">
        <v>23253</v>
      </c>
      <c r="AQ78" s="911"/>
      <c r="AR78" s="911"/>
      <c r="AS78" s="911"/>
      <c r="AT78" s="911"/>
      <c r="AU78" s="911" t="s">
        <v>585</v>
      </c>
      <c r="AV78" s="911"/>
      <c r="AW78" s="911"/>
      <c r="AX78" s="911"/>
      <c r="AY78" s="911"/>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c r="C79" s="955"/>
      <c r="D79" s="955"/>
      <c r="E79" s="955"/>
      <c r="F79" s="955"/>
      <c r="G79" s="955"/>
      <c r="H79" s="955"/>
      <c r="I79" s="955"/>
      <c r="J79" s="955"/>
      <c r="K79" s="955"/>
      <c r="L79" s="955"/>
      <c r="M79" s="955"/>
      <c r="N79" s="955"/>
      <c r="O79" s="955"/>
      <c r="P79" s="956"/>
      <c r="Q79" s="957"/>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c r="C80" s="955"/>
      <c r="D80" s="955"/>
      <c r="E80" s="955"/>
      <c r="F80" s="955"/>
      <c r="G80" s="955"/>
      <c r="H80" s="955"/>
      <c r="I80" s="955"/>
      <c r="J80" s="955"/>
      <c r="K80" s="955"/>
      <c r="L80" s="955"/>
      <c r="M80" s="955"/>
      <c r="N80" s="955"/>
      <c r="O80" s="955"/>
      <c r="P80" s="956"/>
      <c r="Q80" s="957"/>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c r="C81" s="955"/>
      <c r="D81" s="955"/>
      <c r="E81" s="955"/>
      <c r="F81" s="955"/>
      <c r="G81" s="955"/>
      <c r="H81" s="955"/>
      <c r="I81" s="955"/>
      <c r="J81" s="955"/>
      <c r="K81" s="955"/>
      <c r="L81" s="955"/>
      <c r="M81" s="955"/>
      <c r="N81" s="955"/>
      <c r="O81" s="955"/>
      <c r="P81" s="956"/>
      <c r="Q81" s="957"/>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386</v>
      </c>
      <c r="B88" s="870" t="s">
        <v>413</v>
      </c>
      <c r="C88" s="871"/>
      <c r="D88" s="871"/>
      <c r="E88" s="871"/>
      <c r="F88" s="871"/>
      <c r="G88" s="871"/>
      <c r="H88" s="871"/>
      <c r="I88" s="871"/>
      <c r="J88" s="871"/>
      <c r="K88" s="871"/>
      <c r="L88" s="871"/>
      <c r="M88" s="871"/>
      <c r="N88" s="871"/>
      <c r="O88" s="871"/>
      <c r="P88" s="872"/>
      <c r="Q88" s="919"/>
      <c r="R88" s="920"/>
      <c r="S88" s="920"/>
      <c r="T88" s="920"/>
      <c r="U88" s="920"/>
      <c r="V88" s="920"/>
      <c r="W88" s="920"/>
      <c r="X88" s="920"/>
      <c r="Y88" s="920"/>
      <c r="Z88" s="920"/>
      <c r="AA88" s="920"/>
      <c r="AB88" s="920"/>
      <c r="AC88" s="920"/>
      <c r="AD88" s="920"/>
      <c r="AE88" s="920"/>
      <c r="AF88" s="923">
        <v>13904</v>
      </c>
      <c r="AG88" s="923"/>
      <c r="AH88" s="923"/>
      <c r="AI88" s="923"/>
      <c r="AJ88" s="923"/>
      <c r="AK88" s="920"/>
      <c r="AL88" s="920"/>
      <c r="AM88" s="920"/>
      <c r="AN88" s="920"/>
      <c r="AO88" s="920"/>
      <c r="AP88" s="923">
        <v>33534</v>
      </c>
      <c r="AQ88" s="923"/>
      <c r="AR88" s="923"/>
      <c r="AS88" s="923"/>
      <c r="AT88" s="923"/>
      <c r="AU88" s="923">
        <v>408</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414</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v>3</v>
      </c>
      <c r="CS102" s="931"/>
      <c r="CT102" s="931"/>
      <c r="CU102" s="931"/>
      <c r="CV102" s="974"/>
      <c r="CW102" s="973">
        <v>0</v>
      </c>
      <c r="CX102" s="931"/>
      <c r="CY102" s="931"/>
      <c r="CZ102" s="931"/>
      <c r="DA102" s="974"/>
      <c r="DB102" s="973" t="s">
        <v>585</v>
      </c>
      <c r="DC102" s="931"/>
      <c r="DD102" s="931"/>
      <c r="DE102" s="931"/>
      <c r="DF102" s="974"/>
      <c r="DG102" s="973">
        <v>1071</v>
      </c>
      <c r="DH102" s="931"/>
      <c r="DI102" s="931"/>
      <c r="DJ102" s="931"/>
      <c r="DK102" s="974"/>
      <c r="DL102" s="973" t="s">
        <v>585</v>
      </c>
      <c r="DM102" s="931"/>
      <c r="DN102" s="931"/>
      <c r="DO102" s="931"/>
      <c r="DP102" s="974"/>
      <c r="DQ102" s="973">
        <v>232</v>
      </c>
      <c r="DR102" s="931"/>
      <c r="DS102" s="931"/>
      <c r="DT102" s="931"/>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415</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416</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419</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420</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421</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422</v>
      </c>
      <c r="AB109" s="976"/>
      <c r="AC109" s="976"/>
      <c r="AD109" s="976"/>
      <c r="AE109" s="977"/>
      <c r="AF109" s="975" t="s">
        <v>305</v>
      </c>
      <c r="AG109" s="976"/>
      <c r="AH109" s="976"/>
      <c r="AI109" s="976"/>
      <c r="AJ109" s="977"/>
      <c r="AK109" s="975" t="s">
        <v>304</v>
      </c>
      <c r="AL109" s="976"/>
      <c r="AM109" s="976"/>
      <c r="AN109" s="976"/>
      <c r="AO109" s="977"/>
      <c r="AP109" s="975" t="s">
        <v>423</v>
      </c>
      <c r="AQ109" s="976"/>
      <c r="AR109" s="976"/>
      <c r="AS109" s="976"/>
      <c r="AT109" s="978"/>
      <c r="AU109" s="995" t="s">
        <v>421</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422</v>
      </c>
      <c r="BR109" s="976"/>
      <c r="BS109" s="976"/>
      <c r="BT109" s="976"/>
      <c r="BU109" s="977"/>
      <c r="BV109" s="975" t="s">
        <v>305</v>
      </c>
      <c r="BW109" s="976"/>
      <c r="BX109" s="976"/>
      <c r="BY109" s="976"/>
      <c r="BZ109" s="977"/>
      <c r="CA109" s="975" t="s">
        <v>304</v>
      </c>
      <c r="CB109" s="976"/>
      <c r="CC109" s="976"/>
      <c r="CD109" s="976"/>
      <c r="CE109" s="977"/>
      <c r="CF109" s="996" t="s">
        <v>423</v>
      </c>
      <c r="CG109" s="996"/>
      <c r="CH109" s="996"/>
      <c r="CI109" s="996"/>
      <c r="CJ109" s="996"/>
      <c r="CK109" s="975" t="s">
        <v>424</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422</v>
      </c>
      <c r="DH109" s="976"/>
      <c r="DI109" s="976"/>
      <c r="DJ109" s="976"/>
      <c r="DK109" s="977"/>
      <c r="DL109" s="975" t="s">
        <v>305</v>
      </c>
      <c r="DM109" s="976"/>
      <c r="DN109" s="976"/>
      <c r="DO109" s="976"/>
      <c r="DP109" s="977"/>
      <c r="DQ109" s="975" t="s">
        <v>304</v>
      </c>
      <c r="DR109" s="976"/>
      <c r="DS109" s="976"/>
      <c r="DT109" s="976"/>
      <c r="DU109" s="977"/>
      <c r="DV109" s="975" t="s">
        <v>423</v>
      </c>
      <c r="DW109" s="976"/>
      <c r="DX109" s="976"/>
      <c r="DY109" s="976"/>
      <c r="DZ109" s="978"/>
    </row>
    <row r="110" spans="1:131" s="246" customFormat="1" ht="26.25" customHeight="1" x14ac:dyDescent="0.15">
      <c r="A110" s="979" t="s">
        <v>425</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391459</v>
      </c>
      <c r="AB110" s="983"/>
      <c r="AC110" s="983"/>
      <c r="AD110" s="983"/>
      <c r="AE110" s="984"/>
      <c r="AF110" s="985">
        <v>367318</v>
      </c>
      <c r="AG110" s="983"/>
      <c r="AH110" s="983"/>
      <c r="AI110" s="983"/>
      <c r="AJ110" s="984"/>
      <c r="AK110" s="985">
        <v>340004</v>
      </c>
      <c r="AL110" s="983"/>
      <c r="AM110" s="983"/>
      <c r="AN110" s="983"/>
      <c r="AO110" s="984"/>
      <c r="AP110" s="986">
        <v>12.2</v>
      </c>
      <c r="AQ110" s="987"/>
      <c r="AR110" s="987"/>
      <c r="AS110" s="987"/>
      <c r="AT110" s="988"/>
      <c r="AU110" s="989" t="s">
        <v>73</v>
      </c>
      <c r="AV110" s="990"/>
      <c r="AW110" s="990"/>
      <c r="AX110" s="990"/>
      <c r="AY110" s="990"/>
      <c r="AZ110" s="1031" t="s">
        <v>426</v>
      </c>
      <c r="BA110" s="980"/>
      <c r="BB110" s="980"/>
      <c r="BC110" s="980"/>
      <c r="BD110" s="980"/>
      <c r="BE110" s="980"/>
      <c r="BF110" s="980"/>
      <c r="BG110" s="980"/>
      <c r="BH110" s="980"/>
      <c r="BI110" s="980"/>
      <c r="BJ110" s="980"/>
      <c r="BK110" s="980"/>
      <c r="BL110" s="980"/>
      <c r="BM110" s="980"/>
      <c r="BN110" s="980"/>
      <c r="BO110" s="980"/>
      <c r="BP110" s="981"/>
      <c r="BQ110" s="1017">
        <v>3615591</v>
      </c>
      <c r="BR110" s="1018"/>
      <c r="BS110" s="1018"/>
      <c r="BT110" s="1018"/>
      <c r="BU110" s="1018"/>
      <c r="BV110" s="1018">
        <v>3613162</v>
      </c>
      <c r="BW110" s="1018"/>
      <c r="BX110" s="1018"/>
      <c r="BY110" s="1018"/>
      <c r="BZ110" s="1018"/>
      <c r="CA110" s="1018">
        <v>3553610</v>
      </c>
      <c r="CB110" s="1018"/>
      <c r="CC110" s="1018"/>
      <c r="CD110" s="1018"/>
      <c r="CE110" s="1018"/>
      <c r="CF110" s="1032">
        <v>127.4</v>
      </c>
      <c r="CG110" s="1033"/>
      <c r="CH110" s="1033"/>
      <c r="CI110" s="1033"/>
      <c r="CJ110" s="1033"/>
      <c r="CK110" s="1034" t="s">
        <v>427</v>
      </c>
      <c r="CL110" s="1035"/>
      <c r="CM110" s="1014" t="s">
        <v>428</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429</v>
      </c>
      <c r="DH110" s="1018"/>
      <c r="DI110" s="1018"/>
      <c r="DJ110" s="1018"/>
      <c r="DK110" s="1018"/>
      <c r="DL110" s="1018" t="s">
        <v>430</v>
      </c>
      <c r="DM110" s="1018"/>
      <c r="DN110" s="1018"/>
      <c r="DO110" s="1018"/>
      <c r="DP110" s="1018"/>
      <c r="DQ110" s="1018" t="s">
        <v>430</v>
      </c>
      <c r="DR110" s="1018"/>
      <c r="DS110" s="1018"/>
      <c r="DT110" s="1018"/>
      <c r="DU110" s="1018"/>
      <c r="DV110" s="1019" t="s">
        <v>430</v>
      </c>
      <c r="DW110" s="1019"/>
      <c r="DX110" s="1019"/>
      <c r="DY110" s="1019"/>
      <c r="DZ110" s="1020"/>
    </row>
    <row r="111" spans="1:131" s="246" customFormat="1" ht="26.25" customHeight="1" x14ac:dyDescent="0.15">
      <c r="A111" s="1021" t="s">
        <v>431</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129</v>
      </c>
      <c r="AB111" s="1025"/>
      <c r="AC111" s="1025"/>
      <c r="AD111" s="1025"/>
      <c r="AE111" s="1026"/>
      <c r="AF111" s="1027" t="s">
        <v>129</v>
      </c>
      <c r="AG111" s="1025"/>
      <c r="AH111" s="1025"/>
      <c r="AI111" s="1025"/>
      <c r="AJ111" s="1026"/>
      <c r="AK111" s="1027" t="s">
        <v>430</v>
      </c>
      <c r="AL111" s="1025"/>
      <c r="AM111" s="1025"/>
      <c r="AN111" s="1025"/>
      <c r="AO111" s="1026"/>
      <c r="AP111" s="1028" t="s">
        <v>430</v>
      </c>
      <c r="AQ111" s="1029"/>
      <c r="AR111" s="1029"/>
      <c r="AS111" s="1029"/>
      <c r="AT111" s="1030"/>
      <c r="AU111" s="991"/>
      <c r="AV111" s="992"/>
      <c r="AW111" s="992"/>
      <c r="AX111" s="992"/>
      <c r="AY111" s="992"/>
      <c r="AZ111" s="1040" t="s">
        <v>432</v>
      </c>
      <c r="BA111" s="1041"/>
      <c r="BB111" s="1041"/>
      <c r="BC111" s="1041"/>
      <c r="BD111" s="1041"/>
      <c r="BE111" s="1041"/>
      <c r="BF111" s="1041"/>
      <c r="BG111" s="1041"/>
      <c r="BH111" s="1041"/>
      <c r="BI111" s="1041"/>
      <c r="BJ111" s="1041"/>
      <c r="BK111" s="1041"/>
      <c r="BL111" s="1041"/>
      <c r="BM111" s="1041"/>
      <c r="BN111" s="1041"/>
      <c r="BO111" s="1041"/>
      <c r="BP111" s="1042"/>
      <c r="BQ111" s="1010" t="s">
        <v>430</v>
      </c>
      <c r="BR111" s="1011"/>
      <c r="BS111" s="1011"/>
      <c r="BT111" s="1011"/>
      <c r="BU111" s="1011"/>
      <c r="BV111" s="1011" t="s">
        <v>129</v>
      </c>
      <c r="BW111" s="1011"/>
      <c r="BX111" s="1011"/>
      <c r="BY111" s="1011"/>
      <c r="BZ111" s="1011"/>
      <c r="CA111" s="1011" t="s">
        <v>129</v>
      </c>
      <c r="CB111" s="1011"/>
      <c r="CC111" s="1011"/>
      <c r="CD111" s="1011"/>
      <c r="CE111" s="1011"/>
      <c r="CF111" s="1005" t="s">
        <v>129</v>
      </c>
      <c r="CG111" s="1006"/>
      <c r="CH111" s="1006"/>
      <c r="CI111" s="1006"/>
      <c r="CJ111" s="1006"/>
      <c r="CK111" s="1036"/>
      <c r="CL111" s="1037"/>
      <c r="CM111" s="1007" t="s">
        <v>433</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430</v>
      </c>
      <c r="DH111" s="1011"/>
      <c r="DI111" s="1011"/>
      <c r="DJ111" s="1011"/>
      <c r="DK111" s="1011"/>
      <c r="DL111" s="1011" t="s">
        <v>129</v>
      </c>
      <c r="DM111" s="1011"/>
      <c r="DN111" s="1011"/>
      <c r="DO111" s="1011"/>
      <c r="DP111" s="1011"/>
      <c r="DQ111" s="1011" t="s">
        <v>430</v>
      </c>
      <c r="DR111" s="1011"/>
      <c r="DS111" s="1011"/>
      <c r="DT111" s="1011"/>
      <c r="DU111" s="1011"/>
      <c r="DV111" s="1012" t="s">
        <v>129</v>
      </c>
      <c r="DW111" s="1012"/>
      <c r="DX111" s="1012"/>
      <c r="DY111" s="1012"/>
      <c r="DZ111" s="1013"/>
    </row>
    <row r="112" spans="1:131" s="246" customFormat="1" ht="26.25" customHeight="1" x14ac:dyDescent="0.15">
      <c r="A112" s="1043" t="s">
        <v>434</v>
      </c>
      <c r="B112" s="1044"/>
      <c r="C112" s="1041" t="s">
        <v>435</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430</v>
      </c>
      <c r="AB112" s="1050"/>
      <c r="AC112" s="1050"/>
      <c r="AD112" s="1050"/>
      <c r="AE112" s="1051"/>
      <c r="AF112" s="1052" t="s">
        <v>429</v>
      </c>
      <c r="AG112" s="1050"/>
      <c r="AH112" s="1050"/>
      <c r="AI112" s="1050"/>
      <c r="AJ112" s="1051"/>
      <c r="AK112" s="1052" t="s">
        <v>429</v>
      </c>
      <c r="AL112" s="1050"/>
      <c r="AM112" s="1050"/>
      <c r="AN112" s="1050"/>
      <c r="AO112" s="1051"/>
      <c r="AP112" s="1053" t="s">
        <v>429</v>
      </c>
      <c r="AQ112" s="1054"/>
      <c r="AR112" s="1054"/>
      <c r="AS112" s="1054"/>
      <c r="AT112" s="1055"/>
      <c r="AU112" s="991"/>
      <c r="AV112" s="992"/>
      <c r="AW112" s="992"/>
      <c r="AX112" s="992"/>
      <c r="AY112" s="992"/>
      <c r="AZ112" s="1040" t="s">
        <v>436</v>
      </c>
      <c r="BA112" s="1041"/>
      <c r="BB112" s="1041"/>
      <c r="BC112" s="1041"/>
      <c r="BD112" s="1041"/>
      <c r="BE112" s="1041"/>
      <c r="BF112" s="1041"/>
      <c r="BG112" s="1041"/>
      <c r="BH112" s="1041"/>
      <c r="BI112" s="1041"/>
      <c r="BJ112" s="1041"/>
      <c r="BK112" s="1041"/>
      <c r="BL112" s="1041"/>
      <c r="BM112" s="1041"/>
      <c r="BN112" s="1041"/>
      <c r="BO112" s="1041"/>
      <c r="BP112" s="1042"/>
      <c r="BQ112" s="1010">
        <v>1179632</v>
      </c>
      <c r="BR112" s="1011"/>
      <c r="BS112" s="1011"/>
      <c r="BT112" s="1011"/>
      <c r="BU112" s="1011"/>
      <c r="BV112" s="1011">
        <v>1166512</v>
      </c>
      <c r="BW112" s="1011"/>
      <c r="BX112" s="1011"/>
      <c r="BY112" s="1011"/>
      <c r="BZ112" s="1011"/>
      <c r="CA112" s="1011">
        <v>1122106</v>
      </c>
      <c r="CB112" s="1011"/>
      <c r="CC112" s="1011"/>
      <c r="CD112" s="1011"/>
      <c r="CE112" s="1011"/>
      <c r="CF112" s="1005">
        <v>40.200000000000003</v>
      </c>
      <c r="CG112" s="1006"/>
      <c r="CH112" s="1006"/>
      <c r="CI112" s="1006"/>
      <c r="CJ112" s="1006"/>
      <c r="CK112" s="1036"/>
      <c r="CL112" s="1037"/>
      <c r="CM112" s="1007" t="s">
        <v>437</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430</v>
      </c>
      <c r="DH112" s="1011"/>
      <c r="DI112" s="1011"/>
      <c r="DJ112" s="1011"/>
      <c r="DK112" s="1011"/>
      <c r="DL112" s="1011" t="s">
        <v>429</v>
      </c>
      <c r="DM112" s="1011"/>
      <c r="DN112" s="1011"/>
      <c r="DO112" s="1011"/>
      <c r="DP112" s="1011"/>
      <c r="DQ112" s="1011" t="s">
        <v>129</v>
      </c>
      <c r="DR112" s="1011"/>
      <c r="DS112" s="1011"/>
      <c r="DT112" s="1011"/>
      <c r="DU112" s="1011"/>
      <c r="DV112" s="1012" t="s">
        <v>430</v>
      </c>
      <c r="DW112" s="1012"/>
      <c r="DX112" s="1012"/>
      <c r="DY112" s="1012"/>
      <c r="DZ112" s="1013"/>
    </row>
    <row r="113" spans="1:130" s="246" customFormat="1" ht="26.25" customHeight="1" x14ac:dyDescent="0.15">
      <c r="A113" s="1045"/>
      <c r="B113" s="1046"/>
      <c r="C113" s="1041" t="s">
        <v>438</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88877</v>
      </c>
      <c r="AB113" s="1025"/>
      <c r="AC113" s="1025"/>
      <c r="AD113" s="1025"/>
      <c r="AE113" s="1026"/>
      <c r="AF113" s="1027">
        <v>92175</v>
      </c>
      <c r="AG113" s="1025"/>
      <c r="AH113" s="1025"/>
      <c r="AI113" s="1025"/>
      <c r="AJ113" s="1026"/>
      <c r="AK113" s="1027">
        <v>95264</v>
      </c>
      <c r="AL113" s="1025"/>
      <c r="AM113" s="1025"/>
      <c r="AN113" s="1025"/>
      <c r="AO113" s="1026"/>
      <c r="AP113" s="1028">
        <v>3.4</v>
      </c>
      <c r="AQ113" s="1029"/>
      <c r="AR113" s="1029"/>
      <c r="AS113" s="1029"/>
      <c r="AT113" s="1030"/>
      <c r="AU113" s="991"/>
      <c r="AV113" s="992"/>
      <c r="AW113" s="992"/>
      <c r="AX113" s="992"/>
      <c r="AY113" s="992"/>
      <c r="AZ113" s="1040" t="s">
        <v>439</v>
      </c>
      <c r="BA113" s="1041"/>
      <c r="BB113" s="1041"/>
      <c r="BC113" s="1041"/>
      <c r="BD113" s="1041"/>
      <c r="BE113" s="1041"/>
      <c r="BF113" s="1041"/>
      <c r="BG113" s="1041"/>
      <c r="BH113" s="1041"/>
      <c r="BI113" s="1041"/>
      <c r="BJ113" s="1041"/>
      <c r="BK113" s="1041"/>
      <c r="BL113" s="1041"/>
      <c r="BM113" s="1041"/>
      <c r="BN113" s="1041"/>
      <c r="BO113" s="1041"/>
      <c r="BP113" s="1042"/>
      <c r="BQ113" s="1010">
        <v>450496</v>
      </c>
      <c r="BR113" s="1011"/>
      <c r="BS113" s="1011"/>
      <c r="BT113" s="1011"/>
      <c r="BU113" s="1011"/>
      <c r="BV113" s="1011">
        <v>394666</v>
      </c>
      <c r="BW113" s="1011"/>
      <c r="BX113" s="1011"/>
      <c r="BY113" s="1011"/>
      <c r="BZ113" s="1011"/>
      <c r="CA113" s="1011">
        <v>407573</v>
      </c>
      <c r="CB113" s="1011"/>
      <c r="CC113" s="1011"/>
      <c r="CD113" s="1011"/>
      <c r="CE113" s="1011"/>
      <c r="CF113" s="1005">
        <v>14.6</v>
      </c>
      <c r="CG113" s="1006"/>
      <c r="CH113" s="1006"/>
      <c r="CI113" s="1006"/>
      <c r="CJ113" s="1006"/>
      <c r="CK113" s="1036"/>
      <c r="CL113" s="1037"/>
      <c r="CM113" s="1007" t="s">
        <v>440</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429</v>
      </c>
      <c r="DH113" s="1050"/>
      <c r="DI113" s="1050"/>
      <c r="DJ113" s="1050"/>
      <c r="DK113" s="1051"/>
      <c r="DL113" s="1052" t="s">
        <v>430</v>
      </c>
      <c r="DM113" s="1050"/>
      <c r="DN113" s="1050"/>
      <c r="DO113" s="1050"/>
      <c r="DP113" s="1051"/>
      <c r="DQ113" s="1052" t="s">
        <v>430</v>
      </c>
      <c r="DR113" s="1050"/>
      <c r="DS113" s="1050"/>
      <c r="DT113" s="1050"/>
      <c r="DU113" s="1051"/>
      <c r="DV113" s="1053" t="s">
        <v>129</v>
      </c>
      <c r="DW113" s="1054"/>
      <c r="DX113" s="1054"/>
      <c r="DY113" s="1054"/>
      <c r="DZ113" s="1055"/>
    </row>
    <row r="114" spans="1:130" s="246" customFormat="1" ht="26.25" customHeight="1" x14ac:dyDescent="0.15">
      <c r="A114" s="1045"/>
      <c r="B114" s="1046"/>
      <c r="C114" s="1041" t="s">
        <v>441</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54010</v>
      </c>
      <c r="AB114" s="1050"/>
      <c r="AC114" s="1050"/>
      <c r="AD114" s="1050"/>
      <c r="AE114" s="1051"/>
      <c r="AF114" s="1052">
        <v>67682</v>
      </c>
      <c r="AG114" s="1050"/>
      <c r="AH114" s="1050"/>
      <c r="AI114" s="1050"/>
      <c r="AJ114" s="1051"/>
      <c r="AK114" s="1052">
        <v>74119</v>
      </c>
      <c r="AL114" s="1050"/>
      <c r="AM114" s="1050"/>
      <c r="AN114" s="1050"/>
      <c r="AO114" s="1051"/>
      <c r="AP114" s="1053">
        <v>2.7</v>
      </c>
      <c r="AQ114" s="1054"/>
      <c r="AR114" s="1054"/>
      <c r="AS114" s="1054"/>
      <c r="AT114" s="1055"/>
      <c r="AU114" s="991"/>
      <c r="AV114" s="992"/>
      <c r="AW114" s="992"/>
      <c r="AX114" s="992"/>
      <c r="AY114" s="992"/>
      <c r="AZ114" s="1040" t="s">
        <v>442</v>
      </c>
      <c r="BA114" s="1041"/>
      <c r="BB114" s="1041"/>
      <c r="BC114" s="1041"/>
      <c r="BD114" s="1041"/>
      <c r="BE114" s="1041"/>
      <c r="BF114" s="1041"/>
      <c r="BG114" s="1041"/>
      <c r="BH114" s="1041"/>
      <c r="BI114" s="1041"/>
      <c r="BJ114" s="1041"/>
      <c r="BK114" s="1041"/>
      <c r="BL114" s="1041"/>
      <c r="BM114" s="1041"/>
      <c r="BN114" s="1041"/>
      <c r="BO114" s="1041"/>
      <c r="BP114" s="1042"/>
      <c r="BQ114" s="1010">
        <v>811273</v>
      </c>
      <c r="BR114" s="1011"/>
      <c r="BS114" s="1011"/>
      <c r="BT114" s="1011"/>
      <c r="BU114" s="1011"/>
      <c r="BV114" s="1011">
        <v>786722</v>
      </c>
      <c r="BW114" s="1011"/>
      <c r="BX114" s="1011"/>
      <c r="BY114" s="1011"/>
      <c r="BZ114" s="1011"/>
      <c r="CA114" s="1011">
        <v>738387</v>
      </c>
      <c r="CB114" s="1011"/>
      <c r="CC114" s="1011"/>
      <c r="CD114" s="1011"/>
      <c r="CE114" s="1011"/>
      <c r="CF114" s="1005">
        <v>26.5</v>
      </c>
      <c r="CG114" s="1006"/>
      <c r="CH114" s="1006"/>
      <c r="CI114" s="1006"/>
      <c r="CJ114" s="1006"/>
      <c r="CK114" s="1036"/>
      <c r="CL114" s="1037"/>
      <c r="CM114" s="1007" t="s">
        <v>443</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429</v>
      </c>
      <c r="DH114" s="1050"/>
      <c r="DI114" s="1050"/>
      <c r="DJ114" s="1050"/>
      <c r="DK114" s="1051"/>
      <c r="DL114" s="1052" t="s">
        <v>430</v>
      </c>
      <c r="DM114" s="1050"/>
      <c r="DN114" s="1050"/>
      <c r="DO114" s="1050"/>
      <c r="DP114" s="1051"/>
      <c r="DQ114" s="1052" t="s">
        <v>430</v>
      </c>
      <c r="DR114" s="1050"/>
      <c r="DS114" s="1050"/>
      <c r="DT114" s="1050"/>
      <c r="DU114" s="1051"/>
      <c r="DV114" s="1053" t="s">
        <v>129</v>
      </c>
      <c r="DW114" s="1054"/>
      <c r="DX114" s="1054"/>
      <c r="DY114" s="1054"/>
      <c r="DZ114" s="1055"/>
    </row>
    <row r="115" spans="1:130" s="246" customFormat="1" ht="26.25" customHeight="1" x14ac:dyDescent="0.15">
      <c r="A115" s="1045"/>
      <c r="B115" s="1046"/>
      <c r="C115" s="1041" t="s">
        <v>444</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157</v>
      </c>
      <c r="AB115" s="1025"/>
      <c r="AC115" s="1025"/>
      <c r="AD115" s="1025"/>
      <c r="AE115" s="1026"/>
      <c r="AF115" s="1027">
        <v>161</v>
      </c>
      <c r="AG115" s="1025"/>
      <c r="AH115" s="1025"/>
      <c r="AI115" s="1025"/>
      <c r="AJ115" s="1026"/>
      <c r="AK115" s="1027">
        <v>177</v>
      </c>
      <c r="AL115" s="1025"/>
      <c r="AM115" s="1025"/>
      <c r="AN115" s="1025"/>
      <c r="AO115" s="1026"/>
      <c r="AP115" s="1028">
        <v>0</v>
      </c>
      <c r="AQ115" s="1029"/>
      <c r="AR115" s="1029"/>
      <c r="AS115" s="1029"/>
      <c r="AT115" s="1030"/>
      <c r="AU115" s="991"/>
      <c r="AV115" s="992"/>
      <c r="AW115" s="992"/>
      <c r="AX115" s="992"/>
      <c r="AY115" s="992"/>
      <c r="AZ115" s="1040" t="s">
        <v>445</v>
      </c>
      <c r="BA115" s="1041"/>
      <c r="BB115" s="1041"/>
      <c r="BC115" s="1041"/>
      <c r="BD115" s="1041"/>
      <c r="BE115" s="1041"/>
      <c r="BF115" s="1041"/>
      <c r="BG115" s="1041"/>
      <c r="BH115" s="1041"/>
      <c r="BI115" s="1041"/>
      <c r="BJ115" s="1041"/>
      <c r="BK115" s="1041"/>
      <c r="BL115" s="1041"/>
      <c r="BM115" s="1041"/>
      <c r="BN115" s="1041"/>
      <c r="BO115" s="1041"/>
      <c r="BP115" s="1042"/>
      <c r="BQ115" s="1010">
        <v>214867</v>
      </c>
      <c r="BR115" s="1011"/>
      <c r="BS115" s="1011"/>
      <c r="BT115" s="1011"/>
      <c r="BU115" s="1011"/>
      <c r="BV115" s="1011">
        <v>223852</v>
      </c>
      <c r="BW115" s="1011"/>
      <c r="BX115" s="1011"/>
      <c r="BY115" s="1011"/>
      <c r="BZ115" s="1011"/>
      <c r="CA115" s="1011">
        <v>232227</v>
      </c>
      <c r="CB115" s="1011"/>
      <c r="CC115" s="1011"/>
      <c r="CD115" s="1011"/>
      <c r="CE115" s="1011"/>
      <c r="CF115" s="1005">
        <v>8.3000000000000007</v>
      </c>
      <c r="CG115" s="1006"/>
      <c r="CH115" s="1006"/>
      <c r="CI115" s="1006"/>
      <c r="CJ115" s="1006"/>
      <c r="CK115" s="1036"/>
      <c r="CL115" s="1037"/>
      <c r="CM115" s="1040" t="s">
        <v>446</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429</v>
      </c>
      <c r="DH115" s="1050"/>
      <c r="DI115" s="1050"/>
      <c r="DJ115" s="1050"/>
      <c r="DK115" s="1051"/>
      <c r="DL115" s="1052" t="s">
        <v>429</v>
      </c>
      <c r="DM115" s="1050"/>
      <c r="DN115" s="1050"/>
      <c r="DO115" s="1050"/>
      <c r="DP115" s="1051"/>
      <c r="DQ115" s="1052" t="s">
        <v>129</v>
      </c>
      <c r="DR115" s="1050"/>
      <c r="DS115" s="1050"/>
      <c r="DT115" s="1050"/>
      <c r="DU115" s="1051"/>
      <c r="DV115" s="1053" t="s">
        <v>430</v>
      </c>
      <c r="DW115" s="1054"/>
      <c r="DX115" s="1054"/>
      <c r="DY115" s="1054"/>
      <c r="DZ115" s="1055"/>
    </row>
    <row r="116" spans="1:130" s="246" customFormat="1" ht="26.25" customHeight="1" x14ac:dyDescent="0.15">
      <c r="A116" s="1047"/>
      <c r="B116" s="1048"/>
      <c r="C116" s="1056" t="s">
        <v>447</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429</v>
      </c>
      <c r="AB116" s="1050"/>
      <c r="AC116" s="1050"/>
      <c r="AD116" s="1050"/>
      <c r="AE116" s="1051"/>
      <c r="AF116" s="1052" t="s">
        <v>429</v>
      </c>
      <c r="AG116" s="1050"/>
      <c r="AH116" s="1050"/>
      <c r="AI116" s="1050"/>
      <c r="AJ116" s="1051"/>
      <c r="AK116" s="1052" t="s">
        <v>430</v>
      </c>
      <c r="AL116" s="1050"/>
      <c r="AM116" s="1050"/>
      <c r="AN116" s="1050"/>
      <c r="AO116" s="1051"/>
      <c r="AP116" s="1053" t="s">
        <v>429</v>
      </c>
      <c r="AQ116" s="1054"/>
      <c r="AR116" s="1054"/>
      <c r="AS116" s="1054"/>
      <c r="AT116" s="1055"/>
      <c r="AU116" s="991"/>
      <c r="AV116" s="992"/>
      <c r="AW116" s="992"/>
      <c r="AX116" s="992"/>
      <c r="AY116" s="992"/>
      <c r="AZ116" s="1058" t="s">
        <v>448</v>
      </c>
      <c r="BA116" s="1059"/>
      <c r="BB116" s="1059"/>
      <c r="BC116" s="1059"/>
      <c r="BD116" s="1059"/>
      <c r="BE116" s="1059"/>
      <c r="BF116" s="1059"/>
      <c r="BG116" s="1059"/>
      <c r="BH116" s="1059"/>
      <c r="BI116" s="1059"/>
      <c r="BJ116" s="1059"/>
      <c r="BK116" s="1059"/>
      <c r="BL116" s="1059"/>
      <c r="BM116" s="1059"/>
      <c r="BN116" s="1059"/>
      <c r="BO116" s="1059"/>
      <c r="BP116" s="1060"/>
      <c r="BQ116" s="1010" t="s">
        <v>129</v>
      </c>
      <c r="BR116" s="1011"/>
      <c r="BS116" s="1011"/>
      <c r="BT116" s="1011"/>
      <c r="BU116" s="1011"/>
      <c r="BV116" s="1011" t="s">
        <v>129</v>
      </c>
      <c r="BW116" s="1011"/>
      <c r="BX116" s="1011"/>
      <c r="BY116" s="1011"/>
      <c r="BZ116" s="1011"/>
      <c r="CA116" s="1011" t="s">
        <v>129</v>
      </c>
      <c r="CB116" s="1011"/>
      <c r="CC116" s="1011"/>
      <c r="CD116" s="1011"/>
      <c r="CE116" s="1011"/>
      <c r="CF116" s="1005" t="s">
        <v>429</v>
      </c>
      <c r="CG116" s="1006"/>
      <c r="CH116" s="1006"/>
      <c r="CI116" s="1006"/>
      <c r="CJ116" s="1006"/>
      <c r="CK116" s="1036"/>
      <c r="CL116" s="1037"/>
      <c r="CM116" s="1007" t="s">
        <v>449</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430</v>
      </c>
      <c r="DH116" s="1050"/>
      <c r="DI116" s="1050"/>
      <c r="DJ116" s="1050"/>
      <c r="DK116" s="1051"/>
      <c r="DL116" s="1052" t="s">
        <v>429</v>
      </c>
      <c r="DM116" s="1050"/>
      <c r="DN116" s="1050"/>
      <c r="DO116" s="1050"/>
      <c r="DP116" s="1051"/>
      <c r="DQ116" s="1052" t="s">
        <v>430</v>
      </c>
      <c r="DR116" s="1050"/>
      <c r="DS116" s="1050"/>
      <c r="DT116" s="1050"/>
      <c r="DU116" s="1051"/>
      <c r="DV116" s="1053" t="s">
        <v>430</v>
      </c>
      <c r="DW116" s="1054"/>
      <c r="DX116" s="1054"/>
      <c r="DY116" s="1054"/>
      <c r="DZ116" s="1055"/>
    </row>
    <row r="117" spans="1:130" s="246" customFormat="1" ht="26.25" customHeight="1" x14ac:dyDescent="0.15">
      <c r="A117" s="995" t="s">
        <v>187</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450</v>
      </c>
      <c r="Z117" s="977"/>
      <c r="AA117" s="1067">
        <v>534503</v>
      </c>
      <c r="AB117" s="1068"/>
      <c r="AC117" s="1068"/>
      <c r="AD117" s="1068"/>
      <c r="AE117" s="1069"/>
      <c r="AF117" s="1070">
        <v>527336</v>
      </c>
      <c r="AG117" s="1068"/>
      <c r="AH117" s="1068"/>
      <c r="AI117" s="1068"/>
      <c r="AJ117" s="1069"/>
      <c r="AK117" s="1070">
        <v>509564</v>
      </c>
      <c r="AL117" s="1068"/>
      <c r="AM117" s="1068"/>
      <c r="AN117" s="1068"/>
      <c r="AO117" s="1069"/>
      <c r="AP117" s="1071"/>
      <c r="AQ117" s="1072"/>
      <c r="AR117" s="1072"/>
      <c r="AS117" s="1072"/>
      <c r="AT117" s="1073"/>
      <c r="AU117" s="991"/>
      <c r="AV117" s="992"/>
      <c r="AW117" s="992"/>
      <c r="AX117" s="992"/>
      <c r="AY117" s="992"/>
      <c r="AZ117" s="1058" t="s">
        <v>451</v>
      </c>
      <c r="BA117" s="1059"/>
      <c r="BB117" s="1059"/>
      <c r="BC117" s="1059"/>
      <c r="BD117" s="1059"/>
      <c r="BE117" s="1059"/>
      <c r="BF117" s="1059"/>
      <c r="BG117" s="1059"/>
      <c r="BH117" s="1059"/>
      <c r="BI117" s="1059"/>
      <c r="BJ117" s="1059"/>
      <c r="BK117" s="1059"/>
      <c r="BL117" s="1059"/>
      <c r="BM117" s="1059"/>
      <c r="BN117" s="1059"/>
      <c r="BO117" s="1059"/>
      <c r="BP117" s="1060"/>
      <c r="BQ117" s="1010" t="s">
        <v>452</v>
      </c>
      <c r="BR117" s="1011"/>
      <c r="BS117" s="1011"/>
      <c r="BT117" s="1011"/>
      <c r="BU117" s="1011"/>
      <c r="BV117" s="1011" t="s">
        <v>452</v>
      </c>
      <c r="BW117" s="1011"/>
      <c r="BX117" s="1011"/>
      <c r="BY117" s="1011"/>
      <c r="BZ117" s="1011"/>
      <c r="CA117" s="1011" t="s">
        <v>129</v>
      </c>
      <c r="CB117" s="1011"/>
      <c r="CC117" s="1011"/>
      <c r="CD117" s="1011"/>
      <c r="CE117" s="1011"/>
      <c r="CF117" s="1005" t="s">
        <v>129</v>
      </c>
      <c r="CG117" s="1006"/>
      <c r="CH117" s="1006"/>
      <c r="CI117" s="1006"/>
      <c r="CJ117" s="1006"/>
      <c r="CK117" s="1036"/>
      <c r="CL117" s="1037"/>
      <c r="CM117" s="1007" t="s">
        <v>453</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129</v>
      </c>
      <c r="DH117" s="1050"/>
      <c r="DI117" s="1050"/>
      <c r="DJ117" s="1050"/>
      <c r="DK117" s="1051"/>
      <c r="DL117" s="1052" t="s">
        <v>452</v>
      </c>
      <c r="DM117" s="1050"/>
      <c r="DN117" s="1050"/>
      <c r="DO117" s="1050"/>
      <c r="DP117" s="1051"/>
      <c r="DQ117" s="1052" t="s">
        <v>452</v>
      </c>
      <c r="DR117" s="1050"/>
      <c r="DS117" s="1050"/>
      <c r="DT117" s="1050"/>
      <c r="DU117" s="1051"/>
      <c r="DV117" s="1053" t="s">
        <v>129</v>
      </c>
      <c r="DW117" s="1054"/>
      <c r="DX117" s="1054"/>
      <c r="DY117" s="1054"/>
      <c r="DZ117" s="1055"/>
    </row>
    <row r="118" spans="1:130" s="246" customFormat="1" ht="26.25" customHeight="1" x14ac:dyDescent="0.15">
      <c r="A118" s="995" t="s">
        <v>424</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422</v>
      </c>
      <c r="AB118" s="976"/>
      <c r="AC118" s="976"/>
      <c r="AD118" s="976"/>
      <c r="AE118" s="977"/>
      <c r="AF118" s="975" t="s">
        <v>305</v>
      </c>
      <c r="AG118" s="976"/>
      <c r="AH118" s="976"/>
      <c r="AI118" s="976"/>
      <c r="AJ118" s="977"/>
      <c r="AK118" s="975" t="s">
        <v>304</v>
      </c>
      <c r="AL118" s="976"/>
      <c r="AM118" s="976"/>
      <c r="AN118" s="976"/>
      <c r="AO118" s="977"/>
      <c r="AP118" s="1062" t="s">
        <v>423</v>
      </c>
      <c r="AQ118" s="1063"/>
      <c r="AR118" s="1063"/>
      <c r="AS118" s="1063"/>
      <c r="AT118" s="1064"/>
      <c r="AU118" s="991"/>
      <c r="AV118" s="992"/>
      <c r="AW118" s="992"/>
      <c r="AX118" s="992"/>
      <c r="AY118" s="992"/>
      <c r="AZ118" s="1065" t="s">
        <v>454</v>
      </c>
      <c r="BA118" s="1056"/>
      <c r="BB118" s="1056"/>
      <c r="BC118" s="1056"/>
      <c r="BD118" s="1056"/>
      <c r="BE118" s="1056"/>
      <c r="BF118" s="1056"/>
      <c r="BG118" s="1056"/>
      <c r="BH118" s="1056"/>
      <c r="BI118" s="1056"/>
      <c r="BJ118" s="1056"/>
      <c r="BK118" s="1056"/>
      <c r="BL118" s="1056"/>
      <c r="BM118" s="1056"/>
      <c r="BN118" s="1056"/>
      <c r="BO118" s="1056"/>
      <c r="BP118" s="1057"/>
      <c r="BQ118" s="1088" t="s">
        <v>129</v>
      </c>
      <c r="BR118" s="1089"/>
      <c r="BS118" s="1089"/>
      <c r="BT118" s="1089"/>
      <c r="BU118" s="1089"/>
      <c r="BV118" s="1089" t="s">
        <v>129</v>
      </c>
      <c r="BW118" s="1089"/>
      <c r="BX118" s="1089"/>
      <c r="BY118" s="1089"/>
      <c r="BZ118" s="1089"/>
      <c r="CA118" s="1089" t="s">
        <v>452</v>
      </c>
      <c r="CB118" s="1089"/>
      <c r="CC118" s="1089"/>
      <c r="CD118" s="1089"/>
      <c r="CE118" s="1089"/>
      <c r="CF118" s="1005" t="s">
        <v>129</v>
      </c>
      <c r="CG118" s="1006"/>
      <c r="CH118" s="1006"/>
      <c r="CI118" s="1006"/>
      <c r="CJ118" s="1006"/>
      <c r="CK118" s="1036"/>
      <c r="CL118" s="1037"/>
      <c r="CM118" s="1007" t="s">
        <v>455</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129</v>
      </c>
      <c r="DH118" s="1050"/>
      <c r="DI118" s="1050"/>
      <c r="DJ118" s="1050"/>
      <c r="DK118" s="1051"/>
      <c r="DL118" s="1052" t="s">
        <v>129</v>
      </c>
      <c r="DM118" s="1050"/>
      <c r="DN118" s="1050"/>
      <c r="DO118" s="1050"/>
      <c r="DP118" s="1051"/>
      <c r="DQ118" s="1052" t="s">
        <v>129</v>
      </c>
      <c r="DR118" s="1050"/>
      <c r="DS118" s="1050"/>
      <c r="DT118" s="1050"/>
      <c r="DU118" s="1051"/>
      <c r="DV118" s="1053" t="s">
        <v>452</v>
      </c>
      <c r="DW118" s="1054"/>
      <c r="DX118" s="1054"/>
      <c r="DY118" s="1054"/>
      <c r="DZ118" s="1055"/>
    </row>
    <row r="119" spans="1:130" s="246" customFormat="1" ht="26.25" customHeight="1" x14ac:dyDescent="0.15">
      <c r="A119" s="1149" t="s">
        <v>427</v>
      </c>
      <c r="B119" s="1035"/>
      <c r="C119" s="1014" t="s">
        <v>428</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452</v>
      </c>
      <c r="AB119" s="983"/>
      <c r="AC119" s="983"/>
      <c r="AD119" s="983"/>
      <c r="AE119" s="984"/>
      <c r="AF119" s="985" t="s">
        <v>129</v>
      </c>
      <c r="AG119" s="983"/>
      <c r="AH119" s="983"/>
      <c r="AI119" s="983"/>
      <c r="AJ119" s="984"/>
      <c r="AK119" s="985" t="s">
        <v>129</v>
      </c>
      <c r="AL119" s="983"/>
      <c r="AM119" s="983"/>
      <c r="AN119" s="983"/>
      <c r="AO119" s="984"/>
      <c r="AP119" s="986" t="s">
        <v>129</v>
      </c>
      <c r="AQ119" s="987"/>
      <c r="AR119" s="987"/>
      <c r="AS119" s="987"/>
      <c r="AT119" s="988"/>
      <c r="AU119" s="993"/>
      <c r="AV119" s="994"/>
      <c r="AW119" s="994"/>
      <c r="AX119" s="994"/>
      <c r="AY119" s="994"/>
      <c r="AZ119" s="277" t="s">
        <v>187</v>
      </c>
      <c r="BA119" s="277"/>
      <c r="BB119" s="277"/>
      <c r="BC119" s="277"/>
      <c r="BD119" s="277"/>
      <c r="BE119" s="277"/>
      <c r="BF119" s="277"/>
      <c r="BG119" s="277"/>
      <c r="BH119" s="277"/>
      <c r="BI119" s="277"/>
      <c r="BJ119" s="277"/>
      <c r="BK119" s="277"/>
      <c r="BL119" s="277"/>
      <c r="BM119" s="277"/>
      <c r="BN119" s="277"/>
      <c r="BO119" s="1066" t="s">
        <v>456</v>
      </c>
      <c r="BP119" s="1097"/>
      <c r="BQ119" s="1088">
        <v>6271859</v>
      </c>
      <c r="BR119" s="1089"/>
      <c r="BS119" s="1089"/>
      <c r="BT119" s="1089"/>
      <c r="BU119" s="1089"/>
      <c r="BV119" s="1089">
        <v>6184914</v>
      </c>
      <c r="BW119" s="1089"/>
      <c r="BX119" s="1089"/>
      <c r="BY119" s="1089"/>
      <c r="BZ119" s="1089"/>
      <c r="CA119" s="1089">
        <v>6053903</v>
      </c>
      <c r="CB119" s="1089"/>
      <c r="CC119" s="1089"/>
      <c r="CD119" s="1089"/>
      <c r="CE119" s="1089"/>
      <c r="CF119" s="1090"/>
      <c r="CG119" s="1091"/>
      <c r="CH119" s="1091"/>
      <c r="CI119" s="1091"/>
      <c r="CJ119" s="1092"/>
      <c r="CK119" s="1038"/>
      <c r="CL119" s="1039"/>
      <c r="CM119" s="1093" t="s">
        <v>457</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129</v>
      </c>
      <c r="DH119" s="1075"/>
      <c r="DI119" s="1075"/>
      <c r="DJ119" s="1075"/>
      <c r="DK119" s="1076"/>
      <c r="DL119" s="1074" t="s">
        <v>452</v>
      </c>
      <c r="DM119" s="1075"/>
      <c r="DN119" s="1075"/>
      <c r="DO119" s="1075"/>
      <c r="DP119" s="1076"/>
      <c r="DQ119" s="1074" t="s">
        <v>452</v>
      </c>
      <c r="DR119" s="1075"/>
      <c r="DS119" s="1075"/>
      <c r="DT119" s="1075"/>
      <c r="DU119" s="1076"/>
      <c r="DV119" s="1077" t="s">
        <v>452</v>
      </c>
      <c r="DW119" s="1078"/>
      <c r="DX119" s="1078"/>
      <c r="DY119" s="1078"/>
      <c r="DZ119" s="1079"/>
    </row>
    <row r="120" spans="1:130" s="246" customFormat="1" ht="26.25" customHeight="1" x14ac:dyDescent="0.15">
      <c r="A120" s="1150"/>
      <c r="B120" s="1037"/>
      <c r="C120" s="1007" t="s">
        <v>433</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129</v>
      </c>
      <c r="AB120" s="1050"/>
      <c r="AC120" s="1050"/>
      <c r="AD120" s="1050"/>
      <c r="AE120" s="1051"/>
      <c r="AF120" s="1052" t="s">
        <v>129</v>
      </c>
      <c r="AG120" s="1050"/>
      <c r="AH120" s="1050"/>
      <c r="AI120" s="1050"/>
      <c r="AJ120" s="1051"/>
      <c r="AK120" s="1052" t="s">
        <v>452</v>
      </c>
      <c r="AL120" s="1050"/>
      <c r="AM120" s="1050"/>
      <c r="AN120" s="1050"/>
      <c r="AO120" s="1051"/>
      <c r="AP120" s="1053" t="s">
        <v>452</v>
      </c>
      <c r="AQ120" s="1054"/>
      <c r="AR120" s="1054"/>
      <c r="AS120" s="1054"/>
      <c r="AT120" s="1055"/>
      <c r="AU120" s="1080" t="s">
        <v>458</v>
      </c>
      <c r="AV120" s="1081"/>
      <c r="AW120" s="1081"/>
      <c r="AX120" s="1081"/>
      <c r="AY120" s="1082"/>
      <c r="AZ120" s="1031" t="s">
        <v>459</v>
      </c>
      <c r="BA120" s="980"/>
      <c r="BB120" s="980"/>
      <c r="BC120" s="980"/>
      <c r="BD120" s="980"/>
      <c r="BE120" s="980"/>
      <c r="BF120" s="980"/>
      <c r="BG120" s="980"/>
      <c r="BH120" s="980"/>
      <c r="BI120" s="980"/>
      <c r="BJ120" s="980"/>
      <c r="BK120" s="980"/>
      <c r="BL120" s="980"/>
      <c r="BM120" s="980"/>
      <c r="BN120" s="980"/>
      <c r="BO120" s="980"/>
      <c r="BP120" s="981"/>
      <c r="BQ120" s="1017">
        <v>2477011</v>
      </c>
      <c r="BR120" s="1018"/>
      <c r="BS120" s="1018"/>
      <c r="BT120" s="1018"/>
      <c r="BU120" s="1018"/>
      <c r="BV120" s="1018">
        <v>2444378</v>
      </c>
      <c r="BW120" s="1018"/>
      <c r="BX120" s="1018"/>
      <c r="BY120" s="1018"/>
      <c r="BZ120" s="1018"/>
      <c r="CA120" s="1018">
        <v>2515572</v>
      </c>
      <c r="CB120" s="1018"/>
      <c r="CC120" s="1018"/>
      <c r="CD120" s="1018"/>
      <c r="CE120" s="1018"/>
      <c r="CF120" s="1032">
        <v>90.2</v>
      </c>
      <c r="CG120" s="1033"/>
      <c r="CH120" s="1033"/>
      <c r="CI120" s="1033"/>
      <c r="CJ120" s="1033"/>
      <c r="CK120" s="1098" t="s">
        <v>460</v>
      </c>
      <c r="CL120" s="1099"/>
      <c r="CM120" s="1099"/>
      <c r="CN120" s="1099"/>
      <c r="CO120" s="1100"/>
      <c r="CP120" s="1106" t="s">
        <v>401</v>
      </c>
      <c r="CQ120" s="1107"/>
      <c r="CR120" s="1107"/>
      <c r="CS120" s="1107"/>
      <c r="CT120" s="1107"/>
      <c r="CU120" s="1107"/>
      <c r="CV120" s="1107"/>
      <c r="CW120" s="1107"/>
      <c r="CX120" s="1107"/>
      <c r="CY120" s="1107"/>
      <c r="CZ120" s="1107"/>
      <c r="DA120" s="1107"/>
      <c r="DB120" s="1107"/>
      <c r="DC120" s="1107"/>
      <c r="DD120" s="1107"/>
      <c r="DE120" s="1107"/>
      <c r="DF120" s="1108"/>
      <c r="DG120" s="1017">
        <v>1179632</v>
      </c>
      <c r="DH120" s="1018"/>
      <c r="DI120" s="1018"/>
      <c r="DJ120" s="1018"/>
      <c r="DK120" s="1018"/>
      <c r="DL120" s="1018">
        <v>1166512</v>
      </c>
      <c r="DM120" s="1018"/>
      <c r="DN120" s="1018"/>
      <c r="DO120" s="1018"/>
      <c r="DP120" s="1018"/>
      <c r="DQ120" s="1018">
        <v>1122106</v>
      </c>
      <c r="DR120" s="1018"/>
      <c r="DS120" s="1018"/>
      <c r="DT120" s="1018"/>
      <c r="DU120" s="1018"/>
      <c r="DV120" s="1019">
        <v>40.200000000000003</v>
      </c>
      <c r="DW120" s="1019"/>
      <c r="DX120" s="1019"/>
      <c r="DY120" s="1019"/>
      <c r="DZ120" s="1020"/>
    </row>
    <row r="121" spans="1:130" s="246" customFormat="1" ht="26.25" customHeight="1" x14ac:dyDescent="0.15">
      <c r="A121" s="1150"/>
      <c r="B121" s="1037"/>
      <c r="C121" s="1058" t="s">
        <v>461</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129</v>
      </c>
      <c r="AB121" s="1050"/>
      <c r="AC121" s="1050"/>
      <c r="AD121" s="1050"/>
      <c r="AE121" s="1051"/>
      <c r="AF121" s="1052" t="s">
        <v>129</v>
      </c>
      <c r="AG121" s="1050"/>
      <c r="AH121" s="1050"/>
      <c r="AI121" s="1050"/>
      <c r="AJ121" s="1051"/>
      <c r="AK121" s="1052" t="s">
        <v>129</v>
      </c>
      <c r="AL121" s="1050"/>
      <c r="AM121" s="1050"/>
      <c r="AN121" s="1050"/>
      <c r="AO121" s="1051"/>
      <c r="AP121" s="1053" t="s">
        <v>129</v>
      </c>
      <c r="AQ121" s="1054"/>
      <c r="AR121" s="1054"/>
      <c r="AS121" s="1054"/>
      <c r="AT121" s="1055"/>
      <c r="AU121" s="1083"/>
      <c r="AV121" s="1084"/>
      <c r="AW121" s="1084"/>
      <c r="AX121" s="1084"/>
      <c r="AY121" s="1085"/>
      <c r="AZ121" s="1040" t="s">
        <v>462</v>
      </c>
      <c r="BA121" s="1041"/>
      <c r="BB121" s="1041"/>
      <c r="BC121" s="1041"/>
      <c r="BD121" s="1041"/>
      <c r="BE121" s="1041"/>
      <c r="BF121" s="1041"/>
      <c r="BG121" s="1041"/>
      <c r="BH121" s="1041"/>
      <c r="BI121" s="1041"/>
      <c r="BJ121" s="1041"/>
      <c r="BK121" s="1041"/>
      <c r="BL121" s="1041"/>
      <c r="BM121" s="1041"/>
      <c r="BN121" s="1041"/>
      <c r="BO121" s="1041"/>
      <c r="BP121" s="1042"/>
      <c r="BQ121" s="1010">
        <v>545981</v>
      </c>
      <c r="BR121" s="1011"/>
      <c r="BS121" s="1011"/>
      <c r="BT121" s="1011"/>
      <c r="BU121" s="1011"/>
      <c r="BV121" s="1011">
        <v>557929</v>
      </c>
      <c r="BW121" s="1011"/>
      <c r="BX121" s="1011"/>
      <c r="BY121" s="1011"/>
      <c r="BZ121" s="1011"/>
      <c r="CA121" s="1011">
        <v>573606</v>
      </c>
      <c r="CB121" s="1011"/>
      <c r="CC121" s="1011"/>
      <c r="CD121" s="1011"/>
      <c r="CE121" s="1011"/>
      <c r="CF121" s="1005">
        <v>20.6</v>
      </c>
      <c r="CG121" s="1006"/>
      <c r="CH121" s="1006"/>
      <c r="CI121" s="1006"/>
      <c r="CJ121" s="1006"/>
      <c r="CK121" s="1101"/>
      <c r="CL121" s="1102"/>
      <c r="CM121" s="1102"/>
      <c r="CN121" s="1102"/>
      <c r="CO121" s="1103"/>
      <c r="CP121" s="1111" t="s">
        <v>399</v>
      </c>
      <c r="CQ121" s="1112"/>
      <c r="CR121" s="1112"/>
      <c r="CS121" s="1112"/>
      <c r="CT121" s="1112"/>
      <c r="CU121" s="1112"/>
      <c r="CV121" s="1112"/>
      <c r="CW121" s="1112"/>
      <c r="CX121" s="1112"/>
      <c r="CY121" s="1112"/>
      <c r="CZ121" s="1112"/>
      <c r="DA121" s="1112"/>
      <c r="DB121" s="1112"/>
      <c r="DC121" s="1112"/>
      <c r="DD121" s="1112"/>
      <c r="DE121" s="1112"/>
      <c r="DF121" s="1113"/>
      <c r="DG121" s="1010" t="s">
        <v>129</v>
      </c>
      <c r="DH121" s="1011"/>
      <c r="DI121" s="1011"/>
      <c r="DJ121" s="1011"/>
      <c r="DK121" s="1011"/>
      <c r="DL121" s="1011" t="s">
        <v>129</v>
      </c>
      <c r="DM121" s="1011"/>
      <c r="DN121" s="1011"/>
      <c r="DO121" s="1011"/>
      <c r="DP121" s="1011"/>
      <c r="DQ121" s="1011" t="s">
        <v>129</v>
      </c>
      <c r="DR121" s="1011"/>
      <c r="DS121" s="1011"/>
      <c r="DT121" s="1011"/>
      <c r="DU121" s="1011"/>
      <c r="DV121" s="1012" t="s">
        <v>452</v>
      </c>
      <c r="DW121" s="1012"/>
      <c r="DX121" s="1012"/>
      <c r="DY121" s="1012"/>
      <c r="DZ121" s="1013"/>
    </row>
    <row r="122" spans="1:130" s="246" customFormat="1" ht="26.25" customHeight="1" x14ac:dyDescent="0.15">
      <c r="A122" s="1150"/>
      <c r="B122" s="1037"/>
      <c r="C122" s="1007" t="s">
        <v>443</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129</v>
      </c>
      <c r="AB122" s="1050"/>
      <c r="AC122" s="1050"/>
      <c r="AD122" s="1050"/>
      <c r="AE122" s="1051"/>
      <c r="AF122" s="1052" t="s">
        <v>129</v>
      </c>
      <c r="AG122" s="1050"/>
      <c r="AH122" s="1050"/>
      <c r="AI122" s="1050"/>
      <c r="AJ122" s="1051"/>
      <c r="AK122" s="1052" t="s">
        <v>452</v>
      </c>
      <c r="AL122" s="1050"/>
      <c r="AM122" s="1050"/>
      <c r="AN122" s="1050"/>
      <c r="AO122" s="1051"/>
      <c r="AP122" s="1053" t="s">
        <v>452</v>
      </c>
      <c r="AQ122" s="1054"/>
      <c r="AR122" s="1054"/>
      <c r="AS122" s="1054"/>
      <c r="AT122" s="1055"/>
      <c r="AU122" s="1083"/>
      <c r="AV122" s="1084"/>
      <c r="AW122" s="1084"/>
      <c r="AX122" s="1084"/>
      <c r="AY122" s="1085"/>
      <c r="AZ122" s="1065" t="s">
        <v>463</v>
      </c>
      <c r="BA122" s="1056"/>
      <c r="BB122" s="1056"/>
      <c r="BC122" s="1056"/>
      <c r="BD122" s="1056"/>
      <c r="BE122" s="1056"/>
      <c r="BF122" s="1056"/>
      <c r="BG122" s="1056"/>
      <c r="BH122" s="1056"/>
      <c r="BI122" s="1056"/>
      <c r="BJ122" s="1056"/>
      <c r="BK122" s="1056"/>
      <c r="BL122" s="1056"/>
      <c r="BM122" s="1056"/>
      <c r="BN122" s="1056"/>
      <c r="BO122" s="1056"/>
      <c r="BP122" s="1057"/>
      <c r="BQ122" s="1088">
        <v>3816302</v>
      </c>
      <c r="BR122" s="1089"/>
      <c r="BS122" s="1089"/>
      <c r="BT122" s="1089"/>
      <c r="BU122" s="1089"/>
      <c r="BV122" s="1089">
        <v>3875598</v>
      </c>
      <c r="BW122" s="1089"/>
      <c r="BX122" s="1089"/>
      <c r="BY122" s="1089"/>
      <c r="BZ122" s="1089"/>
      <c r="CA122" s="1089">
        <v>3915474</v>
      </c>
      <c r="CB122" s="1089"/>
      <c r="CC122" s="1089"/>
      <c r="CD122" s="1089"/>
      <c r="CE122" s="1089"/>
      <c r="CF122" s="1109">
        <v>140.4</v>
      </c>
      <c r="CG122" s="1110"/>
      <c r="CH122" s="1110"/>
      <c r="CI122" s="1110"/>
      <c r="CJ122" s="1110"/>
      <c r="CK122" s="1101"/>
      <c r="CL122" s="1102"/>
      <c r="CM122" s="1102"/>
      <c r="CN122" s="1102"/>
      <c r="CO122" s="1103"/>
      <c r="CP122" s="1111" t="s">
        <v>464</v>
      </c>
      <c r="CQ122" s="1112"/>
      <c r="CR122" s="1112"/>
      <c r="CS122" s="1112"/>
      <c r="CT122" s="1112"/>
      <c r="CU122" s="1112"/>
      <c r="CV122" s="1112"/>
      <c r="CW122" s="1112"/>
      <c r="CX122" s="1112"/>
      <c r="CY122" s="1112"/>
      <c r="CZ122" s="1112"/>
      <c r="DA122" s="1112"/>
      <c r="DB122" s="1112"/>
      <c r="DC122" s="1112"/>
      <c r="DD122" s="1112"/>
      <c r="DE122" s="1112"/>
      <c r="DF122" s="1113"/>
      <c r="DG122" s="1010" t="s">
        <v>129</v>
      </c>
      <c r="DH122" s="1011"/>
      <c r="DI122" s="1011"/>
      <c r="DJ122" s="1011"/>
      <c r="DK122" s="1011"/>
      <c r="DL122" s="1011" t="s">
        <v>129</v>
      </c>
      <c r="DM122" s="1011"/>
      <c r="DN122" s="1011"/>
      <c r="DO122" s="1011"/>
      <c r="DP122" s="1011"/>
      <c r="DQ122" s="1011" t="s">
        <v>129</v>
      </c>
      <c r="DR122" s="1011"/>
      <c r="DS122" s="1011"/>
      <c r="DT122" s="1011"/>
      <c r="DU122" s="1011"/>
      <c r="DV122" s="1012" t="s">
        <v>129</v>
      </c>
      <c r="DW122" s="1012"/>
      <c r="DX122" s="1012"/>
      <c r="DY122" s="1012"/>
      <c r="DZ122" s="1013"/>
    </row>
    <row r="123" spans="1:130" s="246" customFormat="1" ht="26.25" customHeight="1" x14ac:dyDescent="0.15">
      <c r="A123" s="1150"/>
      <c r="B123" s="1037"/>
      <c r="C123" s="1007" t="s">
        <v>449</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129</v>
      </c>
      <c r="AB123" s="1050"/>
      <c r="AC123" s="1050"/>
      <c r="AD123" s="1050"/>
      <c r="AE123" s="1051"/>
      <c r="AF123" s="1052" t="s">
        <v>129</v>
      </c>
      <c r="AG123" s="1050"/>
      <c r="AH123" s="1050"/>
      <c r="AI123" s="1050"/>
      <c r="AJ123" s="1051"/>
      <c r="AK123" s="1052" t="s">
        <v>129</v>
      </c>
      <c r="AL123" s="1050"/>
      <c r="AM123" s="1050"/>
      <c r="AN123" s="1050"/>
      <c r="AO123" s="1051"/>
      <c r="AP123" s="1053" t="s">
        <v>452</v>
      </c>
      <c r="AQ123" s="1054"/>
      <c r="AR123" s="1054"/>
      <c r="AS123" s="1054"/>
      <c r="AT123" s="1055"/>
      <c r="AU123" s="1086"/>
      <c r="AV123" s="1087"/>
      <c r="AW123" s="1087"/>
      <c r="AX123" s="1087"/>
      <c r="AY123" s="1087"/>
      <c r="AZ123" s="277" t="s">
        <v>187</v>
      </c>
      <c r="BA123" s="277"/>
      <c r="BB123" s="277"/>
      <c r="BC123" s="277"/>
      <c r="BD123" s="277"/>
      <c r="BE123" s="277"/>
      <c r="BF123" s="277"/>
      <c r="BG123" s="277"/>
      <c r="BH123" s="277"/>
      <c r="BI123" s="277"/>
      <c r="BJ123" s="277"/>
      <c r="BK123" s="277"/>
      <c r="BL123" s="277"/>
      <c r="BM123" s="277"/>
      <c r="BN123" s="277"/>
      <c r="BO123" s="1066" t="s">
        <v>465</v>
      </c>
      <c r="BP123" s="1097"/>
      <c r="BQ123" s="1156">
        <v>6839294</v>
      </c>
      <c r="BR123" s="1157"/>
      <c r="BS123" s="1157"/>
      <c r="BT123" s="1157"/>
      <c r="BU123" s="1157"/>
      <c r="BV123" s="1157">
        <v>6877905</v>
      </c>
      <c r="BW123" s="1157"/>
      <c r="BX123" s="1157"/>
      <c r="BY123" s="1157"/>
      <c r="BZ123" s="1157"/>
      <c r="CA123" s="1157">
        <v>7004652</v>
      </c>
      <c r="CB123" s="1157"/>
      <c r="CC123" s="1157"/>
      <c r="CD123" s="1157"/>
      <c r="CE123" s="1157"/>
      <c r="CF123" s="1090"/>
      <c r="CG123" s="1091"/>
      <c r="CH123" s="1091"/>
      <c r="CI123" s="1091"/>
      <c r="CJ123" s="1092"/>
      <c r="CK123" s="1101"/>
      <c r="CL123" s="1102"/>
      <c r="CM123" s="1102"/>
      <c r="CN123" s="1102"/>
      <c r="CO123" s="1103"/>
      <c r="CP123" s="1111" t="s">
        <v>398</v>
      </c>
      <c r="CQ123" s="1112"/>
      <c r="CR123" s="1112"/>
      <c r="CS123" s="1112"/>
      <c r="CT123" s="1112"/>
      <c r="CU123" s="1112"/>
      <c r="CV123" s="1112"/>
      <c r="CW123" s="1112"/>
      <c r="CX123" s="1112"/>
      <c r="CY123" s="1112"/>
      <c r="CZ123" s="1112"/>
      <c r="DA123" s="1112"/>
      <c r="DB123" s="1112"/>
      <c r="DC123" s="1112"/>
      <c r="DD123" s="1112"/>
      <c r="DE123" s="1112"/>
      <c r="DF123" s="1113"/>
      <c r="DG123" s="1049" t="s">
        <v>129</v>
      </c>
      <c r="DH123" s="1050"/>
      <c r="DI123" s="1050"/>
      <c r="DJ123" s="1050"/>
      <c r="DK123" s="1051"/>
      <c r="DL123" s="1052" t="s">
        <v>129</v>
      </c>
      <c r="DM123" s="1050"/>
      <c r="DN123" s="1050"/>
      <c r="DO123" s="1050"/>
      <c r="DP123" s="1051"/>
      <c r="DQ123" s="1052" t="s">
        <v>452</v>
      </c>
      <c r="DR123" s="1050"/>
      <c r="DS123" s="1050"/>
      <c r="DT123" s="1050"/>
      <c r="DU123" s="1051"/>
      <c r="DV123" s="1053" t="s">
        <v>129</v>
      </c>
      <c r="DW123" s="1054"/>
      <c r="DX123" s="1054"/>
      <c r="DY123" s="1054"/>
      <c r="DZ123" s="1055"/>
    </row>
    <row r="124" spans="1:130" s="246" customFormat="1" ht="26.25" customHeight="1" thickBot="1" x14ac:dyDescent="0.2">
      <c r="A124" s="1150"/>
      <c r="B124" s="1037"/>
      <c r="C124" s="1007" t="s">
        <v>453</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452</v>
      </c>
      <c r="AB124" s="1050"/>
      <c r="AC124" s="1050"/>
      <c r="AD124" s="1050"/>
      <c r="AE124" s="1051"/>
      <c r="AF124" s="1052" t="s">
        <v>452</v>
      </c>
      <c r="AG124" s="1050"/>
      <c r="AH124" s="1050"/>
      <c r="AI124" s="1050"/>
      <c r="AJ124" s="1051"/>
      <c r="AK124" s="1052" t="s">
        <v>129</v>
      </c>
      <c r="AL124" s="1050"/>
      <c r="AM124" s="1050"/>
      <c r="AN124" s="1050"/>
      <c r="AO124" s="1051"/>
      <c r="AP124" s="1053" t="s">
        <v>129</v>
      </c>
      <c r="AQ124" s="1054"/>
      <c r="AR124" s="1054"/>
      <c r="AS124" s="1054"/>
      <c r="AT124" s="1055"/>
      <c r="AU124" s="1152" t="s">
        <v>466</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129</v>
      </c>
      <c r="BR124" s="1119"/>
      <c r="BS124" s="1119"/>
      <c r="BT124" s="1119"/>
      <c r="BU124" s="1119"/>
      <c r="BV124" s="1119" t="s">
        <v>452</v>
      </c>
      <c r="BW124" s="1119"/>
      <c r="BX124" s="1119"/>
      <c r="BY124" s="1119"/>
      <c r="BZ124" s="1119"/>
      <c r="CA124" s="1119" t="s">
        <v>452</v>
      </c>
      <c r="CB124" s="1119"/>
      <c r="CC124" s="1119"/>
      <c r="CD124" s="1119"/>
      <c r="CE124" s="1119"/>
      <c r="CF124" s="1120"/>
      <c r="CG124" s="1121"/>
      <c r="CH124" s="1121"/>
      <c r="CI124" s="1121"/>
      <c r="CJ124" s="1122"/>
      <c r="CK124" s="1104"/>
      <c r="CL124" s="1104"/>
      <c r="CM124" s="1104"/>
      <c r="CN124" s="1104"/>
      <c r="CO124" s="1105"/>
      <c r="CP124" s="1111" t="s">
        <v>467</v>
      </c>
      <c r="CQ124" s="1112"/>
      <c r="CR124" s="1112"/>
      <c r="CS124" s="1112"/>
      <c r="CT124" s="1112"/>
      <c r="CU124" s="1112"/>
      <c r="CV124" s="1112"/>
      <c r="CW124" s="1112"/>
      <c r="CX124" s="1112"/>
      <c r="CY124" s="1112"/>
      <c r="CZ124" s="1112"/>
      <c r="DA124" s="1112"/>
      <c r="DB124" s="1112"/>
      <c r="DC124" s="1112"/>
      <c r="DD124" s="1112"/>
      <c r="DE124" s="1112"/>
      <c r="DF124" s="1113"/>
      <c r="DG124" s="1096" t="s">
        <v>452</v>
      </c>
      <c r="DH124" s="1075"/>
      <c r="DI124" s="1075"/>
      <c r="DJ124" s="1075"/>
      <c r="DK124" s="1076"/>
      <c r="DL124" s="1074" t="s">
        <v>129</v>
      </c>
      <c r="DM124" s="1075"/>
      <c r="DN124" s="1075"/>
      <c r="DO124" s="1075"/>
      <c r="DP124" s="1076"/>
      <c r="DQ124" s="1074" t="s">
        <v>129</v>
      </c>
      <c r="DR124" s="1075"/>
      <c r="DS124" s="1075"/>
      <c r="DT124" s="1075"/>
      <c r="DU124" s="1076"/>
      <c r="DV124" s="1077" t="s">
        <v>129</v>
      </c>
      <c r="DW124" s="1078"/>
      <c r="DX124" s="1078"/>
      <c r="DY124" s="1078"/>
      <c r="DZ124" s="1079"/>
    </row>
    <row r="125" spans="1:130" s="246" customFormat="1" ht="26.25" customHeight="1" x14ac:dyDescent="0.15">
      <c r="A125" s="1150"/>
      <c r="B125" s="1037"/>
      <c r="C125" s="1007" t="s">
        <v>455</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129</v>
      </c>
      <c r="AB125" s="1050"/>
      <c r="AC125" s="1050"/>
      <c r="AD125" s="1050"/>
      <c r="AE125" s="1051"/>
      <c r="AF125" s="1052" t="s">
        <v>129</v>
      </c>
      <c r="AG125" s="1050"/>
      <c r="AH125" s="1050"/>
      <c r="AI125" s="1050"/>
      <c r="AJ125" s="1051"/>
      <c r="AK125" s="1052" t="s">
        <v>129</v>
      </c>
      <c r="AL125" s="1050"/>
      <c r="AM125" s="1050"/>
      <c r="AN125" s="1050"/>
      <c r="AO125" s="1051"/>
      <c r="AP125" s="1053" t="s">
        <v>129</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468</v>
      </c>
      <c r="CL125" s="1099"/>
      <c r="CM125" s="1099"/>
      <c r="CN125" s="1099"/>
      <c r="CO125" s="1100"/>
      <c r="CP125" s="1031" t="s">
        <v>469</v>
      </c>
      <c r="CQ125" s="980"/>
      <c r="CR125" s="980"/>
      <c r="CS125" s="980"/>
      <c r="CT125" s="980"/>
      <c r="CU125" s="980"/>
      <c r="CV125" s="980"/>
      <c r="CW125" s="980"/>
      <c r="CX125" s="980"/>
      <c r="CY125" s="980"/>
      <c r="CZ125" s="980"/>
      <c r="DA125" s="980"/>
      <c r="DB125" s="980"/>
      <c r="DC125" s="980"/>
      <c r="DD125" s="980"/>
      <c r="DE125" s="980"/>
      <c r="DF125" s="981"/>
      <c r="DG125" s="1017" t="s">
        <v>129</v>
      </c>
      <c r="DH125" s="1018"/>
      <c r="DI125" s="1018"/>
      <c r="DJ125" s="1018"/>
      <c r="DK125" s="1018"/>
      <c r="DL125" s="1018" t="s">
        <v>129</v>
      </c>
      <c r="DM125" s="1018"/>
      <c r="DN125" s="1018"/>
      <c r="DO125" s="1018"/>
      <c r="DP125" s="1018"/>
      <c r="DQ125" s="1018" t="s">
        <v>129</v>
      </c>
      <c r="DR125" s="1018"/>
      <c r="DS125" s="1018"/>
      <c r="DT125" s="1018"/>
      <c r="DU125" s="1018"/>
      <c r="DV125" s="1019" t="s">
        <v>129</v>
      </c>
      <c r="DW125" s="1019"/>
      <c r="DX125" s="1019"/>
      <c r="DY125" s="1019"/>
      <c r="DZ125" s="1020"/>
    </row>
    <row r="126" spans="1:130" s="246" customFormat="1" ht="26.25" customHeight="1" thickBot="1" x14ac:dyDescent="0.2">
      <c r="A126" s="1150"/>
      <c r="B126" s="1037"/>
      <c r="C126" s="1007" t="s">
        <v>457</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129</v>
      </c>
      <c r="AB126" s="1050"/>
      <c r="AC126" s="1050"/>
      <c r="AD126" s="1050"/>
      <c r="AE126" s="1051"/>
      <c r="AF126" s="1052" t="s">
        <v>129</v>
      </c>
      <c r="AG126" s="1050"/>
      <c r="AH126" s="1050"/>
      <c r="AI126" s="1050"/>
      <c r="AJ126" s="1051"/>
      <c r="AK126" s="1052" t="s">
        <v>129</v>
      </c>
      <c r="AL126" s="1050"/>
      <c r="AM126" s="1050"/>
      <c r="AN126" s="1050"/>
      <c r="AO126" s="1051"/>
      <c r="AP126" s="1053" t="s">
        <v>129</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470</v>
      </c>
      <c r="CQ126" s="1041"/>
      <c r="CR126" s="1041"/>
      <c r="CS126" s="1041"/>
      <c r="CT126" s="1041"/>
      <c r="CU126" s="1041"/>
      <c r="CV126" s="1041"/>
      <c r="CW126" s="1041"/>
      <c r="CX126" s="1041"/>
      <c r="CY126" s="1041"/>
      <c r="CZ126" s="1041"/>
      <c r="DA126" s="1041"/>
      <c r="DB126" s="1041"/>
      <c r="DC126" s="1041"/>
      <c r="DD126" s="1041"/>
      <c r="DE126" s="1041"/>
      <c r="DF126" s="1042"/>
      <c r="DG126" s="1010">
        <v>214867</v>
      </c>
      <c r="DH126" s="1011"/>
      <c r="DI126" s="1011"/>
      <c r="DJ126" s="1011"/>
      <c r="DK126" s="1011"/>
      <c r="DL126" s="1011">
        <v>223852</v>
      </c>
      <c r="DM126" s="1011"/>
      <c r="DN126" s="1011"/>
      <c r="DO126" s="1011"/>
      <c r="DP126" s="1011"/>
      <c r="DQ126" s="1011">
        <v>232227</v>
      </c>
      <c r="DR126" s="1011"/>
      <c r="DS126" s="1011"/>
      <c r="DT126" s="1011"/>
      <c r="DU126" s="1011"/>
      <c r="DV126" s="1012">
        <v>8.3000000000000007</v>
      </c>
      <c r="DW126" s="1012"/>
      <c r="DX126" s="1012"/>
      <c r="DY126" s="1012"/>
      <c r="DZ126" s="1013"/>
    </row>
    <row r="127" spans="1:130" s="246" customFormat="1" ht="26.25" customHeight="1" x14ac:dyDescent="0.15">
      <c r="A127" s="1151"/>
      <c r="B127" s="1039"/>
      <c r="C127" s="1093" t="s">
        <v>471</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157</v>
      </c>
      <c r="AB127" s="1050"/>
      <c r="AC127" s="1050"/>
      <c r="AD127" s="1050"/>
      <c r="AE127" s="1051"/>
      <c r="AF127" s="1052">
        <v>161</v>
      </c>
      <c r="AG127" s="1050"/>
      <c r="AH127" s="1050"/>
      <c r="AI127" s="1050"/>
      <c r="AJ127" s="1051"/>
      <c r="AK127" s="1052">
        <v>177</v>
      </c>
      <c r="AL127" s="1050"/>
      <c r="AM127" s="1050"/>
      <c r="AN127" s="1050"/>
      <c r="AO127" s="1051"/>
      <c r="AP127" s="1053">
        <v>0</v>
      </c>
      <c r="AQ127" s="1054"/>
      <c r="AR127" s="1054"/>
      <c r="AS127" s="1054"/>
      <c r="AT127" s="1055"/>
      <c r="AU127" s="282"/>
      <c r="AV127" s="282"/>
      <c r="AW127" s="282"/>
      <c r="AX127" s="1123" t="s">
        <v>472</v>
      </c>
      <c r="AY127" s="1124"/>
      <c r="AZ127" s="1124"/>
      <c r="BA127" s="1124"/>
      <c r="BB127" s="1124"/>
      <c r="BC127" s="1124"/>
      <c r="BD127" s="1124"/>
      <c r="BE127" s="1125"/>
      <c r="BF127" s="1126" t="s">
        <v>473</v>
      </c>
      <c r="BG127" s="1124"/>
      <c r="BH127" s="1124"/>
      <c r="BI127" s="1124"/>
      <c r="BJ127" s="1124"/>
      <c r="BK127" s="1124"/>
      <c r="BL127" s="1125"/>
      <c r="BM127" s="1126" t="s">
        <v>474</v>
      </c>
      <c r="BN127" s="1124"/>
      <c r="BO127" s="1124"/>
      <c r="BP127" s="1124"/>
      <c r="BQ127" s="1124"/>
      <c r="BR127" s="1124"/>
      <c r="BS127" s="1125"/>
      <c r="BT127" s="1126" t="s">
        <v>475</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476</v>
      </c>
      <c r="CQ127" s="1041"/>
      <c r="CR127" s="1041"/>
      <c r="CS127" s="1041"/>
      <c r="CT127" s="1041"/>
      <c r="CU127" s="1041"/>
      <c r="CV127" s="1041"/>
      <c r="CW127" s="1041"/>
      <c r="CX127" s="1041"/>
      <c r="CY127" s="1041"/>
      <c r="CZ127" s="1041"/>
      <c r="DA127" s="1041"/>
      <c r="DB127" s="1041"/>
      <c r="DC127" s="1041"/>
      <c r="DD127" s="1041"/>
      <c r="DE127" s="1041"/>
      <c r="DF127" s="1042"/>
      <c r="DG127" s="1010" t="s">
        <v>452</v>
      </c>
      <c r="DH127" s="1011"/>
      <c r="DI127" s="1011"/>
      <c r="DJ127" s="1011"/>
      <c r="DK127" s="1011"/>
      <c r="DL127" s="1011" t="s">
        <v>129</v>
      </c>
      <c r="DM127" s="1011"/>
      <c r="DN127" s="1011"/>
      <c r="DO127" s="1011"/>
      <c r="DP127" s="1011"/>
      <c r="DQ127" s="1011" t="s">
        <v>452</v>
      </c>
      <c r="DR127" s="1011"/>
      <c r="DS127" s="1011"/>
      <c r="DT127" s="1011"/>
      <c r="DU127" s="1011"/>
      <c r="DV127" s="1012" t="s">
        <v>129</v>
      </c>
      <c r="DW127" s="1012"/>
      <c r="DX127" s="1012"/>
      <c r="DY127" s="1012"/>
      <c r="DZ127" s="1013"/>
    </row>
    <row r="128" spans="1:130" s="246" customFormat="1" ht="26.25" customHeight="1" thickBot="1" x14ac:dyDescent="0.2">
      <c r="A128" s="1134" t="s">
        <v>477</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478</v>
      </c>
      <c r="X128" s="1136"/>
      <c r="Y128" s="1136"/>
      <c r="Z128" s="1137"/>
      <c r="AA128" s="1138">
        <v>44858</v>
      </c>
      <c r="AB128" s="1139"/>
      <c r="AC128" s="1139"/>
      <c r="AD128" s="1139"/>
      <c r="AE128" s="1140"/>
      <c r="AF128" s="1141">
        <v>49909</v>
      </c>
      <c r="AG128" s="1139"/>
      <c r="AH128" s="1139"/>
      <c r="AI128" s="1139"/>
      <c r="AJ128" s="1140"/>
      <c r="AK128" s="1141">
        <v>49093</v>
      </c>
      <c r="AL128" s="1139"/>
      <c r="AM128" s="1139"/>
      <c r="AN128" s="1139"/>
      <c r="AO128" s="1140"/>
      <c r="AP128" s="1142"/>
      <c r="AQ128" s="1143"/>
      <c r="AR128" s="1143"/>
      <c r="AS128" s="1143"/>
      <c r="AT128" s="1144"/>
      <c r="AU128" s="282"/>
      <c r="AV128" s="282"/>
      <c r="AW128" s="282"/>
      <c r="AX128" s="979" t="s">
        <v>479</v>
      </c>
      <c r="AY128" s="980"/>
      <c r="AZ128" s="980"/>
      <c r="BA128" s="980"/>
      <c r="BB128" s="980"/>
      <c r="BC128" s="980"/>
      <c r="BD128" s="980"/>
      <c r="BE128" s="981"/>
      <c r="BF128" s="1145" t="s">
        <v>129</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480</v>
      </c>
      <c r="CQ128" s="1128"/>
      <c r="CR128" s="1128"/>
      <c r="CS128" s="1128"/>
      <c r="CT128" s="1128"/>
      <c r="CU128" s="1128"/>
      <c r="CV128" s="1128"/>
      <c r="CW128" s="1128"/>
      <c r="CX128" s="1128"/>
      <c r="CY128" s="1128"/>
      <c r="CZ128" s="1128"/>
      <c r="DA128" s="1128"/>
      <c r="DB128" s="1128"/>
      <c r="DC128" s="1128"/>
      <c r="DD128" s="1128"/>
      <c r="DE128" s="1128"/>
      <c r="DF128" s="1129"/>
      <c r="DG128" s="1130" t="s">
        <v>129</v>
      </c>
      <c r="DH128" s="1131"/>
      <c r="DI128" s="1131"/>
      <c r="DJ128" s="1131"/>
      <c r="DK128" s="1131"/>
      <c r="DL128" s="1131" t="s">
        <v>129</v>
      </c>
      <c r="DM128" s="1131"/>
      <c r="DN128" s="1131"/>
      <c r="DO128" s="1131"/>
      <c r="DP128" s="1131"/>
      <c r="DQ128" s="1131" t="s">
        <v>129</v>
      </c>
      <c r="DR128" s="1131"/>
      <c r="DS128" s="1131"/>
      <c r="DT128" s="1131"/>
      <c r="DU128" s="1131"/>
      <c r="DV128" s="1132" t="s">
        <v>129</v>
      </c>
      <c r="DW128" s="1132"/>
      <c r="DX128" s="1132"/>
      <c r="DY128" s="1132"/>
      <c r="DZ128" s="1133"/>
    </row>
    <row r="129" spans="1:131" s="246"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481</v>
      </c>
      <c r="X129" s="1165"/>
      <c r="Y129" s="1165"/>
      <c r="Z129" s="1166"/>
      <c r="AA129" s="1049">
        <v>3069486</v>
      </c>
      <c r="AB129" s="1050"/>
      <c r="AC129" s="1050"/>
      <c r="AD129" s="1050"/>
      <c r="AE129" s="1051"/>
      <c r="AF129" s="1052">
        <v>3072274</v>
      </c>
      <c r="AG129" s="1050"/>
      <c r="AH129" s="1050"/>
      <c r="AI129" s="1050"/>
      <c r="AJ129" s="1051"/>
      <c r="AK129" s="1052">
        <v>3081069</v>
      </c>
      <c r="AL129" s="1050"/>
      <c r="AM129" s="1050"/>
      <c r="AN129" s="1050"/>
      <c r="AO129" s="1051"/>
      <c r="AP129" s="1167"/>
      <c r="AQ129" s="1168"/>
      <c r="AR129" s="1168"/>
      <c r="AS129" s="1168"/>
      <c r="AT129" s="1169"/>
      <c r="AU129" s="284"/>
      <c r="AV129" s="284"/>
      <c r="AW129" s="284"/>
      <c r="AX129" s="1158" t="s">
        <v>482</v>
      </c>
      <c r="AY129" s="1041"/>
      <c r="AZ129" s="1041"/>
      <c r="BA129" s="1041"/>
      <c r="BB129" s="1041"/>
      <c r="BC129" s="1041"/>
      <c r="BD129" s="1041"/>
      <c r="BE129" s="1042"/>
      <c r="BF129" s="1159" t="s">
        <v>129</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483</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484</v>
      </c>
      <c r="X130" s="1165"/>
      <c r="Y130" s="1165"/>
      <c r="Z130" s="1166"/>
      <c r="AA130" s="1049">
        <v>295689</v>
      </c>
      <c r="AB130" s="1050"/>
      <c r="AC130" s="1050"/>
      <c r="AD130" s="1050"/>
      <c r="AE130" s="1051"/>
      <c r="AF130" s="1052">
        <v>289767</v>
      </c>
      <c r="AG130" s="1050"/>
      <c r="AH130" s="1050"/>
      <c r="AI130" s="1050"/>
      <c r="AJ130" s="1051"/>
      <c r="AK130" s="1052">
        <v>292509</v>
      </c>
      <c r="AL130" s="1050"/>
      <c r="AM130" s="1050"/>
      <c r="AN130" s="1050"/>
      <c r="AO130" s="1051"/>
      <c r="AP130" s="1167"/>
      <c r="AQ130" s="1168"/>
      <c r="AR130" s="1168"/>
      <c r="AS130" s="1168"/>
      <c r="AT130" s="1169"/>
      <c r="AU130" s="284"/>
      <c r="AV130" s="284"/>
      <c r="AW130" s="284"/>
      <c r="AX130" s="1158" t="s">
        <v>485</v>
      </c>
      <c r="AY130" s="1041"/>
      <c r="AZ130" s="1041"/>
      <c r="BA130" s="1041"/>
      <c r="BB130" s="1041"/>
      <c r="BC130" s="1041"/>
      <c r="BD130" s="1041"/>
      <c r="BE130" s="1042"/>
      <c r="BF130" s="1195">
        <v>6.5</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486</v>
      </c>
      <c r="X131" s="1203"/>
      <c r="Y131" s="1203"/>
      <c r="Z131" s="1204"/>
      <c r="AA131" s="1096">
        <v>2773797</v>
      </c>
      <c r="AB131" s="1075"/>
      <c r="AC131" s="1075"/>
      <c r="AD131" s="1075"/>
      <c r="AE131" s="1076"/>
      <c r="AF131" s="1074">
        <v>2782507</v>
      </c>
      <c r="AG131" s="1075"/>
      <c r="AH131" s="1075"/>
      <c r="AI131" s="1075"/>
      <c r="AJ131" s="1076"/>
      <c r="AK131" s="1074">
        <v>2788560</v>
      </c>
      <c r="AL131" s="1075"/>
      <c r="AM131" s="1075"/>
      <c r="AN131" s="1075"/>
      <c r="AO131" s="1076"/>
      <c r="AP131" s="1205"/>
      <c r="AQ131" s="1206"/>
      <c r="AR131" s="1206"/>
      <c r="AS131" s="1206"/>
      <c r="AT131" s="1207"/>
      <c r="AU131" s="284"/>
      <c r="AV131" s="284"/>
      <c r="AW131" s="284"/>
      <c r="AX131" s="1177" t="s">
        <v>487</v>
      </c>
      <c r="AY131" s="1128"/>
      <c r="AZ131" s="1128"/>
      <c r="BA131" s="1128"/>
      <c r="BB131" s="1128"/>
      <c r="BC131" s="1128"/>
      <c r="BD131" s="1128"/>
      <c r="BE131" s="1129"/>
      <c r="BF131" s="1178" t="s">
        <v>129</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488</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489</v>
      </c>
      <c r="W132" s="1188"/>
      <c r="X132" s="1188"/>
      <c r="Y132" s="1188"/>
      <c r="Z132" s="1189"/>
      <c r="AA132" s="1190">
        <v>6.9924367209999998</v>
      </c>
      <c r="AB132" s="1191"/>
      <c r="AC132" s="1191"/>
      <c r="AD132" s="1191"/>
      <c r="AE132" s="1192"/>
      <c r="AF132" s="1193">
        <v>6.7442777319999996</v>
      </c>
      <c r="AG132" s="1191"/>
      <c r="AH132" s="1191"/>
      <c r="AI132" s="1191"/>
      <c r="AJ132" s="1192"/>
      <c r="AK132" s="1193">
        <v>6.0232521439999998</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490</v>
      </c>
      <c r="W133" s="1171"/>
      <c r="X133" s="1171"/>
      <c r="Y133" s="1171"/>
      <c r="Z133" s="1172"/>
      <c r="AA133" s="1173">
        <v>7.4</v>
      </c>
      <c r="AB133" s="1174"/>
      <c r="AC133" s="1174"/>
      <c r="AD133" s="1174"/>
      <c r="AE133" s="1175"/>
      <c r="AF133" s="1173">
        <v>6.8</v>
      </c>
      <c r="AG133" s="1174"/>
      <c r="AH133" s="1174"/>
      <c r="AI133" s="1174"/>
      <c r="AJ133" s="1175"/>
      <c r="AK133" s="1173">
        <v>6.5</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1E4fRWsrUvlJUqupctUMES+fJYwfiR7W+L7sIrprwErJOul2FFKrnk+rH3IYWPloOd4hjHrTTXD9s/7LtVytg==" saltValue="K1VfVsGgf1CgKgMjWrSv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wbiqpUyaRm8FCdXSfRIggm5xtfimvU+cKbRL9eKp2QfyfdoM6LBb1nOsxFoAuvMoDoT/Yee2rMbdWCX+ggaFg==" saltValue="L7knc/ZwMhGVY696l4Ux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b2pOn6eNP3RtN0d2qaD/SO5pPm44yhZs4QyIQfp/cr9PX79bo0on6Y8z+jddRGtrDDsTnORMJeCq8QFIKuwLw==" saltValue="te3k9JYrxGFLROFS2vccB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499</v>
      </c>
      <c r="AL9" s="1214"/>
      <c r="AM9" s="1214"/>
      <c r="AN9" s="1215"/>
      <c r="AO9" s="312">
        <v>810671</v>
      </c>
      <c r="AP9" s="312">
        <v>71037</v>
      </c>
      <c r="AQ9" s="313">
        <v>87631</v>
      </c>
      <c r="AR9" s="314">
        <v>-18.899999999999999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500</v>
      </c>
      <c r="AL10" s="1214"/>
      <c r="AM10" s="1214"/>
      <c r="AN10" s="1215"/>
      <c r="AO10" s="315">
        <v>115583</v>
      </c>
      <c r="AP10" s="315">
        <v>10128</v>
      </c>
      <c r="AQ10" s="316">
        <v>8917</v>
      </c>
      <c r="AR10" s="317">
        <v>13.6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501</v>
      </c>
      <c r="AL11" s="1214"/>
      <c r="AM11" s="1214"/>
      <c r="AN11" s="1215"/>
      <c r="AO11" s="315">
        <v>173473</v>
      </c>
      <c r="AP11" s="315">
        <v>15201</v>
      </c>
      <c r="AQ11" s="316">
        <v>14700</v>
      </c>
      <c r="AR11" s="317">
        <v>3.4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502</v>
      </c>
      <c r="AL12" s="1214"/>
      <c r="AM12" s="1214"/>
      <c r="AN12" s="1215"/>
      <c r="AO12" s="315" t="s">
        <v>503</v>
      </c>
      <c r="AP12" s="315" t="s">
        <v>503</v>
      </c>
      <c r="AQ12" s="316">
        <v>667</v>
      </c>
      <c r="AR12" s="317" t="s">
        <v>503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504</v>
      </c>
      <c r="AL13" s="1214"/>
      <c r="AM13" s="1214"/>
      <c r="AN13" s="1215"/>
      <c r="AO13" s="315" t="s">
        <v>503</v>
      </c>
      <c r="AP13" s="315" t="s">
        <v>503</v>
      </c>
      <c r="AQ13" s="316" t="s">
        <v>503</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505</v>
      </c>
      <c r="AL14" s="1214"/>
      <c r="AM14" s="1214"/>
      <c r="AN14" s="1215"/>
      <c r="AO14" s="315">
        <v>56386</v>
      </c>
      <c r="AP14" s="315">
        <v>4941</v>
      </c>
      <c r="AQ14" s="316">
        <v>4134</v>
      </c>
      <c r="AR14" s="317">
        <v>19.5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506</v>
      </c>
      <c r="AL15" s="1214"/>
      <c r="AM15" s="1214"/>
      <c r="AN15" s="1215"/>
      <c r="AO15" s="315">
        <v>8028</v>
      </c>
      <c r="AP15" s="315">
        <v>703</v>
      </c>
      <c r="AQ15" s="316">
        <v>2222</v>
      </c>
      <c r="AR15" s="317">
        <v>-68.400000000000006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507</v>
      </c>
      <c r="AL16" s="1217"/>
      <c r="AM16" s="1217"/>
      <c r="AN16" s="1218"/>
      <c r="AO16" s="315">
        <v>-83039</v>
      </c>
      <c r="AP16" s="315">
        <v>-7276</v>
      </c>
      <c r="AQ16" s="316">
        <v>-8178</v>
      </c>
      <c r="AR16" s="317">
        <v>-11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187</v>
      </c>
      <c r="AL17" s="1217"/>
      <c r="AM17" s="1217"/>
      <c r="AN17" s="1218"/>
      <c r="AO17" s="315">
        <v>1081102</v>
      </c>
      <c r="AP17" s="315">
        <v>94734</v>
      </c>
      <c r="AQ17" s="316">
        <v>110093</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512</v>
      </c>
      <c r="AL21" s="1209"/>
      <c r="AM21" s="1209"/>
      <c r="AN21" s="1210"/>
      <c r="AO21" s="327">
        <v>9.1999999999999993</v>
      </c>
      <c r="AP21" s="328">
        <v>10.38</v>
      </c>
      <c r="AQ21" s="329">
        <v>-1.18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513</v>
      </c>
      <c r="AL22" s="1209"/>
      <c r="AM22" s="1209"/>
      <c r="AN22" s="1210"/>
      <c r="AO22" s="332">
        <v>97.9</v>
      </c>
      <c r="AP22" s="333">
        <v>96.6</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517</v>
      </c>
      <c r="AL32" s="1225"/>
      <c r="AM32" s="1225"/>
      <c r="AN32" s="1226"/>
      <c r="AO32" s="342">
        <v>340004</v>
      </c>
      <c r="AP32" s="342">
        <v>29794</v>
      </c>
      <c r="AQ32" s="343">
        <v>55141</v>
      </c>
      <c r="AR32" s="344">
        <v>-46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518</v>
      </c>
      <c r="AL33" s="1225"/>
      <c r="AM33" s="1225"/>
      <c r="AN33" s="1226"/>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519</v>
      </c>
      <c r="AL34" s="1225"/>
      <c r="AM34" s="1225"/>
      <c r="AN34" s="1226"/>
      <c r="AO34" s="342" t="s">
        <v>503</v>
      </c>
      <c r="AP34" s="342" t="s">
        <v>503</v>
      </c>
      <c r="AQ34" s="343">
        <v>3</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520</v>
      </c>
      <c r="AL35" s="1225"/>
      <c r="AM35" s="1225"/>
      <c r="AN35" s="1226"/>
      <c r="AO35" s="342">
        <v>95264</v>
      </c>
      <c r="AP35" s="342">
        <v>8348</v>
      </c>
      <c r="AQ35" s="343">
        <v>21916</v>
      </c>
      <c r="AR35" s="344">
        <v>-61.9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521</v>
      </c>
      <c r="AL36" s="1225"/>
      <c r="AM36" s="1225"/>
      <c r="AN36" s="1226"/>
      <c r="AO36" s="342">
        <v>74119</v>
      </c>
      <c r="AP36" s="342">
        <v>6495</v>
      </c>
      <c r="AQ36" s="343">
        <v>3784</v>
      </c>
      <c r="AR36" s="344">
        <v>71.599999999999994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522</v>
      </c>
      <c r="AL37" s="1225"/>
      <c r="AM37" s="1225"/>
      <c r="AN37" s="1226"/>
      <c r="AO37" s="342">
        <v>177</v>
      </c>
      <c r="AP37" s="342">
        <v>16</v>
      </c>
      <c r="AQ37" s="343">
        <v>1115</v>
      </c>
      <c r="AR37" s="344">
        <v>-98.6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523</v>
      </c>
      <c r="AL38" s="1228"/>
      <c r="AM38" s="1228"/>
      <c r="AN38" s="1229"/>
      <c r="AO38" s="345" t="s">
        <v>503</v>
      </c>
      <c r="AP38" s="345" t="s">
        <v>503</v>
      </c>
      <c r="AQ38" s="346">
        <v>2</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524</v>
      </c>
      <c r="AL39" s="1228"/>
      <c r="AM39" s="1228"/>
      <c r="AN39" s="1229"/>
      <c r="AO39" s="342">
        <v>-49093</v>
      </c>
      <c r="AP39" s="342">
        <v>-4302</v>
      </c>
      <c r="AQ39" s="343">
        <v>-1435</v>
      </c>
      <c r="AR39" s="344">
        <v>199.8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525</v>
      </c>
      <c r="AL40" s="1225"/>
      <c r="AM40" s="1225"/>
      <c r="AN40" s="1226"/>
      <c r="AO40" s="342">
        <v>-292509</v>
      </c>
      <c r="AP40" s="342">
        <v>-25632</v>
      </c>
      <c r="AQ40" s="343">
        <v>-54229</v>
      </c>
      <c r="AR40" s="344">
        <v>-52.7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299</v>
      </c>
      <c r="AL41" s="1231"/>
      <c r="AM41" s="1231"/>
      <c r="AN41" s="1232"/>
      <c r="AO41" s="342">
        <v>167962</v>
      </c>
      <c r="AP41" s="342">
        <v>14718</v>
      </c>
      <c r="AQ41" s="343">
        <v>26298</v>
      </c>
      <c r="AR41" s="344">
        <v>-44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494</v>
      </c>
      <c r="AN49" s="1221" t="s">
        <v>529</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460704</v>
      </c>
      <c r="AN51" s="364">
        <v>39413</v>
      </c>
      <c r="AO51" s="365">
        <v>5.0999999999999996</v>
      </c>
      <c r="AP51" s="366">
        <v>158564</v>
      </c>
      <c r="AQ51" s="367">
        <v>49.9</v>
      </c>
      <c r="AR51" s="368">
        <v>-44.8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287013</v>
      </c>
      <c r="AN52" s="372">
        <v>24554</v>
      </c>
      <c r="AO52" s="373">
        <v>12.3</v>
      </c>
      <c r="AP52" s="374">
        <v>48412</v>
      </c>
      <c r="AQ52" s="375">
        <v>-3.1</v>
      </c>
      <c r="AR52" s="376">
        <v>15.4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358356</v>
      </c>
      <c r="AN53" s="364">
        <v>30821</v>
      </c>
      <c r="AO53" s="365">
        <v>-21.8</v>
      </c>
      <c r="AP53" s="366">
        <v>106092</v>
      </c>
      <c r="AQ53" s="367">
        <v>-33.1</v>
      </c>
      <c r="AR53" s="368">
        <v>11.3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266987</v>
      </c>
      <c r="AN54" s="372">
        <v>22963</v>
      </c>
      <c r="AO54" s="373">
        <v>-6.5</v>
      </c>
      <c r="AP54" s="374">
        <v>44299</v>
      </c>
      <c r="AQ54" s="375">
        <v>-8.5</v>
      </c>
      <c r="AR54" s="376">
        <v>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534539</v>
      </c>
      <c r="AN55" s="364">
        <v>46121</v>
      </c>
      <c r="AO55" s="365">
        <v>49.6</v>
      </c>
      <c r="AP55" s="366">
        <v>78903</v>
      </c>
      <c r="AQ55" s="367">
        <v>-25.6</v>
      </c>
      <c r="AR55" s="368">
        <v>75.2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477009</v>
      </c>
      <c r="AN56" s="372">
        <v>41157</v>
      </c>
      <c r="AO56" s="373">
        <v>79.2</v>
      </c>
      <c r="AP56" s="374">
        <v>49201</v>
      </c>
      <c r="AQ56" s="375">
        <v>11.1</v>
      </c>
      <c r="AR56" s="376">
        <v>68.099999999999994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391172</v>
      </c>
      <c r="AN57" s="364">
        <v>34021</v>
      </c>
      <c r="AO57" s="365">
        <v>-26.2</v>
      </c>
      <c r="AP57" s="366">
        <v>82993</v>
      </c>
      <c r="AQ57" s="367">
        <v>5.2</v>
      </c>
      <c r="AR57" s="368">
        <v>-31.4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310770</v>
      </c>
      <c r="AN58" s="372">
        <v>27028</v>
      </c>
      <c r="AO58" s="373">
        <v>-34.299999999999997</v>
      </c>
      <c r="AP58" s="374">
        <v>46787</v>
      </c>
      <c r="AQ58" s="375">
        <v>-4.9000000000000004</v>
      </c>
      <c r="AR58" s="376">
        <v>-29.4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221861</v>
      </c>
      <c r="AN59" s="364">
        <v>19441</v>
      </c>
      <c r="AO59" s="365">
        <v>-42.9</v>
      </c>
      <c r="AP59" s="366">
        <v>108252</v>
      </c>
      <c r="AQ59" s="367">
        <v>30.4</v>
      </c>
      <c r="AR59" s="368">
        <v>-73.3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148291</v>
      </c>
      <c r="AN60" s="372">
        <v>12994</v>
      </c>
      <c r="AO60" s="373">
        <v>-51.9</v>
      </c>
      <c r="AP60" s="374">
        <v>50321</v>
      </c>
      <c r="AQ60" s="375">
        <v>7.6</v>
      </c>
      <c r="AR60" s="376">
        <v>-59.5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393326</v>
      </c>
      <c r="AN61" s="379">
        <v>33963</v>
      </c>
      <c r="AO61" s="380">
        <v>-7.2</v>
      </c>
      <c r="AP61" s="381">
        <v>106961</v>
      </c>
      <c r="AQ61" s="382">
        <v>5.4</v>
      </c>
      <c r="AR61" s="368">
        <v>-12.6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298014</v>
      </c>
      <c r="AN62" s="372">
        <v>25739</v>
      </c>
      <c r="AO62" s="373">
        <v>-0.2</v>
      </c>
      <c r="AP62" s="374">
        <v>47804</v>
      </c>
      <c r="AQ62" s="375">
        <v>0.4</v>
      </c>
      <c r="AR62" s="376">
        <v>-0.6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kSLDZuWr1h0MdH1vBzv+mG7qUmVP79sRsw8EFAfu7hsz5OuZq5EBFl9q+DCMA3ZfN5zKid87hJpR+ZZ6IcITg==" saltValue="57pBFCmFP6xIgroNqder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AlR+c6oV/jDIkmrAoOKRHHB0fcqH7t+CYIZTDgMcpNvl2HiLuoLcV6tCVU0TfQ10ljqSkJNLCmVZWtDQ1Y7w==" saltValue="g/nrteBlneIo2JanzIg0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df+wiUyLhFJF5zmqF3OhL0HbTI14+aAnvxVCT33CRlnMJbm40oAAg0fqhl3WaIctUN0S3j3rkZVRQ4xwTGE7g==" saltValue="hEKP8IikcxGZWUxKfIYJ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3" t="s">
        <v>3</v>
      </c>
      <c r="D47" s="1233"/>
      <c r="E47" s="1234"/>
      <c r="F47" s="11">
        <v>48.95</v>
      </c>
      <c r="G47" s="12">
        <v>47.13</v>
      </c>
      <c r="H47" s="12">
        <v>44.19</v>
      </c>
      <c r="I47" s="12">
        <v>40.92</v>
      </c>
      <c r="J47" s="13">
        <v>41.15</v>
      </c>
    </row>
    <row r="48" spans="2:10" ht="57.75" customHeight="1" x14ac:dyDescent="0.15">
      <c r="B48" s="14"/>
      <c r="C48" s="1235" t="s">
        <v>4</v>
      </c>
      <c r="D48" s="1235"/>
      <c r="E48" s="1236"/>
      <c r="F48" s="15">
        <v>8.35</v>
      </c>
      <c r="G48" s="16">
        <v>7.69</v>
      </c>
      <c r="H48" s="16">
        <v>5.73</v>
      </c>
      <c r="I48" s="16">
        <v>8.16</v>
      </c>
      <c r="J48" s="17">
        <v>8.35</v>
      </c>
    </row>
    <row r="49" spans="2:10" ht="57.75" customHeight="1" thickBot="1" x14ac:dyDescent="0.2">
      <c r="B49" s="18"/>
      <c r="C49" s="1237" t="s">
        <v>5</v>
      </c>
      <c r="D49" s="1237"/>
      <c r="E49" s="1238"/>
      <c r="F49" s="19">
        <v>5.27</v>
      </c>
      <c r="G49" s="20" t="s">
        <v>550</v>
      </c>
      <c r="H49" s="20" t="s">
        <v>551</v>
      </c>
      <c r="I49" s="20" t="s">
        <v>552</v>
      </c>
      <c r="J49" s="21">
        <v>0.56000000000000005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tO+n077vQNePapW3EI+rV7zcIU9dCBSMBdrl8teiHuCsXBUis5mgNCH2Tred7mg684Ab89MB1Ud/xFmVXPNvA==" saltValue="6MJpHNSS88fQCX4OISop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2020-03-06T01:01:45Z</cp:lastPrinted>
  <dcterms:created xsi:type="dcterms:W3CDTF">2020-02-10T03:00:03Z</dcterms:created>
  <dcterms:modified xsi:type="dcterms:W3CDTF">2020-09-08T00:53:30Z</dcterms:modified>
  <cp:category/>
</cp:coreProperties>
</file>