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mc:Choice Requires="x15">
      <x15ac:absPath xmlns:x15ac="http://schemas.microsoft.com/office/spreadsheetml/2010/11/ac" url="\\HOTARU2\01somu_bu\人事財政課\財政係\財政比較分析表及び歳出比較分析表\R01\★追加分\提出（結合・追記後）\"/>
    </mc:Choice>
  </mc:AlternateContent>
  <bookViews>
    <workbookView xWindow="0" yWindow="0" windowWidth="12975" windowHeight="9135" tabRatio="719"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CO34" i="10"/>
  <c r="BW34" i="10"/>
  <c r="BW35" i="10" s="1"/>
  <c r="BW36" i="10" s="1"/>
  <c r="BW37" i="10" s="1"/>
  <c r="BW38" i="10" s="1"/>
  <c r="BW39" i="10" s="1"/>
  <c r="BW40" i="10" s="1"/>
  <c r="AM34" i="10"/>
  <c r="U34" i="10"/>
  <c r="U35" i="10" s="1"/>
  <c r="U36"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<sst xmlns="http://schemas.openxmlformats.org/spreadsheetml/2006/main" count="1151" uniqueCount="601">
  <si>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</si>
  <si>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</si>
  <si>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</si>
  <si>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</si>
  <si>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</si>
  <si>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</si>
  <si>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</si>
  <si>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</si>
  <si>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</si>
  <si>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</si>
  <si>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</si>
  <si>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</si>
  <si>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</si>
  <si>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</si>
  <si>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</si>
  <si>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</si>
  <si>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</si>
  <si>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</si>
  <si>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</si>
  <si>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</si>
  <si>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</si>
  <si>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</si>
  <si>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</si>
  <si>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</si>
  <si>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</si>
  <si>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</si>
  <si>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</si>
  <si>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</si>
  <si>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</si>
  <si>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</si>
  <si>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</si>
  <si>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</si>
  <si>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</si>
  <si>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</si>
  <si>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</si>
  <si>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</si>
  <si>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</si>
  <si>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</si>
  <si>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</si>
  <si>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</si>
  <si>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</si>
  <si>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</si>
  <si>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</si>
  <si>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</si>
  <si>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</si>
  <si>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</si>
  <si>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</si>
  <si>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</si>
  <si>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</si>
  <si>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</si>
  <si>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</si>
  <si>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</si>
  <si>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</si>
  <si>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</si>
  <si>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</si>
  <si>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</si>
  <si>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</si>
  <si>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</si>
  <si>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</si>
  <si>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</si>
  <si>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</si>
  <si>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</si>
  <si>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</si>
  <si>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</si>
  <si>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</si>
  <si>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</si>
  <si>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</si>
  <si>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</si>
  <si>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</si>
  <si>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</si>
  <si>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</si>
  <si>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</si>
  <si>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</si>
  <si>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</si>
  <si>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</si>
  <si>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</si>
  <si>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</si>
  <si>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</si>
  <si>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</si>
  <si>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</si>
  <si>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</si>
  <si>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</si>
  <si>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</si>
  <si>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</si>
  <si>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</si>
  <si>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</si>
  <si>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</si>
  <si>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</si>
  <si>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</si>
  <si>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</si>
  <si>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</si>
  <si>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</si>
  <si>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</si>
  <si>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</si>
  <si>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</si>
  <si>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</si>
  <si>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</si>
  <si>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南牧村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</si>
  <si>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</si>
  <si>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</si>
  <si>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</si>
  <si>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</si>
  <si>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</si>
  <si>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</si>
  <si>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</si>
  <si>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</si>
  <si>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</si>
  <si>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</si>
  <si>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</si>
  <si>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</si>
  <si>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</si>
  <si>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</si>
  <si>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</si>
  <si>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</si>
  <si>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</si>
  <si>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</si>
  <si>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</si>
  <si>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</si>
  <si>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</si>
  <si>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</si>
  <si>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</si>
  <si>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</si>
  <si>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</si>
  <si>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</si>
  <si>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</si>
  <si>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</si>
  <si>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</si>
  <si>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</si>
  <si>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</si>
  <si>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</si>
  <si>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</si>
  <si>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</si>
  <si>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</si>
  <si>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</si>
  <si>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</si>
  <si>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</si>
  <si>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</si>
  <si>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</si>
  <si>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</si>
  <si>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</si>
  <si>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</si>
  <si>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</si>
  <si>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</si>
  <si>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</si>
  <si>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</si>
  <si>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</si>
  <si>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</si>
  <si>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</si>
  <si>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</si>
  <si>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</si>
  <si>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</si>
  <si>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-4.8</t>
    <phoneticPr fontId="5"/>
  </si>
  <si>
    <t>基準財政需要額</t>
    <phoneticPr fontId="25"/>
  </si>
  <si>
    <t>うち日本人(％)</t>
    <phoneticPr fontId="5"/>
  </si>
  <si>
    <t>-5.0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</si>
  <si>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</si>
  <si>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</si>
  <si>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</si>
  <si>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</si>
  <si>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</si>
  <si>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</si>
  <si>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</si>
  <si>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</si>
  <si>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</si>
  <si>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</si>
  <si>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</si>
  <si>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</si>
  <si>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</si>
  <si>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</si>
  <si>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</si>
  <si>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</si>
  <si>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</si>
  <si>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</si>
  <si>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</si>
  <si>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t>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</si>
  <si>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</si>
  <si>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</si>
  <si>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</si>
  <si>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</si>
  <si>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</si>
  <si>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</si>
  <si>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</si>
  <si>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</si>
  <si>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</si>
  <si>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</si>
  <si>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</si>
  <si>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</si>
  <si>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</si>
  <si>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</si>
  <si>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</si>
  <si>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</si>
  <si>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</si>
  <si>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</si>
  <si>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</si>
  <si>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</si>
  <si>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</si>
  <si>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</si>
  <si>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</si>
  <si>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</si>
  <si>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</si>
  <si>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</si>
  <si>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</si>
  <si>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</si>
  <si>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</si>
  <si>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</si>
  <si>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</si>
  <si>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</si>
  <si>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</si>
  <si>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</si>
  <si>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</si>
  <si>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</si>
  <si>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</si>
  <si>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</si>
  <si>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</si>
  <si>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</si>
  <si>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群馬県南牧村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</si>
  <si>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</si>
  <si>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</si>
  <si>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</si>
  <si>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</si>
  <si>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</si>
  <si>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</si>
  <si>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</si>
  <si>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</si>
  <si>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</si>
  <si>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</si>
  <si>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</si>
  <si>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</si>
  <si>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</si>
  <si>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</si>
  <si>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</si>
  <si>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</si>
  <si>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</si>
  <si>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</si>
  <si>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</si>
  <si>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</si>
  <si>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</si>
  <si>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</si>
  <si>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</si>
  <si>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</si>
  <si>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</si>
  <si>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</si>
  <si>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</si>
  <si>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</si>
  <si>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</si>
  <si>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</si>
  <si>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</si>
  <si>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</si>
  <si>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</si>
  <si>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</si>
  <si>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</si>
  <si>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</si>
  <si>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</si>
  <si>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</si>
  <si>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</si>
  <si>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</si>
  <si>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</si>
  <si>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</si>
  <si>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</si>
  <si>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</si>
  <si>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</si>
  <si>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</si>
  <si>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</si>
  <si>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</si>
  <si>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</si>
  <si>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</si>
  <si>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</si>
  <si>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</si>
  <si>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</si>
  <si>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</si>
  <si>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</si>
  <si>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</si>
  <si>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</si>
  <si>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</si>
  <si>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</si>
  <si>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</si>
  <si>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</si>
  <si>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</si>
  <si>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</si>
  <si>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</si>
  <si>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</si>
  <si>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</si>
  <si>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</si>
  <si>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</si>
  <si>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</si>
  <si>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</si>
  <si>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</si>
  <si>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</si>
  <si>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</si>
  <si>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</si>
  <si>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</si>
  <si>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</si>
  <si>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</si>
  <si>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</si>
  <si>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</si>
  <si>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</si>
  <si>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</si>
  <si>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</si>
  <si>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</si>
  <si>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</si>
  <si>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</si>
  <si>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</si>
  <si>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</si>
  <si>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</si>
  <si>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</si>
  <si>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</si>
  <si>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</si>
  <si>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</si>
  <si>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</si>
  <si>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</si>
  <si>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</si>
  <si>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</si>
  <si>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</si>
  <si>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</si>
  <si>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</si>
  <si>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</si>
  <si>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</si>
  <si>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</si>
  <si>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</si>
  <si>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</si>
  <si>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</si>
  <si>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</si>
  <si>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</si>
  <si>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</si>
  <si>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</si>
  <si>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</si>
  <si>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</si>
  <si>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</si>
  <si>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</si>
  <si>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</si>
  <si>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</si>
  <si>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</si>
  <si>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</si>
  <si>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</si>
  <si>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</si>
  <si>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</si>
  <si>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</si>
  <si>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</si>
  <si>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</si>
  <si>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</si>
  <si>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</si>
  <si>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</si>
  <si>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</si>
  <si>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</si>
  <si>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</si>
  <si>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</si>
  <si>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</si>
  <si>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</si>
  <si>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</si>
  <si>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</si>
  <si>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</si>
  <si>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</si>
  <si>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</si>
  <si>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</si>
  <si>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</si>
  <si>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</si>
  <si>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</si>
  <si>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</si>
  <si>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</si>
  <si>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</si>
  <si>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</si>
  <si>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</si>
  <si>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</si>
  <si>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</si>
  <si>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</si>
  <si>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</si>
  <si>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</si>
  <si>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</si>
  <si>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</si>
  <si>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群馬県南牧村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</si>
  <si>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</si>
  <si>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</si>
  <si>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</si>
  <si>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</si>
  <si>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</si>
  <si>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</si>
  <si>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</si>
  <si>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</si>
  <si>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</si>
  <si>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</si>
  <si>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</si>
  <si>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</si>
  <si>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</si>
  <si>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</si>
  <si>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</si>
  <si>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</si>
  <si>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</si>
  <si>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</si>
  <si>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</si>
  <si>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</si>
  <si>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</si>
  <si>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</si>
  <si>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</si>
  <si>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</si>
  <si>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</si>
  <si>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</si>
  <si>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</si>
  <si>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</si>
  <si>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</si>
  <si>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</si>
  <si>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</si>
  <si>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</si>
  <si>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</si>
  <si>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</si>
  <si>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</si>
  <si>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</si>
  <si>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</si>
  <si>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</si>
  <si>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</si>
  <si>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生活排水特別会計</t>
    <phoneticPr fontId="5"/>
  </si>
  <si>
    <t>自然休養村特別会計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</si>
  <si>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</si>
  <si>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</si>
  <si>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</si>
  <si>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</si>
  <si>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</si>
  <si>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</si>
  <si>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</si>
  <si>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</si>
  <si>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</si>
  <si>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</si>
  <si>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</si>
  <si>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</si>
  <si>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</si>
  <si>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</si>
  <si>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</si>
  <si>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</si>
  <si>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</si>
  <si>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</si>
  <si>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</si>
  <si>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</si>
  <si>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</si>
  <si>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</si>
  <si>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</si>
  <si>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</si>
  <si>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</si>
  <si>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</si>
  <si>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</si>
  <si>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</si>
  <si>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</si>
  <si>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</si>
  <si>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</si>
  <si>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</si>
  <si>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</si>
  <si>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</si>
  <si>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</si>
  <si>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</si>
  <si>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</si>
  <si>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</si>
  <si>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</si>
  <si>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</si>
  <si>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</si>
  <si>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</si>
  <si>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</si>
  <si>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</si>
  <si>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</si>
  <si>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</si>
  <si>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</si>
  <si>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</si>
  <si>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</si>
  <si>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</si>
  <si>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</si>
  <si>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</si>
  <si>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</si>
  <si>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</si>
  <si>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</si>
  <si>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</si>
  <si>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</si>
  <si>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</si>
  <si>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</si>
  <si>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</si>
  <si>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</si>
  <si>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</si>
  <si>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</si>
  <si>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</si>
  <si>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</si>
  <si>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</si>
  <si>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</si>
  <si>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</si>
  <si>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</si>
  <si>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</si>
  <si>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</si>
  <si>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</si>
  <si>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</si>
  <si>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</si>
  <si>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</si>
  <si>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</si>
  <si>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</si>
  <si>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</si>
  <si>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</si>
  <si>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</si>
  <si>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</si>
  <si>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</si>
  <si>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</si>
  <si>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</si>
  <si>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</si>
  <si>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</si>
  <si>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</si>
  <si>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</si>
  <si>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</si>
  <si>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</si>
  <si>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</si>
  <si>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</si>
  <si>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</si>
  <si>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</si>
  <si>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</si>
  <si>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</si>
  <si>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</si>
  <si>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</si>
  <si>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</si>
  <si>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</si>
  <si>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</si>
  <si>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</si>
  <si>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</si>
  <si>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</si>
  <si>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</si>
  <si>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</si>
  <si>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</si>
  <si>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</si>
  <si>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</si>
  <si>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</si>
  <si>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</si>
  <si>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</si>
  <si>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</si>
  <si>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</si>
  <si>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</si>
  <si>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</si>
  <si>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</si>
  <si>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</si>
  <si>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</si>
  <si>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</si>
  <si>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</si>
  <si>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</si>
  <si>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</si>
  <si>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</si>
  <si>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</si>
  <si>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</si>
  <si>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</si>
  <si>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</si>
  <si>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</si>
  <si>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</si>
  <si>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</si>
  <si>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</si>
  <si>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</si>
  <si>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</si>
  <si>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</si>
  <si>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</si>
  <si>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</si>
  <si>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</si>
  <si>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</si>
  <si>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</si>
  <si>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</si>
  <si>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</si>
  <si>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</si>
  <si>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</si>
  <si>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16.23</t>
  </si>
  <si>
    <t>▲ 4.11</t>
  </si>
  <si>
    <t>一般会計</t>
  </si>
  <si>
    <t>国民健康保険特別会計</t>
  </si>
  <si>
    <t>介護保険特別会計</t>
  </si>
  <si>
    <t>後期高齢者医療特別会計</t>
  </si>
  <si>
    <t>簡易水道特別会計</t>
  </si>
  <si>
    <t>生活排水特別会計</t>
  </si>
  <si>
    <t>自然休養村特別会計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</si>
  <si>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</si>
  <si>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</si>
  <si>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</si>
  <si>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</si>
  <si>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</si>
  <si>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</si>
  <si>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</si>
  <si>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</si>
  <si>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甘楽西部環境衛生施設組合</t>
    <rPh sb="0" eb="2">
      <t>カンラ</t>
    </rPh>
    <rPh sb="2" eb="4">
      <t>セイブ</t>
    </rPh>
    <rPh sb="4" eb="6">
      <t>カンキョウ</t>
    </rPh>
    <rPh sb="6" eb="8">
      <t>エイセイ</t>
    </rPh>
    <rPh sb="8" eb="10">
      <t>シセツ</t>
    </rPh>
    <rPh sb="10" eb="12">
      <t>クミアイ</t>
    </rPh>
    <phoneticPr fontId="38"/>
  </si>
  <si>
    <t>下仁田南牧医療事務組合</t>
    <rPh sb="0" eb="3">
      <t>シモニタ</t>
    </rPh>
    <rPh sb="3" eb="5">
      <t>ナンモク</t>
    </rPh>
    <rPh sb="5" eb="7">
      <t>イリョウ</t>
    </rPh>
    <rPh sb="7" eb="9">
      <t>ジム</t>
    </rPh>
    <rPh sb="9" eb="11">
      <t>クミアイ</t>
    </rPh>
    <phoneticPr fontId="38"/>
  </si>
  <si>
    <t>富岡甘楽広域市町村圏振興整備組合</t>
    <rPh sb="0" eb="2">
      <t>トミオカ</t>
    </rPh>
    <rPh sb="2" eb="4">
      <t>カンラ</t>
    </rPh>
    <rPh sb="4" eb="6">
      <t>コウイキ</t>
    </rPh>
    <rPh sb="6" eb="9">
      <t>シチョウソン</t>
    </rPh>
    <rPh sb="9" eb="10">
      <t>ケン</t>
    </rPh>
    <rPh sb="10" eb="12">
      <t>シンコウ</t>
    </rPh>
    <rPh sb="12" eb="14">
      <t>セイビ</t>
    </rPh>
    <rPh sb="14" eb="16">
      <t>クミアイ</t>
    </rPh>
    <phoneticPr fontId="38"/>
  </si>
  <si>
    <t>群馬県後期高齢者医療事務組合（一般会計）</t>
    <rPh sb="0" eb="3">
      <t>グンマケン</t>
    </rPh>
    <rPh sb="3" eb="5">
      <t>コウキ</t>
    </rPh>
    <rPh sb="5" eb="8">
      <t>コウレイシャ</t>
    </rPh>
    <rPh sb="8" eb="14">
      <t>イリョウジムクミアイ</t>
    </rPh>
    <rPh sb="15" eb="17">
      <t>イッパン</t>
    </rPh>
    <rPh sb="17" eb="19">
      <t>カイケイ</t>
    </rPh>
    <phoneticPr fontId="38"/>
  </si>
  <si>
    <t>群馬県後期高齢者医療事務組合（事業会計）</t>
    <rPh sb="0" eb="3">
      <t>グンマケン</t>
    </rPh>
    <rPh sb="3" eb="5">
      <t>コウキ</t>
    </rPh>
    <rPh sb="5" eb="8">
      <t>コウレイシャ</t>
    </rPh>
    <rPh sb="8" eb="14">
      <t>イリョウジムクミアイ</t>
    </rPh>
    <rPh sb="15" eb="17">
      <t>ジギョウ</t>
    </rPh>
    <rPh sb="17" eb="19">
      <t>カイケイ</t>
    </rPh>
    <phoneticPr fontId="38"/>
  </si>
  <si>
    <t>群馬県市町村総合事務組合</t>
    <rPh sb="0" eb="3">
      <t>グンマケン</t>
    </rPh>
    <rPh sb="3" eb="6">
      <t>シチョウソン</t>
    </rPh>
    <rPh sb="6" eb="8">
      <t>ソウゴウ</t>
    </rPh>
    <rPh sb="8" eb="10">
      <t>ジム</t>
    </rPh>
    <rPh sb="10" eb="12">
      <t>クミアイ</t>
    </rPh>
    <phoneticPr fontId="38"/>
  </si>
  <si>
    <t>群馬県市町村会館管理組合</t>
    <rPh sb="0" eb="3">
      <t>グンマケン</t>
    </rPh>
    <rPh sb="3" eb="6">
      <t>シチョウソン</t>
    </rPh>
    <rPh sb="6" eb="8">
      <t>カイカン</t>
    </rPh>
    <rPh sb="8" eb="10">
      <t>カンリ</t>
    </rPh>
    <rPh sb="10" eb="12">
      <t>クミアイ</t>
    </rPh>
    <phoneticPr fontId="38"/>
  </si>
  <si>
    <t>甘楽郡土地開発公社</t>
    <rPh sb="0" eb="3">
      <t>カンラグン</t>
    </rPh>
    <rPh sb="3" eb="5">
      <t>トチ</t>
    </rPh>
    <rPh sb="5" eb="7">
      <t>カイハツ</t>
    </rPh>
    <rPh sb="7" eb="9">
      <t>コウシャ</t>
    </rPh>
    <phoneticPr fontId="38"/>
  </si>
  <si>
    <t>○</t>
    <phoneticPr fontId="2"/>
  </si>
  <si>
    <t>教育施設整備基金</t>
    <rPh sb="0" eb="2">
      <t>キョウイク</t>
    </rPh>
    <rPh sb="2" eb="4">
      <t>シセツ</t>
    </rPh>
    <rPh sb="4" eb="6">
      <t>セイビ</t>
    </rPh>
    <rPh sb="6" eb="8">
      <t>キキン</t>
    </rPh>
    <phoneticPr fontId="38"/>
  </si>
  <si>
    <t>福祉安心基金</t>
    <rPh sb="0" eb="2">
      <t>フクシ</t>
    </rPh>
    <rPh sb="2" eb="4">
      <t>アンシン</t>
    </rPh>
    <rPh sb="4" eb="6">
      <t>キキン</t>
    </rPh>
    <phoneticPr fontId="38"/>
  </si>
  <si>
    <t>村基金</t>
    <rPh sb="0" eb="1">
      <t>ムラ</t>
    </rPh>
    <rPh sb="1" eb="3">
      <t>キキン</t>
    </rPh>
    <phoneticPr fontId="38"/>
  </si>
  <si>
    <t>元気な村づくり基金</t>
  </si>
  <si>
    <t>子育て支援基金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</si>
  <si>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</si>
  <si>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</si>
  <si>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</si>
  <si>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</si>
  <si>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</si>
  <si>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</si>
  <si>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</si>
  <si>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</si>
  <si>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</si>
  <si>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</si>
  <si>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</si>
  <si>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</si>
  <si>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</si>
  <si>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財政措置の高い起債を活用し、計画的な地方債発行に努めてきた結果、将来負担比率は、低下し類似団体と同水準となった。有形固定資産減価償却率は、前年と比較すると1.8ポイント上昇したが、類似団体と比較して低い水準である。今後も適正な起債発行や定員管理を行い将来負担比率の抑制に努め、既存公共施設等においては計画的に老朽化対策に取り組んでいく。</t>
    <rPh sb="111" eb="113">
      <t>テキセイ</t>
    </rPh>
    <rPh sb="119" eb="121">
      <t>テイイン</t>
    </rPh>
    <rPh sb="121" eb="123">
      <t>カンリ</t>
    </rPh>
    <rPh sb="124" eb="125">
      <t>オコナ</t>
    </rPh>
    <rPh sb="126" eb="132">
      <t>ショウライフタンヒリツ</t>
    </rPh>
    <rPh sb="133" eb="135">
      <t>ヨクセイ</t>
    </rPh>
    <rPh sb="136" eb="137">
      <t>ツト</t>
    </rPh>
    <rPh sb="151" eb="154">
      <t>ケイカクテキ</t>
    </rPh>
    <phoneticPr fontId="5"/>
  </si>
  <si>
    <t>　南牧村行政改革大綱に基づき、起債の新規発行を抑制し、財政措置の高い起債を中心に活用してきた結果、将来負担比率は減少し、実質公債費比率についても、類似団体とより低い水準となっている。今後は、平成29年度から平成30年度に実施した地方創生拠点整備事業、定住拠点施設整備事業、ケーブルテレビ光化促進事業等の大型投資事業で発行した地方債の償還が開始されるため、実質公債費比率の上昇が見込まれる。計画的な起債発行を継続し、比率の維持・抑制に努める。</t>
    <rPh sb="91" eb="93">
      <t>コンゴ</t>
    </rPh>
    <rPh sb="95" eb="97">
      <t>ヘイセイ</t>
    </rPh>
    <rPh sb="99" eb="101">
      <t>ネンド</t>
    </rPh>
    <rPh sb="103" eb="105">
      <t>ヘイセイ</t>
    </rPh>
    <rPh sb="107" eb="109">
      <t>ネンド</t>
    </rPh>
    <rPh sb="110" eb="112">
      <t>ジッシ</t>
    </rPh>
    <rPh sb="114" eb="118">
      <t>チホウソウセイ</t>
    </rPh>
    <rPh sb="118" eb="122">
      <t>キョテンセイビ</t>
    </rPh>
    <rPh sb="122" eb="124">
      <t>ジギョウ</t>
    </rPh>
    <rPh sb="133" eb="135">
      <t>ジギョウ</t>
    </rPh>
    <rPh sb="143" eb="145">
      <t>ヒカリカ</t>
    </rPh>
    <rPh sb="145" eb="147">
      <t>ソクシン</t>
    </rPh>
    <rPh sb="147" eb="149">
      <t>ジギョウ</t>
    </rPh>
    <rPh sb="149" eb="150">
      <t>トウ</t>
    </rPh>
    <rPh sb="151" eb="153">
      <t>オオガタ</t>
    </rPh>
    <rPh sb="153" eb="155">
      <t>トウシ</t>
    </rPh>
    <rPh sb="155" eb="157">
      <t>ジギョウ</t>
    </rPh>
    <rPh sb="158" eb="160">
      <t>ハッコウ</t>
    </rPh>
    <rPh sb="162" eb="165">
      <t>チホウサイ</t>
    </rPh>
    <rPh sb="166" eb="168">
      <t>ショウカン</t>
    </rPh>
    <rPh sb="169" eb="171">
      <t>カイシ</t>
    </rPh>
    <rPh sb="188" eb="190">
      <t>ミコ</t>
    </rPh>
    <rPh sb="207" eb="209">
      <t>ヒリツ</t>
    </rPh>
    <rPh sb="210" eb="212">
      <t>イジ</t>
    </rPh>
    <rPh sb="213" eb="215">
      <t>ヨクセイ</t>
    </rPh>
    <rPh sb="216" eb="21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</si>
</sst>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1"/>
      <color theme="3"/>
      <name val="ＭＳ 明朝"/>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xmlns:c16r2="http://schemas.microsoft.com/office/drawing/2015/06/chart">
            <c:ext xmlns:c16="http://schemas.microsoft.com/office/drawing/2014/chart" uri="{C3380CC4-5D6E-409C-BE32-E72D297353CC}">
              <c16:uniqueId val="{00000000-487E-4E0E-90F7-B8E577B8DC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198981</c:v>
                </c:pt>
                <c:pt idx="1">
                  <c:v>174589</c:v>
                </c:pt>
                <c:pt idx="2">
                  <c:v>418025</c:v>
                </c:pt>
                <c:pt idx="3">
                  <c:v>313673</c:v>
                </c:pt>
                <c:pt idx="4">
                  <c:v>131124</c:v>
                </c:pt>
              </c:numCache>
            </c:numRef>
          </c:val>
          <c:smooth val="0"/>
          <c:extLst xmlns:c16r2="http://schemas.microsoft.com/office/drawing/2015/06/chart">
            <c:ext xmlns:c16="http://schemas.microsoft.com/office/drawing/2014/chart" uri="{C3380CC4-5D6E-409C-BE32-E72D297353CC}">
              <c16:uniqueId val="{00000001-487E-4E0E-90F7-B8E577B8DC31}"/>
            </c:ext>
          </c:extLst>
        </c:ser>
        <c:dLbls>
          <c:showLegendKey val="0"/>
          <c:showVal val="0"/>
          <c:showCatName val="0"/>
          <c:showSerName val="0"/>
          <c:showPercent val="0"/>
          <c:showBubbleSize val="0"/>
        </c:dLbls>
        <c:marker val="1"/>
        <c:smooth val="0"/>
        <c:axId val="195462848"/>
        <c:axId val="32028368"/>
      </c:lineChart>
      <c:catAx>
        <c:axId val="195462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028368"/>
        <c:crosses val="autoZero"/>
        <c:auto val="1"/>
        <c:lblAlgn val="ctr"/>
        <c:lblOffset val="100"/>
        <c:tickLblSkip val="1"/>
        <c:tickMarkSkip val="1"/>
        <c:noMultiLvlLbl val="0"/>
      </c:catAx>
      <c:valAx>
        <c:axId val="32028368"/>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462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8.5399999999999991</c:v>
                </c:pt>
                <c:pt idx="1">
                  <c:v>10.39</c:v>
                </c:pt>
                <c:pt idx="2">
                  <c:v>8.5</c:v>
                </c:pt>
                <c:pt idx="3">
                  <c:v>9.67</c:v>
                </c:pt>
                <c:pt idx="4">
                  <c:v>13.73</c:v>
                </c:pt>
              </c:numCache>
            </c:numRef>
          </c:val>
          <c:extLst xmlns:c16r2="http://schemas.microsoft.com/office/drawing/2015/06/chart">
            <c:ext xmlns:c16="http://schemas.microsoft.com/office/drawing/2014/chart" uri="{C3380CC4-5D6E-409C-BE32-E72D297353CC}">
              <c16:uniqueId val="{00000000-AFE7-471C-95B0-8EDBD6FB5D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49.01</c:v>
                </c:pt>
                <c:pt idx="1">
                  <c:v>57.86</c:v>
                </c:pt>
                <c:pt idx="2">
                  <c:v>52.51</c:v>
                </c:pt>
                <c:pt idx="3">
                  <c:v>54.09</c:v>
                </c:pt>
                <c:pt idx="4">
                  <c:v>55.86</c:v>
                </c:pt>
              </c:numCache>
            </c:numRef>
          </c:val>
          <c:extLst xmlns:c16r2="http://schemas.microsoft.com/office/drawing/2015/06/chart">
            <c:ext xmlns:c16="http://schemas.microsoft.com/office/drawing/2014/chart" uri="{C3380CC4-5D6E-409C-BE32-E72D297353CC}">
              <c16:uniqueId val="{00000001-AFE7-471C-95B0-8EDBD6FB5D70}"/>
            </c:ext>
          </c:extLst>
        </c:ser>
        <c:dLbls>
          <c:showLegendKey val="0"/>
          <c:showVal val="0"/>
          <c:showCatName val="0"/>
          <c:showSerName val="0"/>
          <c:showPercent val="0"/>
          <c:showBubbleSize val="0"/>
        </c:dLbls>
        <c:gapWidth val="250"/>
        <c:overlap val="100"/>
        <c:axId val="129807824"/>
        <c:axId val="195081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6.94</c:v>
                </c:pt>
                <c:pt idx="1">
                  <c:v>4</c:v>
                </c:pt>
                <c:pt idx="2">
                  <c:v>-16.23</c:v>
                </c:pt>
                <c:pt idx="3">
                  <c:v>-4.1100000000000003</c:v>
                </c:pt>
                <c:pt idx="4">
                  <c:v>0.54</c:v>
                </c:pt>
              </c:numCache>
            </c:numRef>
          </c:val>
          <c:smooth val="0"/>
          <c:extLst xmlns:c16r2="http://schemas.microsoft.com/office/drawing/2015/06/chart">
            <c:ext xmlns:c16="http://schemas.microsoft.com/office/drawing/2014/chart" uri="{C3380CC4-5D6E-409C-BE32-E72D297353CC}">
              <c16:uniqueId val="{00000002-AFE7-471C-95B0-8EDBD6FB5D70}"/>
            </c:ext>
          </c:extLst>
        </c:ser>
        <c:dLbls>
          <c:showLegendKey val="0"/>
          <c:showVal val="0"/>
          <c:showCatName val="0"/>
          <c:showSerName val="0"/>
          <c:showPercent val="0"/>
          <c:showBubbleSize val="0"/>
        </c:dLbls>
        <c:marker val="1"/>
        <c:smooth val="0"/>
        <c:axId val="129807824"/>
        <c:axId val="195081464"/>
      </c:lineChart>
      <c:catAx>
        <c:axId val="12980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5081464"/>
        <c:crosses val="autoZero"/>
        <c:auto val="1"/>
        <c:lblAlgn val="ctr"/>
        <c:lblOffset val="100"/>
        <c:tickLblSkip val="1"/>
        <c:tickMarkSkip val="1"/>
        <c:noMultiLvlLbl val="0"/>
      </c:catAx>
      <c:valAx>
        <c:axId val="195081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80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04A-4705-9FAD-558C76A0A5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04A-4705-9FAD-558C76A0A5B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04A-4705-9FAD-558C76A0A5B4}"/>
            </c:ext>
          </c:extLst>
        </c:ser>
        <c:ser>
          <c:idx val="3"/>
          <c:order val="3"/>
          <c:tx>
            <c:strRef>
              <c:f>データシート!$A$30</c:f>
              <c:strCache>
                <c:ptCount val="1"/>
                <c:pt idx="0">
                  <c:v>自然休養村特別会計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904A-4705-9FAD-558C76A0A5B4}"/>
            </c:ext>
          </c:extLst>
        </c:ser>
        <c:ser>
          <c:idx val="4"/>
          <c:order val="4"/>
          <c:tx>
            <c:strRef>
              <c:f>データシート!$A$31</c:f>
              <c:strCache>
                <c:ptCount val="1"/>
                <c:pt idx="0">
                  <c:v>生活排水特別会計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904A-4705-9FAD-558C76A0A5B4}"/>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0.05</c:v>
                </c:pt>
                <c:pt idx="2">
                  <c:v>#N/A</c:v>
                </c:pt>
                <c:pt idx="3">
                  <c:v>0</c:v>
                </c:pt>
                <c:pt idx="4">
                  <c:v>#N/A</c:v>
                </c:pt>
                <c:pt idx="5">
                  <c:v>0.11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904A-4705-9FAD-558C76A0A5B4}"/>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904A-4705-9FAD-558C76A0A5B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0.03</c:v>
                </c:pt>
                <c:pt idx="2">
                  <c:v>#N/A</c:v>
                </c:pt>
                <c:pt idx="3">
                  <c:v>0.09</c:v>
                </c:pt>
                <c:pt idx="4">
                  <c:v>#N/A</c:v>
                </c:pt>
                <c:pt idx="5">
                  <c:v>0.01</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7-904A-4705-9FAD-558C76A0A5B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0.06</c:v>
                </c:pt>
                <c:pt idx="2">
                  <c:v>#N/A</c:v>
                </c:pt>
                <c:pt idx="3">
                  <c:v>0.13</c:v>
                </c:pt>
                <c:pt idx="4">
                  <c:v>#N/A</c:v>
                </c:pt>
                <c:pt idx="5">
                  <c:v>1.64</c:v>
                </c:pt>
                <c:pt idx="6">
                  <c:v>#N/A</c:v>
                </c:pt>
                <c:pt idx="7">
                  <c:v>0.68</c:v>
                </c:pt>
                <c:pt idx="8">
                  <c:v>#N/A</c:v>
                </c:pt>
                <c:pt idx="9">
                  <c:v>0.22</c:v>
                </c:pt>
              </c:numCache>
            </c:numRef>
          </c:val>
          <c:extLst xmlns:c16r2="http://schemas.microsoft.com/office/drawing/2015/06/chart">
            <c:ext xmlns:c16="http://schemas.microsoft.com/office/drawing/2014/chart" uri="{C3380CC4-5D6E-409C-BE32-E72D297353CC}">
              <c16:uniqueId val="{00000008-904A-4705-9FAD-558C76A0A5B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8.5399999999999991</c:v>
                </c:pt>
                <c:pt idx="2">
                  <c:v>#N/A</c:v>
                </c:pt>
                <c:pt idx="3">
                  <c:v>10.38</c:v>
                </c:pt>
                <c:pt idx="4">
                  <c:v>#N/A</c:v>
                </c:pt>
                <c:pt idx="5">
                  <c:v>8.5</c:v>
                </c:pt>
                <c:pt idx="6">
                  <c:v>#N/A</c:v>
                </c:pt>
                <c:pt idx="7">
                  <c:v>9.67</c:v>
                </c:pt>
                <c:pt idx="8">
                  <c:v>#N/A</c:v>
                </c:pt>
                <c:pt idx="9">
                  <c:v>13.72</c:v>
                </c:pt>
              </c:numCache>
            </c:numRef>
          </c:val>
          <c:extLst xmlns:c16r2="http://schemas.microsoft.com/office/drawing/2015/06/chart">
            <c:ext xmlns:c16="http://schemas.microsoft.com/office/drawing/2014/chart" uri="{C3380CC4-5D6E-409C-BE32-E72D297353CC}">
              <c16:uniqueId val="{00000009-904A-4705-9FAD-558C76A0A5B4}"/>
            </c:ext>
          </c:extLst>
        </c:ser>
        <c:dLbls>
          <c:showLegendKey val="0"/>
          <c:showVal val="0"/>
          <c:showCatName val="0"/>
          <c:showSerName val="0"/>
          <c:showPercent val="0"/>
          <c:showBubbleSize val="0"/>
        </c:dLbls>
        <c:gapWidth val="150"/>
        <c:overlap val="100"/>
        <c:axId val="82870680"/>
        <c:axId val="300935816"/>
      </c:barChart>
      <c:catAx>
        <c:axId val="82870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0935816"/>
        <c:crosses val="autoZero"/>
        <c:auto val="1"/>
        <c:lblAlgn val="ctr"/>
        <c:lblOffset val="100"/>
        <c:tickLblSkip val="1"/>
        <c:tickMarkSkip val="1"/>
        <c:noMultiLvlLbl val="0"/>
      </c:catAx>
      <c:valAx>
        <c:axId val="300935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870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204</c:v>
                </c:pt>
                <c:pt idx="5">
                  <c:v>189</c:v>
                </c:pt>
                <c:pt idx="8">
                  <c:v>192</c:v>
                </c:pt>
                <c:pt idx="11">
                  <c:v>172</c:v>
                </c:pt>
                <c:pt idx="14">
                  <c:v>163</c:v>
                </c:pt>
              </c:numCache>
            </c:numRef>
          </c:val>
          <c:extLst xmlns:c16r2="http://schemas.microsoft.com/office/drawing/2015/06/chart">
            <c:ext xmlns:c16="http://schemas.microsoft.com/office/drawing/2014/chart" uri="{C3380CC4-5D6E-409C-BE32-E72D297353CC}">
              <c16:uniqueId val="{00000000-0A4F-4F9A-B42F-C34EA43A62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A4F-4F9A-B42F-C34EA43A62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A4F-4F9A-B42F-C34EA43A62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c:v>
                </c:pt>
                <c:pt idx="3">
                  <c:v>7</c:v>
                </c:pt>
                <c:pt idx="6">
                  <c:v>9</c:v>
                </c:pt>
                <c:pt idx="9">
                  <c:v>10</c:v>
                </c:pt>
                <c:pt idx="12">
                  <c:v>11</c:v>
                </c:pt>
              </c:numCache>
            </c:numRef>
          </c:val>
          <c:extLst xmlns:c16r2="http://schemas.microsoft.com/office/drawing/2015/06/chart">
            <c:ext xmlns:c16="http://schemas.microsoft.com/office/drawing/2014/chart" uri="{C3380CC4-5D6E-409C-BE32-E72D297353CC}">
              <c16:uniqueId val="{00000003-0A4F-4F9A-B42F-C34EA43A62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c:v>
                </c:pt>
                <c:pt idx="3">
                  <c:v>7</c:v>
                </c:pt>
                <c:pt idx="6">
                  <c:v>6</c:v>
                </c:pt>
                <c:pt idx="9">
                  <c:v>4</c:v>
                </c:pt>
                <c:pt idx="12">
                  <c:v>4</c:v>
                </c:pt>
              </c:numCache>
            </c:numRef>
          </c:val>
          <c:extLst xmlns:c16r2="http://schemas.microsoft.com/office/drawing/2015/06/chart">
            <c:ext xmlns:c16="http://schemas.microsoft.com/office/drawing/2014/chart" uri="{C3380CC4-5D6E-409C-BE32-E72D297353CC}">
              <c16:uniqueId val="{00000004-0A4F-4F9A-B42F-C34EA43A62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A4F-4F9A-B42F-C34EA43A62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A4F-4F9A-B42F-C34EA43A62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237</c:v>
                </c:pt>
                <c:pt idx="3">
                  <c:v>209</c:v>
                </c:pt>
                <c:pt idx="6">
                  <c:v>204</c:v>
                </c:pt>
                <c:pt idx="9">
                  <c:v>178</c:v>
                </c:pt>
                <c:pt idx="12">
                  <c:v>175</c:v>
                </c:pt>
              </c:numCache>
            </c:numRef>
          </c:val>
          <c:extLst xmlns:c16r2="http://schemas.microsoft.com/office/drawing/2015/06/chart">
            <c:ext xmlns:c16="http://schemas.microsoft.com/office/drawing/2014/chart" uri="{C3380CC4-5D6E-409C-BE32-E72D297353CC}">
              <c16:uniqueId val="{00000007-0A4F-4F9A-B42F-C34EA43A62C4}"/>
            </c:ext>
          </c:extLst>
        </c:ser>
        <c:dLbls>
          <c:showLegendKey val="0"/>
          <c:showVal val="0"/>
          <c:showCatName val="0"/>
          <c:showSerName val="0"/>
          <c:showPercent val="0"/>
          <c:showBubbleSize val="0"/>
        </c:dLbls>
        <c:gapWidth val="100"/>
        <c:overlap val="100"/>
        <c:axId val="300936208"/>
        <c:axId val="300938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52</c:v>
                </c:pt>
                <c:pt idx="2">
                  <c:v>#N/A</c:v>
                </c:pt>
                <c:pt idx="3">
                  <c:v>#N/A</c:v>
                </c:pt>
                <c:pt idx="4">
                  <c:v>34</c:v>
                </c:pt>
                <c:pt idx="5">
                  <c:v>#N/A</c:v>
                </c:pt>
                <c:pt idx="6">
                  <c:v>#N/A</c:v>
                </c:pt>
                <c:pt idx="7">
                  <c:v>27</c:v>
                </c:pt>
                <c:pt idx="8">
                  <c:v>#N/A</c:v>
                </c:pt>
                <c:pt idx="9">
                  <c:v>#N/A</c:v>
                </c:pt>
                <c:pt idx="10">
                  <c:v>20</c:v>
                </c:pt>
                <c:pt idx="11">
                  <c:v>#N/A</c:v>
                </c:pt>
                <c:pt idx="12">
                  <c:v>#N/A</c:v>
                </c:pt>
                <c:pt idx="13">
                  <c:v>27</c:v>
                </c:pt>
                <c:pt idx="14">
                  <c:v>#N/A</c:v>
                </c:pt>
              </c:numCache>
            </c:numRef>
          </c:val>
          <c:smooth val="0"/>
          <c:extLst xmlns:c16r2="http://schemas.microsoft.com/office/drawing/2015/06/chart">
            <c:ext xmlns:c16="http://schemas.microsoft.com/office/drawing/2014/chart" uri="{C3380CC4-5D6E-409C-BE32-E72D297353CC}">
              <c16:uniqueId val="{00000008-0A4F-4F9A-B42F-C34EA43A62C4}"/>
            </c:ext>
          </c:extLst>
        </c:ser>
        <c:dLbls>
          <c:showLegendKey val="0"/>
          <c:showVal val="0"/>
          <c:showCatName val="0"/>
          <c:showSerName val="0"/>
          <c:showPercent val="0"/>
          <c:showBubbleSize val="0"/>
        </c:dLbls>
        <c:marker val="1"/>
        <c:smooth val="0"/>
        <c:axId val="300936208"/>
        <c:axId val="300938560"/>
      </c:lineChart>
      <c:catAx>
        <c:axId val="30093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0938560"/>
        <c:crosses val="autoZero"/>
        <c:auto val="1"/>
        <c:lblAlgn val="ctr"/>
        <c:lblOffset val="100"/>
        <c:tickLblSkip val="1"/>
        <c:tickMarkSkip val="1"/>
        <c:noMultiLvlLbl val="0"/>
      </c:catAx>
      <c:valAx>
        <c:axId val="300938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093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1627</c:v>
                </c:pt>
                <c:pt idx="5">
                  <c:v>1572</c:v>
                </c:pt>
                <c:pt idx="8">
                  <c:v>1624</c:v>
                </c:pt>
                <c:pt idx="11">
                  <c:v>1703</c:v>
                </c:pt>
                <c:pt idx="14">
                  <c:v>1687</c:v>
                </c:pt>
              </c:numCache>
            </c:numRef>
          </c:val>
          <c:extLst xmlns:c16r2="http://schemas.microsoft.com/office/drawing/2015/06/chart">
            <c:ext xmlns:c16="http://schemas.microsoft.com/office/drawing/2014/chart" uri="{C3380CC4-5D6E-409C-BE32-E72D297353CC}">
              <c16:uniqueId val="{00000000-7567-4694-930D-F1EE507461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c:v>
                </c:pt>
                <c:pt idx="5">
                  <c:v>12</c:v>
                </c:pt>
                <c:pt idx="8">
                  <c:v>8</c:v>
                </c:pt>
                <c:pt idx="11">
                  <c:v>3</c:v>
                </c:pt>
                <c:pt idx="14">
                  <c:v>1</c:v>
                </c:pt>
              </c:numCache>
            </c:numRef>
          </c:val>
          <c:extLst xmlns:c16r2="http://schemas.microsoft.com/office/drawing/2015/06/chart">
            <c:ext xmlns:c16="http://schemas.microsoft.com/office/drawing/2014/chart" uri="{C3380CC4-5D6E-409C-BE32-E72D297353CC}">
              <c16:uniqueId val="{00000001-7567-4694-930D-F1EE507461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1046</c:v>
                </c:pt>
                <c:pt idx="5">
                  <c:v>1143</c:v>
                </c:pt>
                <c:pt idx="8">
                  <c:v>1022</c:v>
                </c:pt>
                <c:pt idx="11">
                  <c:v>1099</c:v>
                </c:pt>
                <c:pt idx="14">
                  <c:v>1183</c:v>
                </c:pt>
              </c:numCache>
            </c:numRef>
          </c:val>
          <c:extLst xmlns:c16r2="http://schemas.microsoft.com/office/drawing/2015/06/chart">
            <c:ext xmlns:c16="http://schemas.microsoft.com/office/drawing/2014/chart" uri="{C3380CC4-5D6E-409C-BE32-E72D297353CC}">
              <c16:uniqueId val="{00000002-7567-4694-930D-F1EE507461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567-4694-930D-F1EE507461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567-4694-930D-F1EE507461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567-4694-930D-F1EE507461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739</c:v>
                </c:pt>
                <c:pt idx="3">
                  <c:v>762</c:v>
                </c:pt>
                <c:pt idx="6">
                  <c:v>754</c:v>
                </c:pt>
                <c:pt idx="9">
                  <c:v>726</c:v>
                </c:pt>
                <c:pt idx="12">
                  <c:v>716</c:v>
                </c:pt>
              </c:numCache>
            </c:numRef>
          </c:val>
          <c:extLst xmlns:c16r2="http://schemas.microsoft.com/office/drawing/2015/06/chart">
            <c:ext xmlns:c16="http://schemas.microsoft.com/office/drawing/2014/chart" uri="{C3380CC4-5D6E-409C-BE32-E72D297353CC}">
              <c16:uniqueId val="{00000006-7567-4694-930D-F1EE507461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96</c:v>
                </c:pt>
                <c:pt idx="3">
                  <c:v>89</c:v>
                </c:pt>
                <c:pt idx="6">
                  <c:v>80</c:v>
                </c:pt>
                <c:pt idx="9">
                  <c:v>75</c:v>
                </c:pt>
                <c:pt idx="12">
                  <c:v>77</c:v>
                </c:pt>
              </c:numCache>
            </c:numRef>
          </c:val>
          <c:extLst xmlns:c16r2="http://schemas.microsoft.com/office/drawing/2015/06/chart">
            <c:ext xmlns:c16="http://schemas.microsoft.com/office/drawing/2014/chart" uri="{C3380CC4-5D6E-409C-BE32-E72D297353CC}">
              <c16:uniqueId val="{00000007-7567-4694-930D-F1EE507461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56</c:v>
                </c:pt>
                <c:pt idx="3">
                  <c:v>55</c:v>
                </c:pt>
                <c:pt idx="6">
                  <c:v>54</c:v>
                </c:pt>
                <c:pt idx="9">
                  <c:v>39</c:v>
                </c:pt>
                <c:pt idx="12">
                  <c:v>32</c:v>
                </c:pt>
              </c:numCache>
            </c:numRef>
          </c:val>
          <c:extLst xmlns:c16r2="http://schemas.microsoft.com/office/drawing/2015/06/chart">
            <c:ext xmlns:c16="http://schemas.microsoft.com/office/drawing/2014/chart" uri="{C3380CC4-5D6E-409C-BE32-E72D297353CC}">
              <c16:uniqueId val="{00000008-7567-4694-930D-F1EE507461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567-4694-930D-F1EE507461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1826</c:v>
                </c:pt>
                <c:pt idx="3">
                  <c:v>1732</c:v>
                </c:pt>
                <c:pt idx="6">
                  <c:v>1770</c:v>
                </c:pt>
                <c:pt idx="9">
                  <c:v>1915</c:v>
                </c:pt>
                <c:pt idx="12">
                  <c:v>1945</c:v>
                </c:pt>
              </c:numCache>
            </c:numRef>
          </c:val>
          <c:extLst xmlns:c16r2="http://schemas.microsoft.com/office/drawing/2015/06/chart">
            <c:ext xmlns:c16="http://schemas.microsoft.com/office/drawing/2014/chart" uri="{C3380CC4-5D6E-409C-BE32-E72D297353CC}">
              <c16:uniqueId val="{0000000A-7567-4694-930D-F1EE507461DE}"/>
            </c:ext>
          </c:extLst>
        </c:ser>
        <c:dLbls>
          <c:showLegendKey val="0"/>
          <c:showVal val="0"/>
          <c:showCatName val="0"/>
          <c:showSerName val="0"/>
          <c:showPercent val="0"/>
          <c:showBubbleSize val="0"/>
        </c:dLbls>
        <c:gapWidth val="100"/>
        <c:overlap val="100"/>
        <c:axId val="300934640"/>
        <c:axId val="300937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27</c:v>
                </c:pt>
                <c:pt idx="2">
                  <c:v>#N/A</c:v>
                </c:pt>
                <c:pt idx="3">
                  <c:v>#N/A</c:v>
                </c:pt>
                <c:pt idx="4">
                  <c:v>0</c:v>
                </c:pt>
                <c:pt idx="5">
                  <c:v>#N/A</c:v>
                </c:pt>
                <c:pt idx="6">
                  <c:v>#N/A</c:v>
                </c:pt>
                <c:pt idx="7">
                  <c:v>5</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567-4694-930D-F1EE507461DE}"/>
            </c:ext>
          </c:extLst>
        </c:ser>
        <c:dLbls>
          <c:showLegendKey val="0"/>
          <c:showVal val="0"/>
          <c:showCatName val="0"/>
          <c:showSerName val="0"/>
          <c:showPercent val="0"/>
          <c:showBubbleSize val="0"/>
        </c:dLbls>
        <c:marker val="1"/>
        <c:smooth val="0"/>
        <c:axId val="300934640"/>
        <c:axId val="300937384"/>
      </c:lineChart>
      <c:catAx>
        <c:axId val="30093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0937384"/>
        <c:crosses val="autoZero"/>
        <c:auto val="1"/>
        <c:lblAlgn val="ctr"/>
        <c:lblOffset val="100"/>
        <c:tickLblSkip val="1"/>
        <c:tickMarkSkip val="1"/>
        <c:noMultiLvlLbl val="0"/>
      </c:catAx>
      <c:valAx>
        <c:axId val="300937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093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759</c:v>
                </c:pt>
                <c:pt idx="1">
                  <c:v>755</c:v>
                </c:pt>
                <c:pt idx="2">
                  <c:v>776</c:v>
                </c:pt>
              </c:numCache>
            </c:numRef>
          </c:val>
          <c:extLst xmlns:c16r2="http://schemas.microsoft.com/office/drawing/2015/06/chart">
            <c:ext xmlns:c16="http://schemas.microsoft.com/office/drawing/2014/chart" uri="{C3380CC4-5D6E-409C-BE32-E72D297353CC}">
              <c16:uniqueId val="{00000000-49A8-4BB7-9574-CEBE772D7E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54</c:v>
                </c:pt>
                <c:pt idx="1">
                  <c:v>54</c:v>
                </c:pt>
                <c:pt idx="2">
                  <c:v>54</c:v>
                </c:pt>
              </c:numCache>
            </c:numRef>
          </c:val>
          <c:extLst xmlns:c16r2="http://schemas.microsoft.com/office/drawing/2015/06/chart">
            <c:ext xmlns:c16="http://schemas.microsoft.com/office/drawing/2014/chart" uri="{C3380CC4-5D6E-409C-BE32-E72D297353CC}">
              <c16:uniqueId val="{00000001-49A8-4BB7-9574-CEBE772D7E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82</c:v>
                </c:pt>
                <c:pt idx="1">
                  <c:v>136</c:v>
                </c:pt>
                <c:pt idx="2">
                  <c:v>196</c:v>
                </c:pt>
              </c:numCache>
            </c:numRef>
          </c:val>
          <c:extLst xmlns:c16r2="http://schemas.microsoft.com/office/drawing/2015/06/chart">
            <c:ext xmlns:c16="http://schemas.microsoft.com/office/drawing/2014/chart" uri="{C3380CC4-5D6E-409C-BE32-E72D297353CC}">
              <c16:uniqueId val="{00000002-49A8-4BB7-9574-CEBE772D7ECA}"/>
            </c:ext>
          </c:extLst>
        </c:ser>
        <c:dLbls>
          <c:showLegendKey val="0"/>
          <c:showVal val="0"/>
          <c:showCatName val="0"/>
          <c:showSerName val="0"/>
          <c:showPercent val="0"/>
          <c:showBubbleSize val="0"/>
        </c:dLbls>
        <c:gapWidth val="120"/>
        <c:overlap val="100"/>
        <c:axId val="300934248"/>
        <c:axId val="300935424"/>
      </c:barChart>
      <c:catAx>
        <c:axId val="300934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0935424"/>
        <c:crosses val="autoZero"/>
        <c:auto val="1"/>
        <c:lblAlgn val="ctr"/>
        <c:lblOffset val="100"/>
        <c:tickLblSkip val="1"/>
        <c:tickMarkSkip val="1"/>
        <c:noMultiLvlLbl val="0"/>
      </c:catAx>
      <c:valAx>
        <c:axId val="300935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0934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6C4-4E28-AACF-89D5D74739B4}"/>
                </c:ext>
                <c:ext xmlns:c15="http://schemas.microsoft.com/office/drawing/2012/chart" uri="{CE6537A1-D6FC-4f65-9D91-7224C49458BB}">
                  <c15:layout/>
                  <c15:dlblFieldTable>
                    <c15:dlblFTEntry>
                      <c15:txfldGUID>{A5E7BC79-2C05-49D0-8A6D-5B7F6602B0A6}</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6C4-4E28-AACF-89D5D74739B4}"/>
                </c:ext>
                <c:ext xmlns:c15="http://schemas.microsoft.com/office/drawing/2012/chart" uri="{CE6537A1-D6FC-4f65-9D91-7224C49458BB}">
                  <c15:dlblFieldTable>
                    <c15:dlblFTEntry>
                      <c15:txfldGUID>{28688B91-C62E-4D7D-8722-6EC204863AD2}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6C4-4E28-AACF-89D5D74739B4}"/>
                </c:ext>
                <c:ext xmlns:c15="http://schemas.microsoft.com/office/drawing/2012/chart" uri="{CE6537A1-D6FC-4f65-9D91-7224C49458BB}">
                  <c15:dlblFieldTable>
                    <c15:dlblFTEntry>
                      <c15:txfldGUID>{A20429CF-D52F-4F49-9118-377D73B010C0}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6C4-4E28-AACF-89D5D74739B4}"/>
                </c:ext>
                <c:ext xmlns:c15="http://schemas.microsoft.com/office/drawing/2012/chart" uri="{CE6537A1-D6FC-4f65-9D91-7224C49458BB}">
                  <c15:dlblFieldTable>
                    <c15:dlblFTEntry>
                      <c15:txfldGUID>{FE86C274-ED83-48BE-9B60-C08774111C15}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6C4-4E28-AACF-89D5D74739B4}"/>
                </c:ext>
                <c:ext xmlns:c15="http://schemas.microsoft.com/office/drawing/2012/chart" uri="{CE6537A1-D6FC-4f65-9D91-7224C49458BB}">
                  <c15:dlblFieldTable>
                    <c15:dlblFTEntry>
                      <c15:txfldGUID>{04634EFC-575F-4C0F-887E-AAC4597937DF}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6C4-4E28-AACF-89D5D74739B4}"/>
                </c:ext>
                <c:ext xmlns:c15="http://schemas.microsoft.com/office/drawing/2012/chart" uri="{CE6537A1-D6FC-4f65-9D91-7224C49458BB}">
                  <c15:dlblFieldTable>
                    <c15:dlblFTEntry>
                      <c15:txfldGUID>{BC347E35-D9C2-4F43-BA86-2CF33A174BDC}</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6C4-4E28-AACF-89D5D74739B4}"/>
                </c:ext>
                <c:ext xmlns:c15="http://schemas.microsoft.com/office/drawing/2012/chart" uri="{CE6537A1-D6FC-4f65-9D91-7224C49458BB}">
                  <c15:layout/>
                  <c15:dlblFieldTable>
                    <c15:dlblFTEntry>
                      <c15:txfldGUID>{10B233F1-34BC-451B-836E-45CE2F154FB3}</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6C4-4E28-AACF-89D5D74739B4}"/>
                </c:ext>
                <c:ext xmlns:c15="http://schemas.microsoft.com/office/drawing/2012/chart" uri="{CE6537A1-D6FC-4f65-9D91-7224C49458BB}">
                  <c15:dlblFieldTable>
                    <c15:dlblFTEntry>
                      <c15:txfldGUID>{10731FA7-C740-4CE3-8359-6F57892F3388}</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6C4-4E28-AACF-89D5D74739B4}"/>
                </c:ext>
                <c:ext xmlns:c15="http://schemas.microsoft.com/office/drawing/2012/chart" uri="{CE6537A1-D6FC-4f65-9D91-7224C49458BB}">
                  <c15:dlblFieldTable>
                    <c15:dlblFTEntry>
                      <c15:txfldGUID>{1F1D1919-5583-4525-AD89-358EC401C9F4}</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46.3</c:v>
                </c:pt>
                <c:pt idx="8">
                  <c:v>56.7</c:v>
                </c:pt>
                <c:pt idx="16">
                  <c:v>55.2</c:v>
                </c:pt>
                <c:pt idx="24">
                  <c:v>55.3</c:v>
                </c:pt>
                <c:pt idx="32">
                  <c:v>57.1</c:v>
                </c:pt>
              </c:numCache>
            </c:numRef>
          </c:xVal>
          <c:yVal>
            <c:numRef>
              <c:f>公会計指標分析・財政指標組合せ分析表!$BP$51:$DC$51</c:f>
              <c:numCache>
                <c:formatCode>#,##0.0;"▲ "#,##0.0</c:formatCode>
                <c:ptCount val="40"/>
                <c:pt idx="0">
                  <c:v>1.9</c:v>
                </c:pt>
                <c:pt idx="16">
                  <c:v>0.4</c:v>
                </c:pt>
              </c:numCache>
            </c:numRef>
          </c:yVal>
          <c:smooth val="0"/>
          <c:extLst xmlns:c16r2="http://schemas.microsoft.com/office/drawing/2015/06/chart">
            <c:ext xmlns:c16="http://schemas.microsoft.com/office/drawing/2014/chart" uri="{C3380CC4-5D6E-409C-BE32-E72D297353CC}">
              <c16:uniqueId val="{00000009-56C4-4E28-AACF-89D5D74739B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6C4-4E28-AACF-89D5D74739B4}"/>
                </c:ext>
                <c:ext xmlns:c15="http://schemas.microsoft.com/office/drawing/2012/chart" uri="{CE6537A1-D6FC-4f65-9D91-7224C49458BB}">
                  <c15:layout/>
                  <c15:dlblFieldTable>
                    <c15:dlblFTEntry>
                      <c15:txfldGUID>{BABFB8CA-310E-43A7-9268-5758171AC324}</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6C4-4E28-AACF-89D5D74739B4}"/>
                </c:ext>
                <c:ext xmlns:c15="http://schemas.microsoft.com/office/drawing/2012/chart" uri="{CE6537A1-D6FC-4f65-9D91-7224C49458BB}">
                  <c15:dlblFieldTable>
                    <c15:dlblFTEntry>
                      <c15:txfldGUID>{127FCB2A-DA45-43CB-AE97-53912D6112E6}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6C4-4E28-AACF-89D5D74739B4}"/>
                </c:ext>
                <c:ext xmlns:c15="http://schemas.microsoft.com/office/drawing/2012/chart" uri="{CE6537A1-D6FC-4f65-9D91-7224C49458BB}">
                  <c15:dlblFieldTable>
                    <c15:dlblFTEntry>
                      <c15:txfldGUID>{070EED9D-1C64-46B5-B036-0D7C94F2FD2E}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6C4-4E28-AACF-89D5D74739B4}"/>
                </c:ext>
                <c:ext xmlns:c15="http://schemas.microsoft.com/office/drawing/2012/chart" uri="{CE6537A1-D6FC-4f65-9D91-7224C49458BB}">
                  <c15:dlblFieldTable>
                    <c15:dlblFTEntry>
                      <c15:txfldGUID>{2784E009-0962-43F2-9E40-111F044DBB89}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6C4-4E28-AACF-89D5D74739B4}"/>
                </c:ext>
                <c:ext xmlns:c15="http://schemas.microsoft.com/office/drawing/2012/chart" uri="{CE6537A1-D6FC-4f65-9D91-7224C49458BB}">
                  <c15:dlblFieldTable>
                    <c15:dlblFTEntry>
                      <c15:txfldGUID>{B08AB532-DCAE-45AA-B8DD-9B35DD6E2956}</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6C4-4E28-AACF-89D5D74739B4}"/>
                </c:ext>
                <c:ext xmlns:c15="http://schemas.microsoft.com/office/drawing/2012/chart" uri="{CE6537A1-D6FC-4f65-9D91-7224C49458BB}">
                  <c15:layout/>
                  <c15:dlblFieldTable>
                    <c15:dlblFTEntry>
                      <c15:txfldGUID>{21D6C405-C6B5-4F8E-8196-9AAACC2C8476}</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6C4-4E28-AACF-89D5D74739B4}"/>
                </c:ext>
                <c:ext xmlns:c15="http://schemas.microsoft.com/office/drawing/2012/chart" uri="{CE6537A1-D6FC-4f65-9D91-7224C49458BB}">
                  <c15:layout/>
                  <c15:dlblFieldTable>
                    <c15:dlblFTEntry>
                      <c15:txfldGUID>{46FDE76F-4E4F-42BB-A1E7-A54CF8083738}</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3.4446538680741934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6C4-4E28-AACF-89D5D74739B4}"/>
                </c:ext>
                <c:ext xmlns:c15="http://schemas.microsoft.com/office/drawing/2012/chart" uri="{CE6537A1-D6FC-4f65-9D91-7224C49458BB}">
                  <c15:layout/>
                  <c15:dlblFieldTable>
                    <c15:dlblFTEntry>
                      <c15:txfldGUID>{BB4C8484-76EF-4231-93C5-D5BB00E65DBA}</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2.9714412439064801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6C4-4E28-AACF-89D5D74739B4}"/>
                </c:ext>
                <c:ext xmlns:c15="http://schemas.microsoft.com/office/drawing/2012/chart" uri="{CE6537A1-D6FC-4f65-9D91-7224C49458BB}">
                  <c15:layout/>
                  <c15:dlblFieldTable>
                    <c15:dlblFTEntry>
                      <c15:txfldGUID>{35D69C7C-D9AD-4DF7-B143-3ABAAFC0DF05}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57.5</c:v>
                </c:pt>
                <c:pt idx="16">
                  <c:v>58.4</c:v>
                </c:pt>
                <c:pt idx="24">
                  <c:v>61.8</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6C4-4E28-AACF-89D5D74739B4}"/>
            </c:ext>
          </c:extLst>
        </c:ser>
        <c:dLbls>
          <c:showLegendKey val="0"/>
          <c:showVal val="1"/>
          <c:showCatName val="0"/>
          <c:showSerName val="0"/>
          <c:showPercent val="0"/>
          <c:showBubbleSize val="0"/>
        </c:dLbls>
        <c:axId val="300937776"/>
        <c:axId val="300938952"/>
      </c:scatterChart>
      <c:valAx>
        <c:axId val="300937776"/>
        <c:scaling>
          <c:orientation val="minMax"/>
          <c:max val="64"/>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0938952"/>
        <c:crosses val="autoZero"/>
        <c:crossBetween val="midCat"/>
      </c:valAx>
      <c:valAx>
        <c:axId val="300938952"/>
        <c:scaling>
          <c:orientation val="minMax"/>
          <c:max val="2.3000000000000003"/>
          <c:min val="-0.300000000000000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0937776"/>
        <c:crosses val="autoZero"/>
        <c:crossBetween val="midCat"/>
        <c:majorUnit val="0.3000000000000000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04D-43B0-B757-AA7BBE684A52}"/>
                </c:ext>
                <c:ext xmlns:c15="http://schemas.microsoft.com/office/drawing/2012/chart" uri="{CE6537A1-D6FC-4f65-9D91-7224C49458BB}">
                  <c15:layout/>
                  <c15:dlblFieldTable>
                    <c15:dlblFTEntry>
                      <c15:txfldGUID>{3D08D075-F40E-4F82-A900-B6066F387F0F}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04D-43B0-B757-AA7BBE684A52}"/>
                </c:ext>
                <c:ext xmlns:c15="http://schemas.microsoft.com/office/drawing/2012/chart" uri="{CE6537A1-D6FC-4f65-9D91-7224C49458BB}">
                  <c15:dlblFieldTable>
                    <c15:dlblFTEntry>
                      <c15:txfldGUID>{5AADBD0A-AC10-420A-A2A5-79C41750E319}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04D-43B0-B757-AA7BBE684A52}"/>
                </c:ext>
                <c:ext xmlns:c15="http://schemas.microsoft.com/office/drawing/2012/chart" uri="{CE6537A1-D6FC-4f65-9D91-7224C49458BB}">
                  <c15:dlblFieldTable>
                    <c15:dlblFTEntry>
                      <c15:txfldGUID>{E1FCBAD4-3E69-48AA-87F2-199D20F3B06E}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04D-43B0-B757-AA7BBE684A52}"/>
                </c:ext>
                <c:ext xmlns:c15="http://schemas.microsoft.com/office/drawing/2012/chart" uri="{CE6537A1-D6FC-4f65-9D91-7224C49458BB}">
                  <c15:dlblFieldTable>
                    <c15:dlblFTEntry>
                      <c15:txfldGUID>{84EF9A7E-41DF-44DF-A7F8-9F86DC6E89E9}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04D-43B0-B757-AA7BBE684A52}"/>
                </c:ext>
                <c:ext xmlns:c15="http://schemas.microsoft.com/office/drawing/2012/chart" uri="{CE6537A1-D6FC-4f65-9D91-7224C49458BB}">
                  <c15:dlblFieldTable>
                    <c15:dlblFTEntry>
                      <c15:txfldGUID>{652BF5AC-4C1B-4E8D-87C6-F7CAFB0DF9CA}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04D-43B0-B757-AA7BBE684A52}"/>
                </c:ext>
                <c:ext xmlns:c15="http://schemas.microsoft.com/office/drawing/2012/chart" uri="{CE6537A1-D6FC-4f65-9D91-7224C49458BB}">
                  <c15:dlblFieldTable>
                    <c15:dlblFTEntry>
                      <c15:txfldGUID>{D3F41D22-0E5B-4439-BA0A-F91D421CD9EF}</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04D-43B0-B757-AA7BBE684A52}"/>
                </c:ext>
                <c:ext xmlns:c15="http://schemas.microsoft.com/office/drawing/2012/chart" uri="{CE6537A1-D6FC-4f65-9D91-7224C49458BB}">
                  <c15:layout/>
                  <c15:dlblFieldTable>
                    <c15:dlblFTEntry>
                      <c15:txfldGUID>{1E2F5770-0F2D-4057-9F7F-EC980BEF3B6F}</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04D-43B0-B757-AA7BBE684A52}"/>
                </c:ext>
                <c:ext xmlns:c15="http://schemas.microsoft.com/office/drawing/2012/chart" uri="{CE6537A1-D6FC-4f65-9D91-7224C49458BB}">
                  <c15:dlblFieldTable>
                    <c15:dlblFTEntry>
                      <c15:txfldGUID>{00AD3DD0-AC81-4B68-B0B3-65DA1221EA2B}</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04D-43B0-B757-AA7BBE684A52}"/>
                </c:ext>
                <c:ext xmlns:c15="http://schemas.microsoft.com/office/drawing/2012/chart" uri="{CE6537A1-D6FC-4f65-9D91-7224C49458BB}">
                  <c15:dlblFieldTable>
                    <c15:dlblFTEntry>
                      <c15:txfldGUID>{745078F6-D586-47CD-B8F7-3C5EF2769263}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3.9</c:v>
                </c:pt>
                <c:pt idx="16">
                  <c:v>2.8</c:v>
                </c:pt>
                <c:pt idx="24">
                  <c:v>2.2000000000000002</c:v>
                </c:pt>
                <c:pt idx="32">
                  <c:v>2</c:v>
                </c:pt>
              </c:numCache>
            </c:numRef>
          </c:xVal>
          <c:yVal>
            <c:numRef>
              <c:f>公会計指標分析・財政指標組合せ分析表!$BP$73:$DC$73</c:f>
              <c:numCache>
                <c:formatCode>#,##0.0;"▲ "#,##0.0</c:formatCode>
                <c:ptCount val="40"/>
                <c:pt idx="0">
                  <c:v>1.9</c:v>
                </c:pt>
                <c:pt idx="16">
                  <c:v>0.4</c:v>
                </c:pt>
              </c:numCache>
            </c:numRef>
          </c:yVal>
          <c:smooth val="0"/>
          <c:extLst xmlns:c16r2="http://schemas.microsoft.com/office/drawing/2015/06/chart">
            <c:ext xmlns:c16="http://schemas.microsoft.com/office/drawing/2014/chart" uri="{C3380CC4-5D6E-409C-BE32-E72D297353CC}">
              <c16:uniqueId val="{00000009-B04D-43B0-B757-AA7BBE684A5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04D-43B0-B757-AA7BBE684A52}"/>
                </c:ext>
                <c:ext xmlns:c15="http://schemas.microsoft.com/office/drawing/2012/chart" uri="{CE6537A1-D6FC-4f65-9D91-7224C49458BB}">
                  <c15:layout/>
                  <c15:dlblFieldTable>
                    <c15:dlblFTEntry>
                      <c15:txfldGUID>{561BA72B-C35D-4BA5-85AE-9439CE82A34E}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04D-43B0-B757-AA7BBE684A52}"/>
                </c:ext>
                <c:ext xmlns:c15="http://schemas.microsoft.com/office/drawing/2012/chart" uri="{CE6537A1-D6FC-4f65-9D91-7224C49458BB}">
                  <c15:dlblFieldTable>
                    <c15:dlblFTEntry>
                      <c15:txfldGUID>{FA6AD029-0356-420A-B120-C5E11C0A4905}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04D-43B0-B757-AA7BBE684A52}"/>
                </c:ext>
                <c:ext xmlns:c15="http://schemas.microsoft.com/office/drawing/2012/chart" uri="{CE6537A1-D6FC-4f65-9D91-7224C49458BB}">
                  <c15:dlblFieldTable>
                    <c15:dlblFTEntry>
                      <c15:txfldGUID>{EFDA70EB-8D32-4357-A29C-E20281481696}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04D-43B0-B757-AA7BBE684A52}"/>
                </c:ext>
                <c:ext xmlns:c15="http://schemas.microsoft.com/office/drawing/2012/chart" uri="{CE6537A1-D6FC-4f65-9D91-7224C49458BB}">
                  <c15:dlblFieldTable>
                    <c15:dlblFTEntry>
                      <c15:txfldGUID>{4588045A-19B0-4AAB-B1DB-41175B1B0AE0}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04D-43B0-B757-AA7BBE684A52}"/>
                </c:ext>
                <c:ext xmlns:c15="http://schemas.microsoft.com/office/drawing/2012/chart" uri="{CE6537A1-D6FC-4f65-9D91-7224C49458BB}">
                  <c15:dlblFieldTable>
                    <c15:dlblFTEntry>
                      <c15:txfldGUID>{6F63EE79-0BBF-43A6-8D39-0D5E56C7F055}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04D-43B0-B757-AA7BBE684A52}"/>
                </c:ext>
                <c:ext xmlns:c15="http://schemas.microsoft.com/office/drawing/2012/chart" uri="{CE6537A1-D6FC-4f65-9D91-7224C49458BB}">
                  <c15:layout/>
                  <c15:dlblFieldTable>
                    <c15:dlblFTEntry>
                      <c15:txfldGUID>{F630040D-8F5D-49FC-8078-602F0D4DEA78}</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04D-43B0-B757-AA7BBE684A52}"/>
                </c:ext>
                <c:ext xmlns:c15="http://schemas.microsoft.com/office/drawing/2012/chart" uri="{CE6537A1-D6FC-4f65-9D91-7224C49458BB}">
                  <c15:layout/>
                  <c15:dlblFieldTable>
                    <c15:dlblFTEntry>
                      <c15:txfldGUID>{7F683480-6ABD-48A1-96EC-1D7133712B3D}</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04D-43B0-B757-AA7BBE684A52}"/>
                </c:ext>
                <c:ext xmlns:c15="http://schemas.microsoft.com/office/drawing/2012/chart" uri="{CE6537A1-D6FC-4f65-9D91-7224C49458BB}">
                  <c15:layout/>
                  <c15:dlblFieldTable>
                    <c15:dlblFTEntry>
                      <c15:txfldGUID>{4E128F88-8457-469B-8121-147368BF1E5B}</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04D-43B0-B757-AA7BBE684A52}"/>
                </c:ext>
                <c:ext xmlns:c15="http://schemas.microsoft.com/office/drawing/2012/chart" uri="{CE6537A1-D6FC-4f65-9D91-7224C49458BB}">
                  <c15:layout/>
                  <c15:dlblFieldTable>
                    <c15:dlblFTEntry>
                      <c15:txfldGUID>{99D39F40-4D9D-4CE1-8121-788C6A8E7D78}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04D-43B0-B757-AA7BBE684A52}"/>
            </c:ext>
          </c:extLst>
        </c:ser>
        <c:dLbls>
          <c:showLegendKey val="0"/>
          <c:showVal val="1"/>
          <c:showCatName val="0"/>
          <c:showSerName val="0"/>
          <c:showPercent val="0"/>
          <c:showBubbleSize val="0"/>
        </c:dLbls>
        <c:axId val="300939736"/>
        <c:axId val="300938168"/>
      </c:scatterChart>
      <c:valAx>
        <c:axId val="300939736"/>
        <c:scaling>
          <c:orientation val="minMax"/>
          <c:max val="7.6"/>
          <c:min val="2.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0938168"/>
        <c:crosses val="autoZero"/>
        <c:crossBetween val="midCat"/>
      </c:valAx>
      <c:valAx>
        <c:axId val="300938168"/>
        <c:scaling>
          <c:orientation val="minMax"/>
          <c:max val="2.3000000000000003"/>
          <c:min val="-0.300000000000000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0939736"/>
        <c:crosses val="autoZero"/>
        <c:crossBetween val="midCat"/>
        <c:majorUnit val="0.3000000000000000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群馬県南牧村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元利償還金については、一部事務組合では増加となっているが、行財政改革の成果により、一般会計、公営企業会計は、着実に減少してきている。しかし今後は、近年の大型投資事業の償還が開始され、一般会計で元利償還金が増加傾向にあるため、村債の適正発行に努め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地方債の償還ピークは過ぎているため、新規積立、取崩しの予定はない。また、現在、満期一括償還地方債の借入はなく、今後の見込みもない。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群馬県南牧村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近年の大型投資事業にかかる村債の発行が影響し、一般会計の年度末地方債残高が増加し、将来負担額が増額となったが、財政調整基金等の基金残高の増により、充当可能財源が増加し、比率の上昇を抑制でき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群馬県南牧村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前年度剰余金の積立て等による財政調整基金の増額２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１００万円及び、</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教育施設整備基金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の新規積立て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０００万円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基金全体で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００万円の増加となった。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人口減少等の影響により、地方交付税の減額が見込まれ、今後も厳しい財政状況が予想される。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財政調整基金の減少が見込まれるため、ふるさと納税寄附金等の増額に努め、特定目的基金の残高を確保し、基金全体の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残高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を保っていく。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・教育施設整備基金：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教育施設の整備に要する経費の財源に充てる。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・福祉安心基金：村民誰もが安心で豊かな日常生活を営める明るい福祉社会の実現を目指し、住民福祉の充実及び推進を図る。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・村基金：村の財政の充実を図るとともに、長期にわたる財政の健全な運営に資する。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・子育て支援基金：時代を担う子どもを安心して育てられるよう、子育て世帯の経済的負担の軽減や子育て環境の充実を図る。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・元気な村づくり基金：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高齢者福祉･子育て･教育活動の充実に関する事業、森林の保全及び景観の維持、水源の保全及び生活排水の浄化等。</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・教育施設整備基金：小中学校の建替え等を目的に５，０００万円を積立てたことによる増額。</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・福祉安心基金：基金の運用から生ずる収益を積み立てている。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・村基金：寄附金として受け入れた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万円を積み立てたことによる増額。</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・子育て支援基金：学童保育利用料補助のため１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万円取り崩したことによる減額。</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・元気な村づくり基金：ふるさと納税寄附金を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２３２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万円を積み立てたことによる増額。</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教育施設整備基金：一定額が確保された為、</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建設が実施される時に全額を取り崩す予定。</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・福祉安心基金：今後も基金残高を維持していく見込み。</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・村基金：毎年寄附金として受け入れた金額を積立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てるため増額の見込み</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・子育て支援基金：学童保育利用の補助金に充当するため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継続して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崩す</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予定のた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め減少の見込み。</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・元気な村づくり基金：ふるさと納税寄附金を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積立てるため増額の見込み</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村税及び普通交付税の減</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額に伴う一般財源不足による取崩し５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，０００万円</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前年度の実質収支の黒字に伴</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歳計剰余金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００万円</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災害等の緊急時に備えるため、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取崩し額を極力抑制し、現状維持に努める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基金の運用から生ずる少額の利息を積み立てているのみのため、総額は変わらない。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地方債の償還ピークは過ぎているため、現状では、新たな積立て・取崩しは予定しておらず、現在の基金残高を維持していく。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群馬県南牧村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1,786
1,780
118.83
2,169,567
1,936,712
190,757
1,389,597
1,944,524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有形固定資産減価償却率は類似団体よりやや低い水準にあ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上昇傾向にある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それぞれの公共施設等について早期に個別計画を策定し、数値が大幅に上昇するこよのないよう老朽化した施設の除却及び施設の再編・保全管理について計画的に取り組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み、減価償却率の抑制に努める。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73" name="直線コネクタ 72"/>
        <xdr:cNvCxnSpPr/>
      </xdr:nvCxnSpPr>
      <xdr:spPr>
        <a:xfrm flipV="1">
          <a:off x="4760595" y="5310777"/>
          <a:ext cx="127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74" name="有形固定資産減価償却率最小値テキスト"/>
        <xdr:cNvSpPr txBox="1"/>
      </xdr:nvSpPr>
      <xdr:spPr>
        <a:xfrm>
          <a:off x="4813300" y="659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75" name="直線コネクタ 74"/>
        <xdr:cNvCxnSpPr/>
      </xdr:nvCxnSpPr>
      <xdr:spPr>
        <a:xfrm>
          <a:off x="4673600" y="6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76" name="有形固定資産減価償却率最大値テキスト"/>
        <xdr:cNvSpPr txBox="1"/>
      </xdr:nvSpPr>
      <xdr:spPr>
        <a:xfrm>
          <a:off x="4813300" y="508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77" name="直線コネクタ 76"/>
        <xdr:cNvCxnSpPr/>
      </xdr:nvCxnSpPr>
      <xdr:spPr>
        <a:xfrm>
          <a:off x="4673600" y="531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78" name="有形固定資産減価償却率平均値テキスト"/>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9" name="フローチャート: 判断 78"/>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80" name="フローチャート: 判断 79"/>
        <xdr:cNvSpPr/>
      </xdr:nvSpPr>
      <xdr:spPr>
        <a:xfrm>
          <a:off x="4000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81" name="フローチャート: 判断 80"/>
        <xdr:cNvSpPr/>
      </xdr:nvSpPr>
      <xdr:spPr>
        <a:xfrm>
          <a:off x="3238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2" name="フローチャート: 判断 81"/>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83" name="フローチャート: 判断 82"/>
        <xdr:cNvSpPr/>
      </xdr:nvSpPr>
      <xdr:spPr>
        <a:xfrm>
          <a:off x="1714500" y="569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165917</xdr:rowOff>
    </xdr:from>
    <xdr:to>
      <xdr:col>23</xdr:col>
      <xdr:colOff>136525</xdr:colOff>
      <xdr:row>29</xdr:row>
      <xdr:rowOff>96067</xdr:rowOff>
    </xdr:to>
    <xdr:sp macro="" textlink="">
      <xdr:nvSpPr>
        <xdr:cNvPr id="89" name="楕円 88"/>
        <xdr:cNvSpPr/>
      </xdr:nvSpPr>
      <xdr:spPr>
        <a:xfrm>
          <a:off x="4711700" y="57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17344</xdr:rowOff>
    </xdr:from>
    <xdr:ext cx="405111" cy="259045"/>
    <xdr:sp macro="" textlink="">
      <xdr:nvSpPr>
        <xdr:cNvPr id="90" name="有形固定資産減価償却率該当値テキスト"/>
        <xdr:cNvSpPr txBox="1"/>
      </xdr:nvSpPr>
      <xdr:spPr>
        <a:xfrm>
          <a:off x="4813300" y="5589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110399</xdr:rowOff>
    </xdr:from>
    <xdr:to>
      <xdr:col>19</xdr:col>
      <xdr:colOff>187325</xdr:colOff>
      <xdr:row>29</xdr:row>
      <xdr:rowOff>40549</xdr:rowOff>
    </xdr:to>
    <xdr:sp macro="" textlink="">
      <xdr:nvSpPr>
        <xdr:cNvPr id="91" name="楕円 90"/>
        <xdr:cNvSpPr/>
      </xdr:nvSpPr>
      <xdr:spPr>
        <a:xfrm>
          <a:off x="4000500" y="56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161199</xdr:rowOff>
    </xdr:from>
    <xdr:to>
      <xdr:col>23</xdr:col>
      <xdr:colOff>85725</xdr:colOff>
      <xdr:row>29</xdr:row>
      <xdr:rowOff>45267</xdr:rowOff>
    </xdr:to>
    <xdr:cxnSp macro="">
      <xdr:nvCxnSpPr>
        <xdr:cNvPr id="92" name="直線コネクタ 91"/>
        <xdr:cNvCxnSpPr/>
      </xdr:nvCxnSpPr>
      <xdr:spPr>
        <a:xfrm>
          <a:off x="4051300" y="5733324"/>
          <a:ext cx="711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107315</xdr:rowOff>
    </xdr:from>
    <xdr:to>
      <xdr:col>15</xdr:col>
      <xdr:colOff>187325</xdr:colOff>
      <xdr:row>29</xdr:row>
      <xdr:rowOff>37465</xdr:rowOff>
    </xdr:to>
    <xdr:sp macro="" textlink="">
      <xdr:nvSpPr>
        <xdr:cNvPr id="93" name="楕円 92"/>
        <xdr:cNvSpPr/>
      </xdr:nvSpPr>
      <xdr:spPr>
        <a:xfrm>
          <a:off x="3238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158115</xdr:rowOff>
    </xdr:from>
    <xdr:to>
      <xdr:col>19</xdr:col>
      <xdr:colOff>136525</xdr:colOff>
      <xdr:row>28</xdr:row>
      <xdr:rowOff>161199</xdr:rowOff>
    </xdr:to>
    <xdr:cxnSp macro="">
      <xdr:nvCxnSpPr>
        <xdr:cNvPr id="94" name="直線コネクタ 93"/>
        <xdr:cNvCxnSpPr/>
      </xdr:nvCxnSpPr>
      <xdr:spPr>
        <a:xfrm>
          <a:off x="3289300" y="5730240"/>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153579</xdr:rowOff>
    </xdr:from>
    <xdr:to>
      <xdr:col>11</xdr:col>
      <xdr:colOff>187325</xdr:colOff>
      <xdr:row>29</xdr:row>
      <xdr:rowOff>83729</xdr:rowOff>
    </xdr:to>
    <xdr:sp macro="" textlink="">
      <xdr:nvSpPr>
        <xdr:cNvPr id="95" name="楕円 94"/>
        <xdr:cNvSpPr/>
      </xdr:nvSpPr>
      <xdr:spPr>
        <a:xfrm>
          <a:off x="24765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158115</xdr:rowOff>
    </xdr:from>
    <xdr:to>
      <xdr:col>15</xdr:col>
      <xdr:colOff>136525</xdr:colOff>
      <xdr:row>29</xdr:row>
      <xdr:rowOff>32929</xdr:rowOff>
    </xdr:to>
    <xdr:cxnSp macro="">
      <xdr:nvCxnSpPr>
        <xdr:cNvPr id="96" name="直線コネクタ 95"/>
        <xdr:cNvCxnSpPr/>
      </xdr:nvCxnSpPr>
      <xdr:spPr>
        <a:xfrm flipV="1">
          <a:off x="2527300" y="573024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4264</xdr:rowOff>
    </xdr:from>
    <xdr:to>
      <xdr:col>7</xdr:col>
      <xdr:colOff>187325</xdr:colOff>
      <xdr:row>27</xdr:row>
      <xdr:rowOff>105864</xdr:rowOff>
    </xdr:to>
    <xdr:sp macro="" textlink="">
      <xdr:nvSpPr>
        <xdr:cNvPr id="97" name="楕円 96"/>
        <xdr:cNvSpPr/>
      </xdr:nvSpPr>
      <xdr:spPr>
        <a:xfrm>
          <a:off x="1714500" y="540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55064</xdr:rowOff>
    </xdr:from>
    <xdr:to>
      <xdr:col>11</xdr:col>
      <xdr:colOff>136525</xdr:colOff>
      <xdr:row>29</xdr:row>
      <xdr:rowOff>32929</xdr:rowOff>
    </xdr:to>
    <xdr:cxnSp macro="">
      <xdr:nvCxnSpPr>
        <xdr:cNvPr id="98" name="直線コネクタ 97"/>
        <xdr:cNvCxnSpPr/>
      </xdr:nvCxnSpPr>
      <xdr:spPr>
        <a:xfrm>
          <a:off x="1765300" y="5455739"/>
          <a:ext cx="762000" cy="3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60705</xdr:rowOff>
    </xdr:from>
    <xdr:ext cx="405111" cy="259045"/>
    <xdr:sp macro="" textlink="">
      <xdr:nvSpPr>
        <xdr:cNvPr id="99" name="n_1aveValue有形固定資産減価償却率"/>
        <xdr:cNvSpPr txBox="1"/>
      </xdr:nvSpPr>
      <xdr:spPr>
        <a:xfrm>
          <a:off x="3836044" y="5975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127289</xdr:rowOff>
    </xdr:from>
    <xdr:ext cx="405111" cy="259045"/>
    <xdr:sp macro="" textlink="">
      <xdr:nvSpPr>
        <xdr:cNvPr id="100" name="n_2aveValue有形固定資産減価償却率"/>
        <xdr:cNvSpPr txBox="1"/>
      </xdr:nvSpPr>
      <xdr:spPr>
        <a:xfrm>
          <a:off x="3086744" y="587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1" name="n_3aveValue有形固定資産減価償却率"/>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47098</xdr:rowOff>
    </xdr:from>
    <xdr:ext cx="405111" cy="259045"/>
    <xdr:sp macro="" textlink="">
      <xdr:nvSpPr>
        <xdr:cNvPr id="102" name="n_4aveValue有形固定資産減価償却率"/>
        <xdr:cNvSpPr txBox="1"/>
      </xdr:nvSpPr>
      <xdr:spPr>
        <a:xfrm>
          <a:off x="1562744" y="5790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57076</xdr:rowOff>
    </xdr:from>
    <xdr:ext cx="405111" cy="259045"/>
    <xdr:sp macro="" textlink="">
      <xdr:nvSpPr>
        <xdr:cNvPr id="103" name="n_1mainValue有形固定資産減価償却率"/>
        <xdr:cNvSpPr txBox="1"/>
      </xdr:nvSpPr>
      <xdr:spPr>
        <a:xfrm>
          <a:off x="3836044" y="545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53992</xdr:rowOff>
    </xdr:from>
    <xdr:ext cx="405111" cy="259045"/>
    <xdr:sp macro="" textlink="">
      <xdr:nvSpPr>
        <xdr:cNvPr id="104" name="n_2mainValue有形固定資産減価償却率"/>
        <xdr:cNvSpPr txBox="1"/>
      </xdr:nvSpPr>
      <xdr:spPr>
        <a:xfrm>
          <a:off x="3086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100256</xdr:rowOff>
    </xdr:from>
    <xdr:ext cx="405111" cy="259045"/>
    <xdr:sp macro="" textlink="">
      <xdr:nvSpPr>
        <xdr:cNvPr id="105" name="n_3mainValue有形固定資産減価償却率"/>
        <xdr:cNvSpPr txBox="1"/>
      </xdr:nvSpPr>
      <xdr:spPr>
        <a:xfrm>
          <a:off x="2324744" y="550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122391</xdr:rowOff>
    </xdr:from>
    <xdr:ext cx="405111" cy="259045"/>
    <xdr:sp macro="" textlink="">
      <xdr:nvSpPr>
        <xdr:cNvPr id="106" name="n_4mainValue有形固定資産減価償却率"/>
        <xdr:cNvSpPr txBox="1"/>
      </xdr:nvSpPr>
      <xdr:spPr>
        <a:xfrm>
          <a:off x="1562744" y="518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債務償還比率は、類似団体平均よりも高い水準にある。その要因は、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経常収支比率が高く、特に人件費の水準が高いことが考えられる。今後は、事業の見直しや職員数の削減により業務支出の改善を図り、比率の圧縮に取り組んでいく。</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35" name="直線コネクタ 134"/>
        <xdr:cNvCxnSpPr/>
      </xdr:nvCxnSpPr>
      <xdr:spPr>
        <a:xfrm flipV="1">
          <a:off x="14793595" y="5312833"/>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36" name="債務償還比率最小値テキスト"/>
        <xdr:cNvSpPr txBox="1"/>
      </xdr:nvSpPr>
      <xdr:spPr>
        <a:xfrm>
          <a:off x="14846300" y="68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37" name="直線コネクタ 136"/>
        <xdr:cNvCxnSpPr/>
      </xdr:nvCxnSpPr>
      <xdr:spPr>
        <a:xfrm>
          <a:off x="14706600" y="680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37006</xdr:rowOff>
    </xdr:from>
    <xdr:ext cx="469744" cy="259045"/>
    <xdr:sp macro="" textlink="">
      <xdr:nvSpPr>
        <xdr:cNvPr id="140" name="債務償還比率平均値テキスト"/>
        <xdr:cNvSpPr txBox="1"/>
      </xdr:nvSpPr>
      <xdr:spPr>
        <a:xfrm>
          <a:off x="14846300" y="5609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41" name="フローチャート: 判断 140"/>
        <xdr:cNvSpPr/>
      </xdr:nvSpPr>
      <xdr:spPr>
        <a:xfrm>
          <a:off x="147447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42" name="フローチャート: 判断 141"/>
        <xdr:cNvSpPr/>
      </xdr:nvSpPr>
      <xdr:spPr>
        <a:xfrm>
          <a:off x="14033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43" name="フローチャート: 判断 142"/>
        <xdr:cNvSpPr/>
      </xdr:nvSpPr>
      <xdr:spPr>
        <a:xfrm>
          <a:off x="13271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44" name="フローチャート: 判断 143"/>
        <xdr:cNvSpPr/>
      </xdr:nvSpPr>
      <xdr:spPr>
        <a:xfrm>
          <a:off x="12509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145" name="フローチャート: 判断 144"/>
        <xdr:cNvSpPr/>
      </xdr:nvSpPr>
      <xdr:spPr>
        <a:xfrm>
          <a:off x="11747500" y="573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159152</xdr:rowOff>
    </xdr:from>
    <xdr:to>
      <xdr:col>76</xdr:col>
      <xdr:colOff>73025</xdr:colOff>
      <xdr:row>31</xdr:row>
      <xdr:rowOff>89302</xdr:rowOff>
    </xdr:to>
    <xdr:sp macro="" textlink="">
      <xdr:nvSpPr>
        <xdr:cNvPr id="151" name="楕円 150"/>
        <xdr:cNvSpPr/>
      </xdr:nvSpPr>
      <xdr:spPr>
        <a:xfrm>
          <a:off x="14744700" y="607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137579</xdr:rowOff>
    </xdr:from>
    <xdr:ext cx="469744" cy="259045"/>
    <xdr:sp macro="" textlink="">
      <xdr:nvSpPr>
        <xdr:cNvPr id="152" name="債務償還比率該当値テキスト"/>
        <xdr:cNvSpPr txBox="1"/>
      </xdr:nvSpPr>
      <xdr:spPr>
        <a:xfrm>
          <a:off x="14846300" y="605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141341</xdr:rowOff>
    </xdr:from>
    <xdr:to>
      <xdr:col>72</xdr:col>
      <xdr:colOff>123825</xdr:colOff>
      <xdr:row>31</xdr:row>
      <xdr:rowOff>71491</xdr:rowOff>
    </xdr:to>
    <xdr:sp macro="" textlink="">
      <xdr:nvSpPr>
        <xdr:cNvPr id="153" name="楕円 152"/>
        <xdr:cNvSpPr/>
      </xdr:nvSpPr>
      <xdr:spPr>
        <a:xfrm>
          <a:off x="14033500" y="60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20691</xdr:rowOff>
    </xdr:from>
    <xdr:to>
      <xdr:col>76</xdr:col>
      <xdr:colOff>22225</xdr:colOff>
      <xdr:row>31</xdr:row>
      <xdr:rowOff>38502</xdr:rowOff>
    </xdr:to>
    <xdr:cxnSp macro="">
      <xdr:nvCxnSpPr>
        <xdr:cNvPr id="154" name="直線コネクタ 153"/>
        <xdr:cNvCxnSpPr/>
      </xdr:nvCxnSpPr>
      <xdr:spPr>
        <a:xfrm>
          <a:off x="14084300" y="6107166"/>
          <a:ext cx="711200" cy="1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121550</xdr:rowOff>
    </xdr:from>
    <xdr:to>
      <xdr:col>68</xdr:col>
      <xdr:colOff>123825</xdr:colOff>
      <xdr:row>31</xdr:row>
      <xdr:rowOff>51700</xdr:rowOff>
    </xdr:to>
    <xdr:sp macro="" textlink="">
      <xdr:nvSpPr>
        <xdr:cNvPr id="155" name="楕円 154"/>
        <xdr:cNvSpPr/>
      </xdr:nvSpPr>
      <xdr:spPr>
        <a:xfrm>
          <a:off x="13271500" y="60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900</xdr:rowOff>
    </xdr:from>
    <xdr:to>
      <xdr:col>72</xdr:col>
      <xdr:colOff>73025</xdr:colOff>
      <xdr:row>31</xdr:row>
      <xdr:rowOff>20691</xdr:rowOff>
    </xdr:to>
    <xdr:cxnSp macro="">
      <xdr:nvCxnSpPr>
        <xdr:cNvPr id="156" name="直線コネクタ 155"/>
        <xdr:cNvCxnSpPr/>
      </xdr:nvCxnSpPr>
      <xdr:spPr>
        <a:xfrm>
          <a:off x="13322300" y="6087375"/>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114702</xdr:rowOff>
    </xdr:from>
    <xdr:to>
      <xdr:col>64</xdr:col>
      <xdr:colOff>123825</xdr:colOff>
      <xdr:row>30</xdr:row>
      <xdr:rowOff>44852</xdr:rowOff>
    </xdr:to>
    <xdr:sp macro="" textlink="">
      <xdr:nvSpPr>
        <xdr:cNvPr id="157" name="楕円 156"/>
        <xdr:cNvSpPr/>
      </xdr:nvSpPr>
      <xdr:spPr>
        <a:xfrm>
          <a:off x="12509500" y="585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165502</xdr:rowOff>
    </xdr:from>
    <xdr:to>
      <xdr:col>68</xdr:col>
      <xdr:colOff>73025</xdr:colOff>
      <xdr:row>31</xdr:row>
      <xdr:rowOff>900</xdr:rowOff>
    </xdr:to>
    <xdr:cxnSp macro="">
      <xdr:nvCxnSpPr>
        <xdr:cNvPr id="158" name="直線コネクタ 157"/>
        <xdr:cNvCxnSpPr/>
      </xdr:nvCxnSpPr>
      <xdr:spPr>
        <a:xfrm>
          <a:off x="12560300" y="5909077"/>
          <a:ext cx="762000" cy="17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108405</xdr:rowOff>
    </xdr:from>
    <xdr:to>
      <xdr:col>60</xdr:col>
      <xdr:colOff>123825</xdr:colOff>
      <xdr:row>30</xdr:row>
      <xdr:rowOff>38555</xdr:rowOff>
    </xdr:to>
    <xdr:sp macro="" textlink="">
      <xdr:nvSpPr>
        <xdr:cNvPr id="159" name="楕円 158"/>
        <xdr:cNvSpPr/>
      </xdr:nvSpPr>
      <xdr:spPr>
        <a:xfrm>
          <a:off x="11747500" y="58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159205</xdr:rowOff>
    </xdr:from>
    <xdr:to>
      <xdr:col>64</xdr:col>
      <xdr:colOff>73025</xdr:colOff>
      <xdr:row>29</xdr:row>
      <xdr:rowOff>165502</xdr:rowOff>
    </xdr:to>
    <xdr:cxnSp macro="">
      <xdr:nvCxnSpPr>
        <xdr:cNvPr id="160" name="直線コネクタ 159"/>
        <xdr:cNvCxnSpPr/>
      </xdr:nvCxnSpPr>
      <xdr:spPr>
        <a:xfrm>
          <a:off x="11798300" y="5902780"/>
          <a:ext cx="762000" cy="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56151</xdr:rowOff>
    </xdr:from>
    <xdr:ext cx="469744" cy="259045"/>
    <xdr:sp macro="" textlink="">
      <xdr:nvSpPr>
        <xdr:cNvPr id="161" name="n_1aveValue債務償還比率"/>
        <xdr:cNvSpPr txBox="1"/>
      </xdr:nvSpPr>
      <xdr:spPr>
        <a:xfrm>
          <a:off x="138367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91595</xdr:rowOff>
    </xdr:from>
    <xdr:ext cx="469744" cy="259045"/>
    <xdr:sp macro="" textlink="">
      <xdr:nvSpPr>
        <xdr:cNvPr id="162" name="n_2aveValue債務償還比率"/>
        <xdr:cNvSpPr txBox="1"/>
      </xdr:nvSpPr>
      <xdr:spPr>
        <a:xfrm>
          <a:off x="13087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139273</xdr:rowOff>
    </xdr:from>
    <xdr:ext cx="469744" cy="259045"/>
    <xdr:sp macro="" textlink="">
      <xdr:nvSpPr>
        <xdr:cNvPr id="163" name="n_3aveValue債務償還比率"/>
        <xdr:cNvSpPr txBox="1"/>
      </xdr:nvSpPr>
      <xdr:spPr>
        <a:xfrm>
          <a:off x="12325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111386</xdr:rowOff>
    </xdr:from>
    <xdr:ext cx="469744" cy="259045"/>
    <xdr:sp macro="" textlink="">
      <xdr:nvSpPr>
        <xdr:cNvPr id="164" name="n_4aveValue債務償還比率"/>
        <xdr:cNvSpPr txBox="1"/>
      </xdr:nvSpPr>
      <xdr:spPr>
        <a:xfrm>
          <a:off x="11563427" y="551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62618</xdr:rowOff>
    </xdr:from>
    <xdr:ext cx="469744" cy="259045"/>
    <xdr:sp macro="" textlink="">
      <xdr:nvSpPr>
        <xdr:cNvPr id="165" name="n_1mainValue債務償還比率"/>
        <xdr:cNvSpPr txBox="1"/>
      </xdr:nvSpPr>
      <xdr:spPr>
        <a:xfrm>
          <a:off x="13836727" y="614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42827</xdr:rowOff>
    </xdr:from>
    <xdr:ext cx="469744" cy="259045"/>
    <xdr:sp macro="" textlink="">
      <xdr:nvSpPr>
        <xdr:cNvPr id="166" name="n_2mainValue債務償還比率"/>
        <xdr:cNvSpPr txBox="1"/>
      </xdr:nvSpPr>
      <xdr:spPr>
        <a:xfrm>
          <a:off x="13087427" y="612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35979</xdr:rowOff>
    </xdr:from>
    <xdr:ext cx="469744" cy="259045"/>
    <xdr:sp macro="" textlink="">
      <xdr:nvSpPr>
        <xdr:cNvPr id="167" name="n_3mainValue債務償還比率"/>
        <xdr:cNvSpPr txBox="1"/>
      </xdr:nvSpPr>
      <xdr:spPr>
        <a:xfrm>
          <a:off x="12325427" y="595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29682</xdr:rowOff>
    </xdr:from>
    <xdr:ext cx="469744" cy="259045"/>
    <xdr:sp macro="" textlink="">
      <xdr:nvSpPr>
        <xdr:cNvPr id="168" name="n_4mainValue債務償還比率"/>
        <xdr:cNvSpPr txBox="1"/>
      </xdr:nvSpPr>
      <xdr:spPr>
        <a:xfrm>
          <a:off x="11563427" y="59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1,786
1,780
118.83
2,169,567
1,936,712
190,757
1,389,597
1,944,524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xdr:cNvCxnSpPr/>
      </xdr:nvCxnSpPr>
      <xdr:spPr>
        <a:xfrm flipV="1">
          <a:off x="4634865" y="58388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xdr:cNvSpPr txBox="1"/>
      </xdr:nvSpPr>
      <xdr:spPr>
        <a:xfrm>
          <a:off x="4673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xdr:cNvCxnSpPr/>
      </xdr:nvCxnSpPr>
      <xdr:spPr>
        <a:xfrm>
          <a:off x="4546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xdr:cNvSpPr txBox="1"/>
      </xdr:nvSpPr>
      <xdr:spPr>
        <a:xfrm>
          <a:off x="46736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2" name="【道路】&#10;有形固定資産減価償却率平均値テキスト"/>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86360</xdr:rowOff>
    </xdr:from>
    <xdr:to>
      <xdr:col>24</xdr:col>
      <xdr:colOff>114300</xdr:colOff>
      <xdr:row>37</xdr:row>
      <xdr:rowOff>16510</xdr:rowOff>
    </xdr:to>
    <xdr:sp macro="" textlink="">
      <xdr:nvSpPr>
        <xdr:cNvPr id="73" name="楕円 72"/>
        <xdr:cNvSpPr/>
      </xdr:nvSpPr>
      <xdr:spPr>
        <a:xfrm>
          <a:off x="45847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109237</xdr:rowOff>
    </xdr:from>
    <xdr:ext cx="405111" cy="259045"/>
    <xdr:sp macro="" textlink="">
      <xdr:nvSpPr>
        <xdr:cNvPr id="74" name="【道路】&#10;有形固定資産減価償却率該当値テキスト"/>
        <xdr:cNvSpPr txBox="1"/>
      </xdr:nvSpPr>
      <xdr:spPr>
        <a:xfrm>
          <a:off x="4673600"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61595</xdr:rowOff>
    </xdr:from>
    <xdr:to>
      <xdr:col>20</xdr:col>
      <xdr:colOff>38100</xdr:colOff>
      <xdr:row>36</xdr:row>
      <xdr:rowOff>163195</xdr:rowOff>
    </xdr:to>
    <xdr:sp macro="" textlink="">
      <xdr:nvSpPr>
        <xdr:cNvPr id="75" name="楕円 74"/>
        <xdr:cNvSpPr/>
      </xdr:nvSpPr>
      <xdr:spPr>
        <a:xfrm>
          <a:off x="3746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112395</xdr:rowOff>
    </xdr:from>
    <xdr:to>
      <xdr:col>24</xdr:col>
      <xdr:colOff>63500</xdr:colOff>
      <xdr:row>36</xdr:row>
      <xdr:rowOff>137160</xdr:rowOff>
    </xdr:to>
    <xdr:cxnSp macro="">
      <xdr:nvCxnSpPr>
        <xdr:cNvPr id="76" name="直線コネクタ 75"/>
        <xdr:cNvCxnSpPr/>
      </xdr:nvCxnSpPr>
      <xdr:spPr>
        <a:xfrm>
          <a:off x="3797300" y="628459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59690</xdr:rowOff>
    </xdr:from>
    <xdr:to>
      <xdr:col>15</xdr:col>
      <xdr:colOff>101600</xdr:colOff>
      <xdr:row>36</xdr:row>
      <xdr:rowOff>161290</xdr:rowOff>
    </xdr:to>
    <xdr:sp macro="" textlink="">
      <xdr:nvSpPr>
        <xdr:cNvPr id="77" name="楕円 76"/>
        <xdr:cNvSpPr/>
      </xdr:nvSpPr>
      <xdr:spPr>
        <a:xfrm>
          <a:off x="2857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110490</xdr:rowOff>
    </xdr:from>
    <xdr:to>
      <xdr:col>19</xdr:col>
      <xdr:colOff>177800</xdr:colOff>
      <xdr:row>36</xdr:row>
      <xdr:rowOff>112395</xdr:rowOff>
    </xdr:to>
    <xdr:cxnSp macro="">
      <xdr:nvCxnSpPr>
        <xdr:cNvPr id="78" name="直線コネクタ 77"/>
        <xdr:cNvCxnSpPr/>
      </xdr:nvCxnSpPr>
      <xdr:spPr>
        <a:xfrm>
          <a:off x="2908300" y="62826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128270</xdr:rowOff>
    </xdr:from>
    <xdr:to>
      <xdr:col>10</xdr:col>
      <xdr:colOff>165100</xdr:colOff>
      <xdr:row>35</xdr:row>
      <xdr:rowOff>58420</xdr:rowOff>
    </xdr:to>
    <xdr:sp macro="" textlink="">
      <xdr:nvSpPr>
        <xdr:cNvPr id="79" name="楕円 78"/>
        <xdr:cNvSpPr/>
      </xdr:nvSpPr>
      <xdr:spPr>
        <a:xfrm>
          <a:off x="1968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7620</xdr:rowOff>
    </xdr:from>
    <xdr:to>
      <xdr:col>15</xdr:col>
      <xdr:colOff>50800</xdr:colOff>
      <xdr:row>36</xdr:row>
      <xdr:rowOff>110490</xdr:rowOff>
    </xdr:to>
    <xdr:cxnSp macro="">
      <xdr:nvCxnSpPr>
        <xdr:cNvPr id="80" name="直線コネクタ 79"/>
        <xdr:cNvCxnSpPr/>
      </xdr:nvCxnSpPr>
      <xdr:spPr>
        <a:xfrm>
          <a:off x="2019300" y="600837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143510</xdr:rowOff>
    </xdr:from>
    <xdr:to>
      <xdr:col>6</xdr:col>
      <xdr:colOff>38100</xdr:colOff>
      <xdr:row>34</xdr:row>
      <xdr:rowOff>73660</xdr:rowOff>
    </xdr:to>
    <xdr:sp macro="" textlink="">
      <xdr:nvSpPr>
        <xdr:cNvPr id="81" name="楕円 80"/>
        <xdr:cNvSpPr/>
      </xdr:nvSpPr>
      <xdr:spPr>
        <a:xfrm>
          <a:off x="10795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22860</xdr:rowOff>
    </xdr:from>
    <xdr:to>
      <xdr:col>10</xdr:col>
      <xdr:colOff>114300</xdr:colOff>
      <xdr:row>35</xdr:row>
      <xdr:rowOff>7620</xdr:rowOff>
    </xdr:to>
    <xdr:cxnSp macro="">
      <xdr:nvCxnSpPr>
        <xdr:cNvPr id="82" name="直線コネクタ 81"/>
        <xdr:cNvCxnSpPr/>
      </xdr:nvCxnSpPr>
      <xdr:spPr>
        <a:xfrm>
          <a:off x="1130300" y="585216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83" name="n_1aveValue【道路】&#10;有形固定資産減価償却率"/>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154322</xdr:rowOff>
    </xdr:from>
    <xdr:ext cx="405111" cy="259045"/>
    <xdr:sp macro="" textlink="">
      <xdr:nvSpPr>
        <xdr:cNvPr id="84" name="n_2aveValue【道路】&#10;有形固定資産減価償却率"/>
        <xdr:cNvSpPr txBox="1"/>
      </xdr:nvSpPr>
      <xdr:spPr>
        <a:xfrm>
          <a:off x="2705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5" name="n_3aveValue【道路】&#10;有形固定資産減価償却率"/>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8272</xdr:rowOff>
    </xdr:from>
    <xdr:ext cx="405111" cy="259045"/>
    <xdr:sp macro="" textlink="">
      <xdr:nvSpPr>
        <xdr:cNvPr id="87" name="n_1mainValue【道路】&#10;有形固定資産減価償却率"/>
        <xdr:cNvSpPr txBox="1"/>
      </xdr:nvSpPr>
      <xdr:spPr>
        <a:xfrm>
          <a:off x="35820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6367</xdr:rowOff>
    </xdr:from>
    <xdr:ext cx="405111" cy="259045"/>
    <xdr:sp macro="" textlink="">
      <xdr:nvSpPr>
        <xdr:cNvPr id="88" name="n_2mainValue【道路】&#10;有形固定資産減価償却率"/>
        <xdr:cNvSpPr txBox="1"/>
      </xdr:nvSpPr>
      <xdr:spPr>
        <a:xfrm>
          <a:off x="2705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74947</xdr:rowOff>
    </xdr:from>
    <xdr:ext cx="405111" cy="259045"/>
    <xdr:sp macro="" textlink="">
      <xdr:nvSpPr>
        <xdr:cNvPr id="89" name="n_3mainValue【道路】&#10;有形固定資産減価償却率"/>
        <xdr:cNvSpPr txBox="1"/>
      </xdr:nvSpPr>
      <xdr:spPr>
        <a:xfrm>
          <a:off x="18167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90187</xdr:rowOff>
    </xdr:from>
    <xdr:ext cx="405111" cy="259045"/>
    <xdr:sp macro="" textlink="">
      <xdr:nvSpPr>
        <xdr:cNvPr id="90" name="n_4mainValue【道路】&#10;有形固定資産減価償却率"/>
        <xdr:cNvSpPr txBox="1"/>
      </xdr:nvSpPr>
      <xdr:spPr>
        <a:xfrm>
          <a:off x="927744" y="557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14" name="直線コネクタ 113"/>
        <xdr:cNvCxnSpPr/>
      </xdr:nvCxnSpPr>
      <xdr:spPr>
        <a:xfrm flipV="1">
          <a:off x="10476865" y="5715625"/>
          <a:ext cx="0" cy="146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15" name="【道路】&#10;一人当たり延長最小値テキスト"/>
        <xdr:cNvSpPr txBox="1"/>
      </xdr:nvSpPr>
      <xdr:spPr>
        <a:xfrm>
          <a:off x="10515600" y="71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16" name="直線コネクタ 115"/>
        <xdr:cNvCxnSpPr/>
      </xdr:nvCxnSpPr>
      <xdr:spPr>
        <a:xfrm>
          <a:off x="10388600" y="717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7" name="【道路】&#10;一人当たり延長最大値テキスト"/>
        <xdr:cNvSpPr txBox="1"/>
      </xdr:nvSpPr>
      <xdr:spPr>
        <a:xfrm>
          <a:off x="10515600" y="54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8" name="直線コネクタ 117"/>
        <xdr:cNvCxnSpPr/>
      </xdr:nvCxnSpPr>
      <xdr:spPr>
        <a:xfrm>
          <a:off x="10388600" y="5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84774</xdr:rowOff>
    </xdr:from>
    <xdr:ext cx="534377" cy="259045"/>
    <xdr:sp macro="" textlink="">
      <xdr:nvSpPr>
        <xdr:cNvPr id="119" name="【道路】&#10;一人当たり延長平均値テキスト"/>
        <xdr:cNvSpPr txBox="1"/>
      </xdr:nvSpPr>
      <xdr:spPr>
        <a:xfrm>
          <a:off x="10515600" y="6771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20" name="フローチャート: 判断 119"/>
        <xdr:cNvSpPr/>
      </xdr:nvSpPr>
      <xdr:spPr>
        <a:xfrm>
          <a:off x="10426700" y="67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21" name="フローチャート: 判断 120"/>
        <xdr:cNvSpPr/>
      </xdr:nvSpPr>
      <xdr:spPr>
        <a:xfrm>
          <a:off x="9588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22" name="フローチャート: 判断 121"/>
        <xdr:cNvSpPr/>
      </xdr:nvSpPr>
      <xdr:spPr>
        <a:xfrm>
          <a:off x="8699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23" name="フローチャート: 判断 122"/>
        <xdr:cNvSpPr/>
      </xdr:nvSpPr>
      <xdr:spPr>
        <a:xfrm>
          <a:off x="7810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84013</xdr:rowOff>
    </xdr:from>
    <xdr:to>
      <xdr:col>36</xdr:col>
      <xdr:colOff>165100</xdr:colOff>
      <xdr:row>40</xdr:row>
      <xdr:rowOff>14163</xdr:rowOff>
    </xdr:to>
    <xdr:sp macro="" textlink="">
      <xdr:nvSpPr>
        <xdr:cNvPr id="124" name="フローチャート: 判断 123"/>
        <xdr:cNvSpPr/>
      </xdr:nvSpPr>
      <xdr:spPr>
        <a:xfrm>
          <a:off x="6921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26726</xdr:rowOff>
    </xdr:from>
    <xdr:to>
      <xdr:col>55</xdr:col>
      <xdr:colOff>50800</xdr:colOff>
      <xdr:row>38</xdr:row>
      <xdr:rowOff>128326</xdr:rowOff>
    </xdr:to>
    <xdr:sp macro="" textlink="">
      <xdr:nvSpPr>
        <xdr:cNvPr id="130" name="楕円 129"/>
        <xdr:cNvSpPr/>
      </xdr:nvSpPr>
      <xdr:spPr>
        <a:xfrm>
          <a:off x="10426700" y="654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49603</xdr:rowOff>
    </xdr:from>
    <xdr:ext cx="534377" cy="259045"/>
    <xdr:sp macro="" textlink="">
      <xdr:nvSpPr>
        <xdr:cNvPr id="131" name="【道路】&#10;一人当たり延長該当値テキスト"/>
        <xdr:cNvSpPr txBox="1"/>
      </xdr:nvSpPr>
      <xdr:spPr>
        <a:xfrm>
          <a:off x="10515600" y="639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59050</xdr:rowOff>
    </xdr:from>
    <xdr:to>
      <xdr:col>50</xdr:col>
      <xdr:colOff>165100</xdr:colOff>
      <xdr:row>38</xdr:row>
      <xdr:rowOff>160650</xdr:rowOff>
    </xdr:to>
    <xdr:sp macro="" textlink="">
      <xdr:nvSpPr>
        <xdr:cNvPr id="132" name="楕円 131"/>
        <xdr:cNvSpPr/>
      </xdr:nvSpPr>
      <xdr:spPr>
        <a:xfrm>
          <a:off x="9588500" y="657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77526</xdr:rowOff>
    </xdr:from>
    <xdr:to>
      <xdr:col>55</xdr:col>
      <xdr:colOff>0</xdr:colOff>
      <xdr:row>38</xdr:row>
      <xdr:rowOff>109850</xdr:rowOff>
    </xdr:to>
    <xdr:cxnSp macro="">
      <xdr:nvCxnSpPr>
        <xdr:cNvPr id="133" name="直線コネクタ 132"/>
        <xdr:cNvCxnSpPr/>
      </xdr:nvCxnSpPr>
      <xdr:spPr>
        <a:xfrm flipV="1">
          <a:off x="9639300" y="6592626"/>
          <a:ext cx="838200" cy="3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40091</xdr:rowOff>
    </xdr:from>
    <xdr:to>
      <xdr:col>46</xdr:col>
      <xdr:colOff>38100</xdr:colOff>
      <xdr:row>38</xdr:row>
      <xdr:rowOff>141691</xdr:rowOff>
    </xdr:to>
    <xdr:sp macro="" textlink="">
      <xdr:nvSpPr>
        <xdr:cNvPr id="134" name="楕円 133"/>
        <xdr:cNvSpPr/>
      </xdr:nvSpPr>
      <xdr:spPr>
        <a:xfrm>
          <a:off x="8699500" y="65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90891</xdr:rowOff>
    </xdr:from>
    <xdr:to>
      <xdr:col>50</xdr:col>
      <xdr:colOff>114300</xdr:colOff>
      <xdr:row>38</xdr:row>
      <xdr:rowOff>109850</xdr:rowOff>
    </xdr:to>
    <xdr:cxnSp macro="">
      <xdr:nvCxnSpPr>
        <xdr:cNvPr id="135" name="直線コネクタ 134"/>
        <xdr:cNvCxnSpPr/>
      </xdr:nvCxnSpPr>
      <xdr:spPr>
        <a:xfrm>
          <a:off x="8750300" y="6605991"/>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69162</xdr:rowOff>
    </xdr:from>
    <xdr:to>
      <xdr:col>41</xdr:col>
      <xdr:colOff>101600</xdr:colOff>
      <xdr:row>38</xdr:row>
      <xdr:rowOff>170762</xdr:rowOff>
    </xdr:to>
    <xdr:sp macro="" textlink="">
      <xdr:nvSpPr>
        <xdr:cNvPr id="136" name="楕円 135"/>
        <xdr:cNvSpPr/>
      </xdr:nvSpPr>
      <xdr:spPr>
        <a:xfrm>
          <a:off x="7810500" y="658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90891</xdr:rowOff>
    </xdr:from>
    <xdr:to>
      <xdr:col>45</xdr:col>
      <xdr:colOff>177800</xdr:colOff>
      <xdr:row>38</xdr:row>
      <xdr:rowOff>119962</xdr:rowOff>
    </xdr:to>
    <xdr:cxnSp macro="">
      <xdr:nvCxnSpPr>
        <xdr:cNvPr id="137" name="直線コネクタ 136"/>
        <xdr:cNvCxnSpPr/>
      </xdr:nvCxnSpPr>
      <xdr:spPr>
        <a:xfrm flipV="1">
          <a:off x="7861300" y="6605991"/>
          <a:ext cx="889000" cy="2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92387</xdr:rowOff>
    </xdr:from>
    <xdr:to>
      <xdr:col>36</xdr:col>
      <xdr:colOff>165100</xdr:colOff>
      <xdr:row>39</xdr:row>
      <xdr:rowOff>22537</xdr:rowOff>
    </xdr:to>
    <xdr:sp macro="" textlink="">
      <xdr:nvSpPr>
        <xdr:cNvPr id="138" name="楕円 137"/>
        <xdr:cNvSpPr/>
      </xdr:nvSpPr>
      <xdr:spPr>
        <a:xfrm>
          <a:off x="6921500" y="660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119962</xdr:rowOff>
    </xdr:from>
    <xdr:to>
      <xdr:col>41</xdr:col>
      <xdr:colOff>50800</xdr:colOff>
      <xdr:row>38</xdr:row>
      <xdr:rowOff>143187</xdr:rowOff>
    </xdr:to>
    <xdr:cxnSp macro="">
      <xdr:nvCxnSpPr>
        <xdr:cNvPr id="139" name="直線コネクタ 138"/>
        <xdr:cNvCxnSpPr/>
      </xdr:nvCxnSpPr>
      <xdr:spPr>
        <a:xfrm flipV="1">
          <a:off x="6972300" y="6635062"/>
          <a:ext cx="889000" cy="2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20293</xdr:rowOff>
    </xdr:from>
    <xdr:ext cx="534377" cy="259045"/>
    <xdr:sp macro="" textlink="">
      <xdr:nvSpPr>
        <xdr:cNvPr id="140" name="n_1aveValue【道路】&#10;一人当たり延長"/>
        <xdr:cNvSpPr txBox="1"/>
      </xdr:nvSpPr>
      <xdr:spPr>
        <a:xfrm>
          <a:off x="93594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15463</xdr:rowOff>
    </xdr:from>
    <xdr:ext cx="534377" cy="259045"/>
    <xdr:sp macro="" textlink="">
      <xdr:nvSpPr>
        <xdr:cNvPr id="141" name="n_2aveValue【道路】&#10;一人当たり延長"/>
        <xdr:cNvSpPr txBox="1"/>
      </xdr:nvSpPr>
      <xdr:spPr>
        <a:xfrm>
          <a:off x="8483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10685</xdr:rowOff>
    </xdr:from>
    <xdr:ext cx="534377" cy="259045"/>
    <xdr:sp macro="" textlink="">
      <xdr:nvSpPr>
        <xdr:cNvPr id="142" name="n_3aveValue【道路】&#10;一人当たり延長"/>
        <xdr:cNvSpPr txBox="1"/>
      </xdr:nvSpPr>
      <xdr:spPr>
        <a:xfrm>
          <a:off x="7594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5290</xdr:rowOff>
    </xdr:from>
    <xdr:ext cx="534377" cy="259045"/>
    <xdr:sp macro="" textlink="">
      <xdr:nvSpPr>
        <xdr:cNvPr id="143" name="n_4aveValue【道路】&#10;一人当たり延長"/>
        <xdr:cNvSpPr txBox="1"/>
      </xdr:nvSpPr>
      <xdr:spPr>
        <a:xfrm>
          <a:off x="6705111" y="68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5727</xdr:rowOff>
    </xdr:from>
    <xdr:ext cx="534377" cy="259045"/>
    <xdr:sp macro="" textlink="">
      <xdr:nvSpPr>
        <xdr:cNvPr id="144" name="n_1mainValue【道路】&#10;一人当たり延長"/>
        <xdr:cNvSpPr txBox="1"/>
      </xdr:nvSpPr>
      <xdr:spPr>
        <a:xfrm>
          <a:off x="9359411" y="634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158218</xdr:rowOff>
    </xdr:from>
    <xdr:ext cx="534377" cy="259045"/>
    <xdr:sp macro="" textlink="">
      <xdr:nvSpPr>
        <xdr:cNvPr id="145" name="n_2mainValue【道路】&#10;一人当たり延長"/>
        <xdr:cNvSpPr txBox="1"/>
      </xdr:nvSpPr>
      <xdr:spPr>
        <a:xfrm>
          <a:off x="8483111" y="633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15839</xdr:rowOff>
    </xdr:from>
    <xdr:ext cx="534377" cy="259045"/>
    <xdr:sp macro="" textlink="">
      <xdr:nvSpPr>
        <xdr:cNvPr id="146" name="n_3mainValue【道路】&#10;一人当たり延長"/>
        <xdr:cNvSpPr txBox="1"/>
      </xdr:nvSpPr>
      <xdr:spPr>
        <a:xfrm>
          <a:off x="7594111" y="635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39064</xdr:rowOff>
    </xdr:from>
    <xdr:ext cx="534377" cy="259045"/>
    <xdr:sp macro="" textlink="">
      <xdr:nvSpPr>
        <xdr:cNvPr id="147" name="n_4mainValue【道路】&#10;一人当たり延長"/>
        <xdr:cNvSpPr txBox="1"/>
      </xdr:nvSpPr>
      <xdr:spPr>
        <a:xfrm>
          <a:off x="6705111" y="638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9" name="直線コネクタ 1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0" name="テキスト ボックス 1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1" name="直線コネクタ 1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2" name="テキスト ボックス 1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3" name="直線コネクタ 1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4" name="テキスト ボックス 1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5" name="直線コネクタ 1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6" name="テキスト ボックス 16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70" name="直線コネクタ 169"/>
        <xdr:cNvCxnSpPr/>
      </xdr:nvCxnSpPr>
      <xdr:spPr>
        <a:xfrm flipV="1">
          <a:off x="4634865" y="9777222"/>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71" name="【橋りょう・トンネル】&#10;有形固定資産減価償却率最小値テキスト"/>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72" name="直線コネクタ 171"/>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73" name="【橋りょう・トンネル】&#10;有形固定資産減価償却率最大値テキスト"/>
        <xdr:cNvSpPr txBox="1"/>
      </xdr:nvSpPr>
      <xdr:spPr>
        <a:xfrm>
          <a:off x="4673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74" name="直線コネクタ 173"/>
        <xdr:cNvCxnSpPr/>
      </xdr:nvCxnSpPr>
      <xdr:spPr>
        <a:xfrm>
          <a:off x="4546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101363</xdr:rowOff>
    </xdr:from>
    <xdr:ext cx="405111" cy="259045"/>
    <xdr:sp macro="" textlink="">
      <xdr:nvSpPr>
        <xdr:cNvPr id="175" name="【橋りょう・トンネル】&#10;有形固定資産減価償却率平均値テキスト"/>
        <xdr:cNvSpPr txBox="1"/>
      </xdr:nvSpPr>
      <xdr:spPr>
        <a:xfrm>
          <a:off x="4673600" y="10559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76" name="フローチャート: 判断 175"/>
        <xdr:cNvSpPr/>
      </xdr:nvSpPr>
      <xdr:spPr>
        <a:xfrm>
          <a:off x="458470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77" name="フローチャート: 判断 176"/>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78" name="フローチャート: 判断 177"/>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79" name="フローチャート: 判断 178"/>
        <xdr:cNvSpPr/>
      </xdr:nvSpPr>
      <xdr:spPr>
        <a:xfrm>
          <a:off x="1968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152654</xdr:rowOff>
    </xdr:from>
    <xdr:to>
      <xdr:col>6</xdr:col>
      <xdr:colOff>38100</xdr:colOff>
      <xdr:row>61</xdr:row>
      <xdr:rowOff>82804</xdr:rowOff>
    </xdr:to>
    <xdr:sp macro="" textlink="">
      <xdr:nvSpPr>
        <xdr:cNvPr id="180" name="フローチャート: 判断 179"/>
        <xdr:cNvSpPr/>
      </xdr:nvSpPr>
      <xdr:spPr>
        <a:xfrm>
          <a:off x="1079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81788</xdr:rowOff>
    </xdr:from>
    <xdr:to>
      <xdr:col>24</xdr:col>
      <xdr:colOff>114300</xdr:colOff>
      <xdr:row>60</xdr:row>
      <xdr:rowOff>11938</xdr:rowOff>
    </xdr:to>
    <xdr:sp macro="" textlink="">
      <xdr:nvSpPr>
        <xdr:cNvPr id="186" name="楕円 185"/>
        <xdr:cNvSpPr/>
      </xdr:nvSpPr>
      <xdr:spPr>
        <a:xfrm>
          <a:off x="4584700" y="101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104665</xdr:rowOff>
    </xdr:from>
    <xdr:ext cx="405111" cy="259045"/>
    <xdr:sp macro="" textlink="">
      <xdr:nvSpPr>
        <xdr:cNvPr id="187" name="【橋りょう・トンネル】&#10;有形固定資産減価償却率該当値テキスト"/>
        <xdr:cNvSpPr txBox="1"/>
      </xdr:nvSpPr>
      <xdr:spPr>
        <a:xfrm>
          <a:off x="4673600" y="10048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42926</xdr:rowOff>
    </xdr:from>
    <xdr:to>
      <xdr:col>20</xdr:col>
      <xdr:colOff>38100</xdr:colOff>
      <xdr:row>59</xdr:row>
      <xdr:rowOff>144526</xdr:rowOff>
    </xdr:to>
    <xdr:sp macro="" textlink="">
      <xdr:nvSpPr>
        <xdr:cNvPr id="188" name="楕円 187"/>
        <xdr:cNvSpPr/>
      </xdr:nvSpPr>
      <xdr:spPr>
        <a:xfrm>
          <a:off x="3746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93726</xdr:rowOff>
    </xdr:from>
    <xdr:to>
      <xdr:col>24</xdr:col>
      <xdr:colOff>63500</xdr:colOff>
      <xdr:row>59</xdr:row>
      <xdr:rowOff>132588</xdr:rowOff>
    </xdr:to>
    <xdr:cxnSp macro="">
      <xdr:nvCxnSpPr>
        <xdr:cNvPr id="189" name="直線コネクタ 188"/>
        <xdr:cNvCxnSpPr/>
      </xdr:nvCxnSpPr>
      <xdr:spPr>
        <a:xfrm>
          <a:off x="3797300" y="1020927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143510</xdr:rowOff>
    </xdr:from>
    <xdr:to>
      <xdr:col>15</xdr:col>
      <xdr:colOff>101600</xdr:colOff>
      <xdr:row>59</xdr:row>
      <xdr:rowOff>73660</xdr:rowOff>
    </xdr:to>
    <xdr:sp macro="" textlink="">
      <xdr:nvSpPr>
        <xdr:cNvPr id="190" name="楕円 189"/>
        <xdr:cNvSpPr/>
      </xdr:nvSpPr>
      <xdr:spPr>
        <a:xfrm>
          <a:off x="2857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22860</xdr:rowOff>
    </xdr:from>
    <xdr:to>
      <xdr:col>19</xdr:col>
      <xdr:colOff>177800</xdr:colOff>
      <xdr:row>59</xdr:row>
      <xdr:rowOff>93726</xdr:rowOff>
    </xdr:to>
    <xdr:cxnSp macro="">
      <xdr:nvCxnSpPr>
        <xdr:cNvPr id="191" name="直線コネクタ 190"/>
        <xdr:cNvCxnSpPr/>
      </xdr:nvCxnSpPr>
      <xdr:spPr>
        <a:xfrm>
          <a:off x="2908300" y="1013841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132080</xdr:rowOff>
    </xdr:from>
    <xdr:to>
      <xdr:col>10</xdr:col>
      <xdr:colOff>165100</xdr:colOff>
      <xdr:row>59</xdr:row>
      <xdr:rowOff>62230</xdr:rowOff>
    </xdr:to>
    <xdr:sp macro="" textlink="">
      <xdr:nvSpPr>
        <xdr:cNvPr id="192" name="楕円 191"/>
        <xdr:cNvSpPr/>
      </xdr:nvSpPr>
      <xdr:spPr>
        <a:xfrm>
          <a:off x="1968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11430</xdr:rowOff>
    </xdr:from>
    <xdr:to>
      <xdr:col>15</xdr:col>
      <xdr:colOff>50800</xdr:colOff>
      <xdr:row>59</xdr:row>
      <xdr:rowOff>22860</xdr:rowOff>
    </xdr:to>
    <xdr:cxnSp macro="">
      <xdr:nvCxnSpPr>
        <xdr:cNvPr id="193" name="直線コネクタ 192"/>
        <xdr:cNvCxnSpPr/>
      </xdr:nvCxnSpPr>
      <xdr:spPr>
        <a:xfrm>
          <a:off x="2019300" y="101269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102362</xdr:rowOff>
    </xdr:from>
    <xdr:to>
      <xdr:col>6</xdr:col>
      <xdr:colOff>38100</xdr:colOff>
      <xdr:row>59</xdr:row>
      <xdr:rowOff>32512</xdr:rowOff>
    </xdr:to>
    <xdr:sp macro="" textlink="">
      <xdr:nvSpPr>
        <xdr:cNvPr id="194" name="楕円 193"/>
        <xdr:cNvSpPr/>
      </xdr:nvSpPr>
      <xdr:spPr>
        <a:xfrm>
          <a:off x="1079500" y="100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153162</xdr:rowOff>
    </xdr:from>
    <xdr:to>
      <xdr:col>10</xdr:col>
      <xdr:colOff>114300</xdr:colOff>
      <xdr:row>59</xdr:row>
      <xdr:rowOff>11430</xdr:rowOff>
    </xdr:to>
    <xdr:cxnSp macro="">
      <xdr:nvCxnSpPr>
        <xdr:cNvPr id="195" name="直線コネクタ 194"/>
        <xdr:cNvCxnSpPr/>
      </xdr:nvCxnSpPr>
      <xdr:spPr>
        <a:xfrm>
          <a:off x="1130300" y="1009726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144797</xdr:rowOff>
    </xdr:from>
    <xdr:ext cx="405111" cy="259045"/>
    <xdr:sp macro="" textlink="">
      <xdr:nvSpPr>
        <xdr:cNvPr id="196" name="n_1aveValue【橋りょう・トンネル】&#10;有形固定資産減価償却率"/>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105935</xdr:rowOff>
    </xdr:from>
    <xdr:ext cx="405111" cy="259045"/>
    <xdr:sp macro="" textlink="">
      <xdr:nvSpPr>
        <xdr:cNvPr id="197" name="n_2aveValue【橋りょう・トンネル】&#10;有形固定資産減価償却率"/>
        <xdr:cNvSpPr txBox="1"/>
      </xdr:nvSpPr>
      <xdr:spPr>
        <a:xfrm>
          <a:off x="27057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117365</xdr:rowOff>
    </xdr:from>
    <xdr:ext cx="405111" cy="259045"/>
    <xdr:sp macro="" textlink="">
      <xdr:nvSpPr>
        <xdr:cNvPr id="198" name="n_3aveValue【橋りょう・トンネル】&#10;有形固定資産減価償却率"/>
        <xdr:cNvSpPr txBox="1"/>
      </xdr:nvSpPr>
      <xdr:spPr>
        <a:xfrm>
          <a:off x="1816744" y="1057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73931</xdr:rowOff>
    </xdr:from>
    <xdr:ext cx="405111" cy="259045"/>
    <xdr:sp macro="" textlink="">
      <xdr:nvSpPr>
        <xdr:cNvPr id="199" name="n_4aveValue【橋りょう・トンネル】&#10;有形固定資産減価償却率"/>
        <xdr:cNvSpPr txBox="1"/>
      </xdr:nvSpPr>
      <xdr:spPr>
        <a:xfrm>
          <a:off x="927744"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161053</xdr:rowOff>
    </xdr:from>
    <xdr:ext cx="405111" cy="259045"/>
    <xdr:sp macro="" textlink="">
      <xdr:nvSpPr>
        <xdr:cNvPr id="200" name="n_1mainValue【橋りょう・トンネル】&#10;有形固定資産減価償却率"/>
        <xdr:cNvSpPr txBox="1"/>
      </xdr:nvSpPr>
      <xdr:spPr>
        <a:xfrm>
          <a:off x="35820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90187</xdr:rowOff>
    </xdr:from>
    <xdr:ext cx="405111" cy="259045"/>
    <xdr:sp macro="" textlink="">
      <xdr:nvSpPr>
        <xdr:cNvPr id="201" name="n_2mainValue【橋りょう・トンネル】&#10;有形固定資産減価償却率"/>
        <xdr:cNvSpPr txBox="1"/>
      </xdr:nvSpPr>
      <xdr:spPr>
        <a:xfrm>
          <a:off x="2705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78757</xdr:rowOff>
    </xdr:from>
    <xdr:ext cx="405111" cy="259045"/>
    <xdr:sp macro="" textlink="">
      <xdr:nvSpPr>
        <xdr:cNvPr id="202" name="n_3mainValue【橋りょう・トンネル】&#10;有形固定資産減価償却率"/>
        <xdr:cNvSpPr txBox="1"/>
      </xdr:nvSpPr>
      <xdr:spPr>
        <a:xfrm>
          <a:off x="1816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49039</xdr:rowOff>
    </xdr:from>
    <xdr:ext cx="405111" cy="259045"/>
    <xdr:sp macro="" textlink="">
      <xdr:nvSpPr>
        <xdr:cNvPr id="203" name="n_4mainValue【橋りょう・トンネル】&#10;有形固定資産減価償却率"/>
        <xdr:cNvSpPr txBox="1"/>
      </xdr:nvSpPr>
      <xdr:spPr>
        <a:xfrm>
          <a:off x="927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5" name="テキスト ボックス 224"/>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29" name="直線コネクタ 228"/>
        <xdr:cNvCxnSpPr/>
      </xdr:nvCxnSpPr>
      <xdr:spPr>
        <a:xfrm flipV="1">
          <a:off x="10476865" y="9668917"/>
          <a:ext cx="0" cy="143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30" name="【橋りょう・トンネル】&#10;一人当たり有形固定資産（償却資産）額最小値テキスト"/>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31" name="直線コネクタ 230"/>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32" name="【橋りょう・トンネル】&#10;一人当たり有形固定資産（償却資産）額最大値テキスト"/>
        <xdr:cNvSpPr txBox="1"/>
      </xdr:nvSpPr>
      <xdr:spPr>
        <a:xfrm>
          <a:off x="10515600" y="9444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33" name="直線コネクタ 232"/>
        <xdr:cNvCxnSpPr/>
      </xdr:nvCxnSpPr>
      <xdr:spPr>
        <a:xfrm>
          <a:off x="10388600" y="966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24182</xdr:rowOff>
    </xdr:from>
    <xdr:ext cx="690189" cy="259045"/>
    <xdr:sp macro="" textlink="">
      <xdr:nvSpPr>
        <xdr:cNvPr id="234" name="【橋りょう・トンネル】&#10;一人当たり有形固定資産（償却資産）額平均値テキスト"/>
        <xdr:cNvSpPr txBox="1"/>
      </xdr:nvSpPr>
      <xdr:spPr>
        <a:xfrm>
          <a:off x="10515600" y="108255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35" name="フローチャート: 判断 234"/>
        <xdr:cNvSpPr/>
      </xdr:nvSpPr>
      <xdr:spPr>
        <a:xfrm>
          <a:off x="10426700" y="108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36" name="フローチャート: 判断 235"/>
        <xdr:cNvSpPr/>
      </xdr:nvSpPr>
      <xdr:spPr>
        <a:xfrm>
          <a:off x="9588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37" name="フローチャート: 判断 236"/>
        <xdr:cNvSpPr/>
      </xdr:nvSpPr>
      <xdr:spPr>
        <a:xfrm>
          <a:off x="8699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38" name="フローチャート: 判断 237"/>
        <xdr:cNvSpPr/>
      </xdr:nvSpPr>
      <xdr:spPr>
        <a:xfrm>
          <a:off x="7810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34348</xdr:rowOff>
    </xdr:from>
    <xdr:to>
      <xdr:col>36</xdr:col>
      <xdr:colOff>165100</xdr:colOff>
      <xdr:row>63</xdr:row>
      <xdr:rowOff>135948</xdr:rowOff>
    </xdr:to>
    <xdr:sp macro="" textlink="">
      <xdr:nvSpPr>
        <xdr:cNvPr id="239" name="フローチャート: 判断 238"/>
        <xdr:cNvSpPr/>
      </xdr:nvSpPr>
      <xdr:spPr>
        <a:xfrm>
          <a:off x="6921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30014</xdr:rowOff>
    </xdr:from>
    <xdr:to>
      <xdr:col>55</xdr:col>
      <xdr:colOff>50800</xdr:colOff>
      <xdr:row>63</xdr:row>
      <xdr:rowOff>131614</xdr:rowOff>
    </xdr:to>
    <xdr:sp macro="" textlink="">
      <xdr:nvSpPr>
        <xdr:cNvPr id="245" name="楕円 244"/>
        <xdr:cNvSpPr/>
      </xdr:nvSpPr>
      <xdr:spPr>
        <a:xfrm>
          <a:off x="10426700" y="108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52891</xdr:rowOff>
    </xdr:from>
    <xdr:ext cx="690189" cy="259045"/>
    <xdr:sp macro="" textlink="">
      <xdr:nvSpPr>
        <xdr:cNvPr id="246" name="【橋りょう・トンネル】&#10;一人当たり有形固定資産（償却資産）額該当値テキスト"/>
        <xdr:cNvSpPr txBox="1"/>
      </xdr:nvSpPr>
      <xdr:spPr>
        <a:xfrm>
          <a:off x="10515600" y="10682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40742</xdr:rowOff>
    </xdr:from>
    <xdr:to>
      <xdr:col>50</xdr:col>
      <xdr:colOff>165100</xdr:colOff>
      <xdr:row>63</xdr:row>
      <xdr:rowOff>142342</xdr:rowOff>
    </xdr:to>
    <xdr:sp macro="" textlink="">
      <xdr:nvSpPr>
        <xdr:cNvPr id="247" name="楕円 246"/>
        <xdr:cNvSpPr/>
      </xdr:nvSpPr>
      <xdr:spPr>
        <a:xfrm>
          <a:off x="9588500" y="1084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80814</xdr:rowOff>
    </xdr:from>
    <xdr:to>
      <xdr:col>55</xdr:col>
      <xdr:colOff>0</xdr:colOff>
      <xdr:row>63</xdr:row>
      <xdr:rowOff>91542</xdr:rowOff>
    </xdr:to>
    <xdr:cxnSp macro="">
      <xdr:nvCxnSpPr>
        <xdr:cNvPr id="248" name="直線コネクタ 247"/>
        <xdr:cNvCxnSpPr/>
      </xdr:nvCxnSpPr>
      <xdr:spPr>
        <a:xfrm flipV="1">
          <a:off x="9639300" y="10882164"/>
          <a:ext cx="8382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47052</xdr:rowOff>
    </xdr:from>
    <xdr:to>
      <xdr:col>46</xdr:col>
      <xdr:colOff>38100</xdr:colOff>
      <xdr:row>63</xdr:row>
      <xdr:rowOff>148652</xdr:rowOff>
    </xdr:to>
    <xdr:sp macro="" textlink="">
      <xdr:nvSpPr>
        <xdr:cNvPr id="249" name="楕円 248"/>
        <xdr:cNvSpPr/>
      </xdr:nvSpPr>
      <xdr:spPr>
        <a:xfrm>
          <a:off x="8699500" y="1084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91542</xdr:rowOff>
    </xdr:from>
    <xdr:to>
      <xdr:col>50</xdr:col>
      <xdr:colOff>114300</xdr:colOff>
      <xdr:row>63</xdr:row>
      <xdr:rowOff>97852</xdr:rowOff>
    </xdr:to>
    <xdr:cxnSp macro="">
      <xdr:nvCxnSpPr>
        <xdr:cNvPr id="250" name="直線コネクタ 249"/>
        <xdr:cNvCxnSpPr/>
      </xdr:nvCxnSpPr>
      <xdr:spPr>
        <a:xfrm flipV="1">
          <a:off x="8750300" y="10892892"/>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61237</xdr:rowOff>
    </xdr:from>
    <xdr:to>
      <xdr:col>41</xdr:col>
      <xdr:colOff>101600</xdr:colOff>
      <xdr:row>63</xdr:row>
      <xdr:rowOff>162837</xdr:rowOff>
    </xdr:to>
    <xdr:sp macro="" textlink="">
      <xdr:nvSpPr>
        <xdr:cNvPr id="251" name="楕円 250"/>
        <xdr:cNvSpPr/>
      </xdr:nvSpPr>
      <xdr:spPr>
        <a:xfrm>
          <a:off x="7810500" y="1086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97852</xdr:rowOff>
    </xdr:from>
    <xdr:to>
      <xdr:col>45</xdr:col>
      <xdr:colOff>177800</xdr:colOff>
      <xdr:row>63</xdr:row>
      <xdr:rowOff>112037</xdr:rowOff>
    </xdr:to>
    <xdr:cxnSp macro="">
      <xdr:nvCxnSpPr>
        <xdr:cNvPr id="252" name="直線コネクタ 251"/>
        <xdr:cNvCxnSpPr/>
      </xdr:nvCxnSpPr>
      <xdr:spPr>
        <a:xfrm flipV="1">
          <a:off x="7861300" y="10899202"/>
          <a:ext cx="889000" cy="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63633</xdr:rowOff>
    </xdr:from>
    <xdr:to>
      <xdr:col>36</xdr:col>
      <xdr:colOff>165100</xdr:colOff>
      <xdr:row>63</xdr:row>
      <xdr:rowOff>165233</xdr:rowOff>
    </xdr:to>
    <xdr:sp macro="" textlink="">
      <xdr:nvSpPr>
        <xdr:cNvPr id="253" name="楕円 252"/>
        <xdr:cNvSpPr/>
      </xdr:nvSpPr>
      <xdr:spPr>
        <a:xfrm>
          <a:off x="6921500" y="1086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112037</xdr:rowOff>
    </xdr:from>
    <xdr:to>
      <xdr:col>41</xdr:col>
      <xdr:colOff>50800</xdr:colOff>
      <xdr:row>63</xdr:row>
      <xdr:rowOff>114433</xdr:rowOff>
    </xdr:to>
    <xdr:cxnSp macro="">
      <xdr:nvCxnSpPr>
        <xdr:cNvPr id="254" name="直線コネクタ 253"/>
        <xdr:cNvCxnSpPr/>
      </xdr:nvCxnSpPr>
      <xdr:spPr>
        <a:xfrm flipV="1">
          <a:off x="6972300" y="10913387"/>
          <a:ext cx="889000" cy="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16942</xdr:rowOff>
    </xdr:from>
    <xdr:ext cx="599010" cy="259045"/>
    <xdr:sp macro="" textlink="">
      <xdr:nvSpPr>
        <xdr:cNvPr id="255" name="n_1aveValue【橋りょう・トンネル】&#10;一人当たり有形固定資産（償却資産）額"/>
        <xdr:cNvSpPr txBox="1"/>
      </xdr:nvSpPr>
      <xdr:spPr>
        <a:xfrm>
          <a:off x="9327095" y="1098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21463</xdr:rowOff>
    </xdr:from>
    <xdr:ext cx="599010" cy="259045"/>
    <xdr:sp macro="" textlink="">
      <xdr:nvSpPr>
        <xdr:cNvPr id="256" name="n_2aveValue【橋りょう・トンネル】&#10;一人当たり有形固定資産（償却資産）額"/>
        <xdr:cNvSpPr txBox="1"/>
      </xdr:nvSpPr>
      <xdr:spPr>
        <a:xfrm>
          <a:off x="84507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155712</xdr:rowOff>
    </xdr:from>
    <xdr:ext cx="690189" cy="259045"/>
    <xdr:sp macro="" textlink="">
      <xdr:nvSpPr>
        <xdr:cNvPr id="257" name="n_3aveValue【橋りょう・トンネル】&#10;一人当たり有形固定資産（償却資産）額"/>
        <xdr:cNvSpPr txBox="1"/>
      </xdr:nvSpPr>
      <xdr:spPr>
        <a:xfrm>
          <a:off x="7516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152475</xdr:rowOff>
    </xdr:from>
    <xdr:ext cx="690189" cy="259045"/>
    <xdr:sp macro="" textlink="">
      <xdr:nvSpPr>
        <xdr:cNvPr id="258" name="n_4aveValue【橋りょう・トンネル】&#10;一人当たり有形固定資産（償却資産）額"/>
        <xdr:cNvSpPr txBox="1"/>
      </xdr:nvSpPr>
      <xdr:spPr>
        <a:xfrm>
          <a:off x="6627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158869</xdr:rowOff>
    </xdr:from>
    <xdr:ext cx="690189" cy="259045"/>
    <xdr:sp macro="" textlink="">
      <xdr:nvSpPr>
        <xdr:cNvPr id="259" name="n_1mainValue【橋りょう・トンネル】&#10;一人当たり有形固定資産（償却資産）額"/>
        <xdr:cNvSpPr txBox="1"/>
      </xdr:nvSpPr>
      <xdr:spPr>
        <a:xfrm>
          <a:off x="9281505" y="106173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165179</xdr:rowOff>
    </xdr:from>
    <xdr:ext cx="690189" cy="259045"/>
    <xdr:sp macro="" textlink="">
      <xdr:nvSpPr>
        <xdr:cNvPr id="260" name="n_2mainValue【橋りょう・トンネル】&#10;一人当たり有形固定資産（償却資産）額"/>
        <xdr:cNvSpPr txBox="1"/>
      </xdr:nvSpPr>
      <xdr:spPr>
        <a:xfrm>
          <a:off x="8405205" y="10623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7914</xdr:rowOff>
    </xdr:from>
    <xdr:ext cx="690189" cy="259045"/>
    <xdr:sp macro="" textlink="">
      <xdr:nvSpPr>
        <xdr:cNvPr id="261" name="n_3mainValue【橋りょう・トンネル】&#10;一人当たり有形固定資産（償却資産）額"/>
        <xdr:cNvSpPr txBox="1"/>
      </xdr:nvSpPr>
      <xdr:spPr>
        <a:xfrm>
          <a:off x="7516205" y="10637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156360</xdr:rowOff>
    </xdr:from>
    <xdr:ext cx="690189" cy="259045"/>
    <xdr:sp macro="" textlink="">
      <xdr:nvSpPr>
        <xdr:cNvPr id="262" name="n_4mainValue【橋りょう・トンネル】&#10;一人当たり有形固定資産（償却資産）額"/>
        <xdr:cNvSpPr txBox="1"/>
      </xdr:nvSpPr>
      <xdr:spPr>
        <a:xfrm>
          <a:off x="6627205" y="109577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87" name="直線コネクタ 286"/>
        <xdr:cNvCxnSpPr/>
      </xdr:nvCxnSpPr>
      <xdr:spPr>
        <a:xfrm flipV="1">
          <a:off x="4634865" y="133654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88" name="【公営住宅】&#10;有形固定資産減価償却率最小値テキスト"/>
        <xdr:cNvSpPr txBox="1"/>
      </xdr:nvSpPr>
      <xdr:spPr>
        <a:xfrm>
          <a:off x="4673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89" name="直線コネクタ 288"/>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90" name="【公営住宅】&#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91" name="直線コネクタ 290"/>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66691</xdr:rowOff>
    </xdr:from>
    <xdr:ext cx="405111" cy="259045"/>
    <xdr:sp macro="" textlink="">
      <xdr:nvSpPr>
        <xdr:cNvPr id="292" name="【公営住宅】&#10;有形固定資産減価償却率平均値テキスト"/>
        <xdr:cNvSpPr txBox="1"/>
      </xdr:nvSpPr>
      <xdr:spPr>
        <a:xfrm>
          <a:off x="4673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93" name="フローチャート: 判断 292"/>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94" name="フローチャート: 判断 293"/>
        <xdr:cNvSpPr/>
      </xdr:nvSpPr>
      <xdr:spPr>
        <a:xfrm>
          <a:off x="3746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95" name="フローチャート: 判断 294"/>
        <xdr:cNvSpPr/>
      </xdr:nvSpPr>
      <xdr:spPr>
        <a:xfrm>
          <a:off x="2857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96" name="フローチャート: 判断 295"/>
        <xdr:cNvSpPr/>
      </xdr:nvSpPr>
      <xdr:spPr>
        <a:xfrm>
          <a:off x="1968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97" name="フローチャート: 判断 296"/>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111125</xdr:rowOff>
    </xdr:from>
    <xdr:to>
      <xdr:col>24</xdr:col>
      <xdr:colOff>114300</xdr:colOff>
      <xdr:row>82</xdr:row>
      <xdr:rowOff>41275</xdr:rowOff>
    </xdr:to>
    <xdr:sp macro="" textlink="">
      <xdr:nvSpPr>
        <xdr:cNvPr id="303" name="楕円 302"/>
        <xdr:cNvSpPr/>
      </xdr:nvSpPr>
      <xdr:spPr>
        <a:xfrm>
          <a:off x="45847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134002</xdr:rowOff>
    </xdr:from>
    <xdr:ext cx="405111" cy="259045"/>
    <xdr:sp macro="" textlink="">
      <xdr:nvSpPr>
        <xdr:cNvPr id="304" name="【公営住宅】&#10;有形固定資産減価償却率該当値テキスト"/>
        <xdr:cNvSpPr txBox="1"/>
      </xdr:nvSpPr>
      <xdr:spPr>
        <a:xfrm>
          <a:off x="4673600"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305" name="楕円 304"/>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95250</xdr:rowOff>
    </xdr:from>
    <xdr:to>
      <xdr:col>24</xdr:col>
      <xdr:colOff>63500</xdr:colOff>
      <xdr:row>81</xdr:row>
      <xdr:rowOff>161925</xdr:rowOff>
    </xdr:to>
    <xdr:cxnSp macro="">
      <xdr:nvCxnSpPr>
        <xdr:cNvPr id="306" name="直線コネクタ 305"/>
        <xdr:cNvCxnSpPr/>
      </xdr:nvCxnSpPr>
      <xdr:spPr>
        <a:xfrm>
          <a:off x="3797300" y="139827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147320</xdr:rowOff>
    </xdr:from>
    <xdr:to>
      <xdr:col>15</xdr:col>
      <xdr:colOff>101600</xdr:colOff>
      <xdr:row>81</xdr:row>
      <xdr:rowOff>77470</xdr:rowOff>
    </xdr:to>
    <xdr:sp macro="" textlink="">
      <xdr:nvSpPr>
        <xdr:cNvPr id="307" name="楕円 306"/>
        <xdr:cNvSpPr/>
      </xdr:nvSpPr>
      <xdr:spPr>
        <a:xfrm>
          <a:off x="2857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26670</xdr:rowOff>
    </xdr:from>
    <xdr:to>
      <xdr:col>19</xdr:col>
      <xdr:colOff>177800</xdr:colOff>
      <xdr:row>81</xdr:row>
      <xdr:rowOff>95250</xdr:rowOff>
    </xdr:to>
    <xdr:cxnSp macro="">
      <xdr:nvCxnSpPr>
        <xdr:cNvPr id="308" name="直線コネクタ 307"/>
        <xdr:cNvCxnSpPr/>
      </xdr:nvCxnSpPr>
      <xdr:spPr>
        <a:xfrm>
          <a:off x="2908300" y="13914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113030</xdr:rowOff>
    </xdr:from>
    <xdr:to>
      <xdr:col>10</xdr:col>
      <xdr:colOff>165100</xdr:colOff>
      <xdr:row>82</xdr:row>
      <xdr:rowOff>43180</xdr:rowOff>
    </xdr:to>
    <xdr:sp macro="" textlink="">
      <xdr:nvSpPr>
        <xdr:cNvPr id="309" name="楕円 308"/>
        <xdr:cNvSpPr/>
      </xdr:nvSpPr>
      <xdr:spPr>
        <a:xfrm>
          <a:off x="1968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26670</xdr:rowOff>
    </xdr:from>
    <xdr:to>
      <xdr:col>15</xdr:col>
      <xdr:colOff>50800</xdr:colOff>
      <xdr:row>81</xdr:row>
      <xdr:rowOff>163830</xdr:rowOff>
    </xdr:to>
    <xdr:cxnSp macro="">
      <xdr:nvCxnSpPr>
        <xdr:cNvPr id="310" name="直線コネクタ 309"/>
        <xdr:cNvCxnSpPr/>
      </xdr:nvCxnSpPr>
      <xdr:spPr>
        <a:xfrm flipV="1">
          <a:off x="2019300" y="139141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164464</xdr:rowOff>
    </xdr:from>
    <xdr:to>
      <xdr:col>6</xdr:col>
      <xdr:colOff>38100</xdr:colOff>
      <xdr:row>83</xdr:row>
      <xdr:rowOff>94614</xdr:rowOff>
    </xdr:to>
    <xdr:sp macro="" textlink="">
      <xdr:nvSpPr>
        <xdr:cNvPr id="311" name="楕円 310"/>
        <xdr:cNvSpPr/>
      </xdr:nvSpPr>
      <xdr:spPr>
        <a:xfrm>
          <a:off x="1079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163830</xdr:rowOff>
    </xdr:from>
    <xdr:to>
      <xdr:col>10</xdr:col>
      <xdr:colOff>114300</xdr:colOff>
      <xdr:row>83</xdr:row>
      <xdr:rowOff>43814</xdr:rowOff>
    </xdr:to>
    <xdr:cxnSp macro="">
      <xdr:nvCxnSpPr>
        <xdr:cNvPr id="312" name="直線コネクタ 311"/>
        <xdr:cNvCxnSpPr/>
      </xdr:nvCxnSpPr>
      <xdr:spPr>
        <a:xfrm flipV="1">
          <a:off x="1130300" y="14051280"/>
          <a:ext cx="8890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24782</xdr:rowOff>
    </xdr:from>
    <xdr:ext cx="405111" cy="259045"/>
    <xdr:sp macro="" textlink="">
      <xdr:nvSpPr>
        <xdr:cNvPr id="313" name="n_1aveValue【公営住宅】&#10;有形固定資産減価償却率"/>
        <xdr:cNvSpPr txBox="1"/>
      </xdr:nvSpPr>
      <xdr:spPr>
        <a:xfrm>
          <a:off x="35820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97172</xdr:rowOff>
    </xdr:from>
    <xdr:ext cx="405111" cy="259045"/>
    <xdr:sp macro="" textlink="">
      <xdr:nvSpPr>
        <xdr:cNvPr id="314" name="n_2aveValue【公営住宅】&#10;有形固定資産減価償却率"/>
        <xdr:cNvSpPr txBox="1"/>
      </xdr:nvSpPr>
      <xdr:spPr>
        <a:xfrm>
          <a:off x="2705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154322</xdr:rowOff>
    </xdr:from>
    <xdr:ext cx="405111" cy="259045"/>
    <xdr:sp macro="" textlink="">
      <xdr:nvSpPr>
        <xdr:cNvPr id="315" name="n_3aveValue【公営住宅】&#10;有形固定資産減価償却率"/>
        <xdr:cNvSpPr txBox="1"/>
      </xdr:nvSpPr>
      <xdr:spPr>
        <a:xfrm>
          <a:off x="1816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16" name="n_4aveValue【公営住宅】&#10;有形固定資産減価償却率"/>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162577</xdr:rowOff>
    </xdr:from>
    <xdr:ext cx="405111" cy="259045"/>
    <xdr:sp macro="" textlink="">
      <xdr:nvSpPr>
        <xdr:cNvPr id="317" name="n_1main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18" name="n_2mainValue【公営住宅】&#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319" name="n_3mainValue【公営住宅】&#10;有形固定資産減価償却率"/>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85741</xdr:rowOff>
    </xdr:from>
    <xdr:ext cx="405111" cy="259045"/>
    <xdr:sp macro="" textlink="">
      <xdr:nvSpPr>
        <xdr:cNvPr id="320" name="n_4mainValue【公営住宅】&#10;有形固定資産減価償却率"/>
        <xdr:cNvSpPr txBox="1"/>
      </xdr:nvSpPr>
      <xdr:spPr>
        <a:xfrm>
          <a:off x="9277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344" name="直線コネクタ 343"/>
        <xdr:cNvCxnSpPr/>
      </xdr:nvCxnSpPr>
      <xdr:spPr>
        <a:xfrm flipV="1">
          <a:off x="10476865" y="13262102"/>
          <a:ext cx="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345" name="【公営住宅】&#10;一人当たり面積最小値テキスト"/>
        <xdr:cNvSpPr txBox="1"/>
      </xdr:nvSpPr>
      <xdr:spPr>
        <a:xfrm>
          <a:off x="10515600"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346" name="直線コネクタ 345"/>
        <xdr:cNvCxnSpPr/>
      </xdr:nvCxnSpPr>
      <xdr:spPr>
        <a:xfrm>
          <a:off x="10388600" y="1473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347" name="【公営住宅】&#10;一人当たり面積最大値テキスト"/>
        <xdr:cNvSpPr txBox="1"/>
      </xdr:nvSpPr>
      <xdr:spPr>
        <a:xfrm>
          <a:off x="10515600" y="130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348" name="直線コネクタ 347"/>
        <xdr:cNvCxnSpPr/>
      </xdr:nvCxnSpPr>
      <xdr:spPr>
        <a:xfrm>
          <a:off x="10388600" y="1326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83965</xdr:rowOff>
    </xdr:from>
    <xdr:ext cx="469744" cy="259045"/>
    <xdr:sp macro="" textlink="">
      <xdr:nvSpPr>
        <xdr:cNvPr id="349" name="【公営住宅】&#10;一人当たり面積平均値テキスト"/>
        <xdr:cNvSpPr txBox="1"/>
      </xdr:nvSpPr>
      <xdr:spPr>
        <a:xfrm>
          <a:off x="10515600" y="1431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350" name="フローチャート: 判断 349"/>
        <xdr:cNvSpPr/>
      </xdr:nvSpPr>
      <xdr:spPr>
        <a:xfrm>
          <a:off x="10426700" y="1446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351" name="フローチャート: 判断 350"/>
        <xdr:cNvSpPr/>
      </xdr:nvSpPr>
      <xdr:spPr>
        <a:xfrm>
          <a:off x="9588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352" name="フローチャート: 判断 351"/>
        <xdr:cNvSpPr/>
      </xdr:nvSpPr>
      <xdr:spPr>
        <a:xfrm>
          <a:off x="8699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353" name="フローチャート: 判断 352"/>
        <xdr:cNvSpPr/>
      </xdr:nvSpPr>
      <xdr:spPr>
        <a:xfrm>
          <a:off x="7810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95123</xdr:rowOff>
    </xdr:from>
    <xdr:to>
      <xdr:col>36</xdr:col>
      <xdr:colOff>165100</xdr:colOff>
      <xdr:row>85</xdr:row>
      <xdr:rowOff>25273</xdr:rowOff>
    </xdr:to>
    <xdr:sp macro="" textlink="">
      <xdr:nvSpPr>
        <xdr:cNvPr id="354" name="フローチャート: 判断 353"/>
        <xdr:cNvSpPr/>
      </xdr:nvSpPr>
      <xdr:spPr>
        <a:xfrm>
          <a:off x="6921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70231</xdr:rowOff>
    </xdr:from>
    <xdr:to>
      <xdr:col>55</xdr:col>
      <xdr:colOff>50800</xdr:colOff>
      <xdr:row>86</xdr:row>
      <xdr:rowOff>381</xdr:rowOff>
    </xdr:to>
    <xdr:sp macro="" textlink="">
      <xdr:nvSpPr>
        <xdr:cNvPr id="360" name="楕円 359"/>
        <xdr:cNvSpPr/>
      </xdr:nvSpPr>
      <xdr:spPr>
        <a:xfrm>
          <a:off x="10426700" y="1464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156608</xdr:rowOff>
    </xdr:from>
    <xdr:ext cx="469744" cy="259045"/>
    <xdr:sp macro="" textlink="">
      <xdr:nvSpPr>
        <xdr:cNvPr id="361" name="【公営住宅】&#10;一人当たり面積該当値テキスト"/>
        <xdr:cNvSpPr txBox="1"/>
      </xdr:nvSpPr>
      <xdr:spPr>
        <a:xfrm>
          <a:off x="10515600" y="145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78232</xdr:rowOff>
    </xdr:from>
    <xdr:to>
      <xdr:col>50</xdr:col>
      <xdr:colOff>165100</xdr:colOff>
      <xdr:row>86</xdr:row>
      <xdr:rowOff>8382</xdr:rowOff>
    </xdr:to>
    <xdr:sp macro="" textlink="">
      <xdr:nvSpPr>
        <xdr:cNvPr id="362" name="楕円 361"/>
        <xdr:cNvSpPr/>
      </xdr:nvSpPr>
      <xdr:spPr>
        <a:xfrm>
          <a:off x="9588500" y="1465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121031</xdr:rowOff>
    </xdr:from>
    <xdr:to>
      <xdr:col>55</xdr:col>
      <xdr:colOff>0</xdr:colOff>
      <xdr:row>85</xdr:row>
      <xdr:rowOff>129032</xdr:rowOff>
    </xdr:to>
    <xdr:cxnSp macro="">
      <xdr:nvCxnSpPr>
        <xdr:cNvPr id="363" name="直線コネクタ 362"/>
        <xdr:cNvCxnSpPr/>
      </xdr:nvCxnSpPr>
      <xdr:spPr>
        <a:xfrm flipV="1">
          <a:off x="9639300" y="14694281"/>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82931</xdr:rowOff>
    </xdr:from>
    <xdr:to>
      <xdr:col>46</xdr:col>
      <xdr:colOff>38100</xdr:colOff>
      <xdr:row>86</xdr:row>
      <xdr:rowOff>13081</xdr:rowOff>
    </xdr:to>
    <xdr:sp macro="" textlink="">
      <xdr:nvSpPr>
        <xdr:cNvPr id="364" name="楕円 363"/>
        <xdr:cNvSpPr/>
      </xdr:nvSpPr>
      <xdr:spPr>
        <a:xfrm>
          <a:off x="8699500" y="1465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129032</xdr:rowOff>
    </xdr:from>
    <xdr:to>
      <xdr:col>50</xdr:col>
      <xdr:colOff>114300</xdr:colOff>
      <xdr:row>85</xdr:row>
      <xdr:rowOff>133731</xdr:rowOff>
    </xdr:to>
    <xdr:cxnSp macro="">
      <xdr:nvCxnSpPr>
        <xdr:cNvPr id="365" name="直線コネクタ 364"/>
        <xdr:cNvCxnSpPr/>
      </xdr:nvCxnSpPr>
      <xdr:spPr>
        <a:xfrm flipV="1">
          <a:off x="8750300" y="14702282"/>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108713</xdr:rowOff>
    </xdr:from>
    <xdr:to>
      <xdr:col>41</xdr:col>
      <xdr:colOff>101600</xdr:colOff>
      <xdr:row>86</xdr:row>
      <xdr:rowOff>38863</xdr:rowOff>
    </xdr:to>
    <xdr:sp macro="" textlink="">
      <xdr:nvSpPr>
        <xdr:cNvPr id="366" name="楕円 365"/>
        <xdr:cNvSpPr/>
      </xdr:nvSpPr>
      <xdr:spPr>
        <a:xfrm>
          <a:off x="7810500" y="1468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133731</xdr:rowOff>
    </xdr:from>
    <xdr:to>
      <xdr:col>45</xdr:col>
      <xdr:colOff>177800</xdr:colOff>
      <xdr:row>85</xdr:row>
      <xdr:rowOff>159513</xdr:rowOff>
    </xdr:to>
    <xdr:cxnSp macro="">
      <xdr:nvCxnSpPr>
        <xdr:cNvPr id="367" name="直線コネクタ 366"/>
        <xdr:cNvCxnSpPr/>
      </xdr:nvCxnSpPr>
      <xdr:spPr>
        <a:xfrm flipV="1">
          <a:off x="7861300" y="14706981"/>
          <a:ext cx="889000" cy="2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143890</xdr:rowOff>
    </xdr:from>
    <xdr:to>
      <xdr:col>36</xdr:col>
      <xdr:colOff>165100</xdr:colOff>
      <xdr:row>86</xdr:row>
      <xdr:rowOff>74040</xdr:rowOff>
    </xdr:to>
    <xdr:sp macro="" textlink="">
      <xdr:nvSpPr>
        <xdr:cNvPr id="368" name="楕円 367"/>
        <xdr:cNvSpPr/>
      </xdr:nvSpPr>
      <xdr:spPr>
        <a:xfrm>
          <a:off x="6921500" y="147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159513</xdr:rowOff>
    </xdr:from>
    <xdr:to>
      <xdr:col>41</xdr:col>
      <xdr:colOff>50800</xdr:colOff>
      <xdr:row>86</xdr:row>
      <xdr:rowOff>23240</xdr:rowOff>
    </xdr:to>
    <xdr:cxnSp macro="">
      <xdr:nvCxnSpPr>
        <xdr:cNvPr id="369" name="直線コネクタ 368"/>
        <xdr:cNvCxnSpPr/>
      </xdr:nvCxnSpPr>
      <xdr:spPr>
        <a:xfrm flipV="1">
          <a:off x="6972300" y="14732763"/>
          <a:ext cx="889000" cy="3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161562</xdr:rowOff>
    </xdr:from>
    <xdr:ext cx="469744" cy="259045"/>
    <xdr:sp macro="" textlink="">
      <xdr:nvSpPr>
        <xdr:cNvPr id="370" name="n_1aveValue【公営住宅】&#10;一人当たり面積"/>
        <xdr:cNvSpPr txBox="1"/>
      </xdr:nvSpPr>
      <xdr:spPr>
        <a:xfrm>
          <a:off x="93917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31005</xdr:rowOff>
    </xdr:from>
    <xdr:ext cx="469744" cy="259045"/>
    <xdr:sp macro="" textlink="">
      <xdr:nvSpPr>
        <xdr:cNvPr id="371" name="n_2aveValue【公営住宅】&#10;一人当たり面積"/>
        <xdr:cNvSpPr txBox="1"/>
      </xdr:nvSpPr>
      <xdr:spPr>
        <a:xfrm>
          <a:off x="8515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49674</xdr:rowOff>
    </xdr:from>
    <xdr:ext cx="469744" cy="259045"/>
    <xdr:sp macro="" textlink="">
      <xdr:nvSpPr>
        <xdr:cNvPr id="372" name="n_3aveValue【公営住宅】&#10;一人当たり面積"/>
        <xdr:cNvSpPr txBox="1"/>
      </xdr:nvSpPr>
      <xdr:spPr>
        <a:xfrm>
          <a:off x="7626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41800</xdr:rowOff>
    </xdr:from>
    <xdr:ext cx="469744" cy="259045"/>
    <xdr:sp macro="" textlink="">
      <xdr:nvSpPr>
        <xdr:cNvPr id="373" name="n_4aveValue【公営住宅】&#10;一人当たり面積"/>
        <xdr:cNvSpPr txBox="1"/>
      </xdr:nvSpPr>
      <xdr:spPr>
        <a:xfrm>
          <a:off x="6737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170959</xdr:rowOff>
    </xdr:from>
    <xdr:ext cx="469744" cy="259045"/>
    <xdr:sp macro="" textlink="">
      <xdr:nvSpPr>
        <xdr:cNvPr id="374" name="n_1mainValue【公営住宅】&#10;一人当たり面積"/>
        <xdr:cNvSpPr txBox="1"/>
      </xdr:nvSpPr>
      <xdr:spPr>
        <a:xfrm>
          <a:off x="9391727" y="1474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4208</xdr:rowOff>
    </xdr:from>
    <xdr:ext cx="469744" cy="259045"/>
    <xdr:sp macro="" textlink="">
      <xdr:nvSpPr>
        <xdr:cNvPr id="375" name="n_2mainValue【公営住宅】&#10;一人当たり面積"/>
        <xdr:cNvSpPr txBox="1"/>
      </xdr:nvSpPr>
      <xdr:spPr>
        <a:xfrm>
          <a:off x="8515427" y="1474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29990</xdr:rowOff>
    </xdr:from>
    <xdr:ext cx="469744" cy="259045"/>
    <xdr:sp macro="" textlink="">
      <xdr:nvSpPr>
        <xdr:cNvPr id="376" name="n_3mainValue【公営住宅】&#10;一人当たり面積"/>
        <xdr:cNvSpPr txBox="1"/>
      </xdr:nvSpPr>
      <xdr:spPr>
        <a:xfrm>
          <a:off x="7626427" y="1477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65167</xdr:rowOff>
    </xdr:from>
    <xdr:ext cx="469744" cy="259045"/>
    <xdr:sp macro="" textlink="">
      <xdr:nvSpPr>
        <xdr:cNvPr id="377" name="n_4mainValue【公営住宅】&#10;一人当たり面積"/>
        <xdr:cNvSpPr txBox="1"/>
      </xdr:nvSpPr>
      <xdr:spPr>
        <a:xfrm>
          <a:off x="6737427" y="1480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2" name="正方形/長方形 4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3" name="正方形/長方形 4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4" name="正方形/長方形 4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5" name="正方形/長方形 4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6" name="正方形/長方形 4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7" name="正方形/長方形 4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8" name="正方形/長方形 4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9" name="正方形/長方形 40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434" name="直線コネクタ 433"/>
        <xdr:cNvCxnSpPr/>
      </xdr:nvCxnSpPr>
      <xdr:spPr>
        <a:xfrm flipV="1">
          <a:off x="16318864"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435" name="【学校施設】&#10;有形固定資産減価償却率最小値テキスト"/>
        <xdr:cNvSpPr txBox="1"/>
      </xdr:nvSpPr>
      <xdr:spPr>
        <a:xfrm>
          <a:off x="16357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436" name="直線コネクタ 435"/>
        <xdr:cNvCxnSpPr/>
      </xdr:nvCxnSpPr>
      <xdr:spPr>
        <a:xfrm>
          <a:off x="16230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37"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38" name="直線コネクタ 437"/>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15892</xdr:rowOff>
    </xdr:from>
    <xdr:ext cx="405111" cy="259045"/>
    <xdr:sp macro="" textlink="">
      <xdr:nvSpPr>
        <xdr:cNvPr id="439" name="【学校施設】&#10;有形固定資産減価償却率平均値テキスト"/>
        <xdr:cNvSpPr txBox="1"/>
      </xdr:nvSpPr>
      <xdr:spPr>
        <a:xfrm>
          <a:off x="16357600" y="10131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440" name="フローチャート: 判断 439"/>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441" name="フローチャート: 判断 440"/>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442" name="フローチャート: 判断 441"/>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443" name="フローチャート: 判断 442"/>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444" name="フローチャート: 判断 443"/>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46355</xdr:rowOff>
    </xdr:from>
    <xdr:to>
      <xdr:col>85</xdr:col>
      <xdr:colOff>177800</xdr:colOff>
      <xdr:row>63</xdr:row>
      <xdr:rowOff>147955</xdr:rowOff>
    </xdr:to>
    <xdr:sp macro="" textlink="">
      <xdr:nvSpPr>
        <xdr:cNvPr id="450" name="楕円 449"/>
        <xdr:cNvSpPr/>
      </xdr:nvSpPr>
      <xdr:spPr>
        <a:xfrm>
          <a:off x="162687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24782</xdr:rowOff>
    </xdr:from>
    <xdr:ext cx="405111" cy="259045"/>
    <xdr:sp macro="" textlink="">
      <xdr:nvSpPr>
        <xdr:cNvPr id="451" name="【学校施設】&#10;有形固定資産減価償却率該当値テキスト"/>
        <xdr:cNvSpPr txBox="1"/>
      </xdr:nvSpPr>
      <xdr:spPr>
        <a:xfrm>
          <a:off x="16357600" y="1082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21590</xdr:rowOff>
    </xdr:from>
    <xdr:to>
      <xdr:col>81</xdr:col>
      <xdr:colOff>101600</xdr:colOff>
      <xdr:row>63</xdr:row>
      <xdr:rowOff>123190</xdr:rowOff>
    </xdr:to>
    <xdr:sp macro="" textlink="">
      <xdr:nvSpPr>
        <xdr:cNvPr id="452" name="楕円 451"/>
        <xdr:cNvSpPr/>
      </xdr:nvSpPr>
      <xdr:spPr>
        <a:xfrm>
          <a:off x="15430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72390</xdr:rowOff>
    </xdr:from>
    <xdr:to>
      <xdr:col>85</xdr:col>
      <xdr:colOff>127000</xdr:colOff>
      <xdr:row>63</xdr:row>
      <xdr:rowOff>97155</xdr:rowOff>
    </xdr:to>
    <xdr:cxnSp macro="">
      <xdr:nvCxnSpPr>
        <xdr:cNvPr id="453" name="直線コネクタ 452"/>
        <xdr:cNvCxnSpPr/>
      </xdr:nvCxnSpPr>
      <xdr:spPr>
        <a:xfrm>
          <a:off x="15481300" y="1087374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158750</xdr:rowOff>
    </xdr:from>
    <xdr:to>
      <xdr:col>76</xdr:col>
      <xdr:colOff>165100</xdr:colOff>
      <xdr:row>63</xdr:row>
      <xdr:rowOff>88900</xdr:rowOff>
    </xdr:to>
    <xdr:sp macro="" textlink="">
      <xdr:nvSpPr>
        <xdr:cNvPr id="454" name="楕円 453"/>
        <xdr:cNvSpPr/>
      </xdr:nvSpPr>
      <xdr:spPr>
        <a:xfrm>
          <a:off x="14541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38100</xdr:rowOff>
    </xdr:from>
    <xdr:to>
      <xdr:col>81</xdr:col>
      <xdr:colOff>50800</xdr:colOff>
      <xdr:row>63</xdr:row>
      <xdr:rowOff>72390</xdr:rowOff>
    </xdr:to>
    <xdr:cxnSp macro="">
      <xdr:nvCxnSpPr>
        <xdr:cNvPr id="455" name="直線コネクタ 454"/>
        <xdr:cNvCxnSpPr/>
      </xdr:nvCxnSpPr>
      <xdr:spPr>
        <a:xfrm>
          <a:off x="14592300" y="108394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124460</xdr:rowOff>
    </xdr:from>
    <xdr:to>
      <xdr:col>72</xdr:col>
      <xdr:colOff>38100</xdr:colOff>
      <xdr:row>63</xdr:row>
      <xdr:rowOff>54610</xdr:rowOff>
    </xdr:to>
    <xdr:sp macro="" textlink="">
      <xdr:nvSpPr>
        <xdr:cNvPr id="456" name="楕円 455"/>
        <xdr:cNvSpPr/>
      </xdr:nvSpPr>
      <xdr:spPr>
        <a:xfrm>
          <a:off x="13652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3810</xdr:rowOff>
    </xdr:from>
    <xdr:to>
      <xdr:col>76</xdr:col>
      <xdr:colOff>114300</xdr:colOff>
      <xdr:row>63</xdr:row>
      <xdr:rowOff>38100</xdr:rowOff>
    </xdr:to>
    <xdr:cxnSp macro="">
      <xdr:nvCxnSpPr>
        <xdr:cNvPr id="457" name="直線コネクタ 456"/>
        <xdr:cNvCxnSpPr/>
      </xdr:nvCxnSpPr>
      <xdr:spPr>
        <a:xfrm>
          <a:off x="13703300" y="108051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40640</xdr:rowOff>
    </xdr:from>
    <xdr:to>
      <xdr:col>67</xdr:col>
      <xdr:colOff>101600</xdr:colOff>
      <xdr:row>62</xdr:row>
      <xdr:rowOff>142240</xdr:rowOff>
    </xdr:to>
    <xdr:sp macro="" textlink="">
      <xdr:nvSpPr>
        <xdr:cNvPr id="458" name="楕円 457"/>
        <xdr:cNvSpPr/>
      </xdr:nvSpPr>
      <xdr:spPr>
        <a:xfrm>
          <a:off x="1276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91440</xdr:rowOff>
    </xdr:from>
    <xdr:to>
      <xdr:col>71</xdr:col>
      <xdr:colOff>177800</xdr:colOff>
      <xdr:row>63</xdr:row>
      <xdr:rowOff>3810</xdr:rowOff>
    </xdr:to>
    <xdr:cxnSp macro="">
      <xdr:nvCxnSpPr>
        <xdr:cNvPr id="459" name="直線コネクタ 458"/>
        <xdr:cNvCxnSpPr/>
      </xdr:nvCxnSpPr>
      <xdr:spPr>
        <a:xfrm>
          <a:off x="12814300" y="10721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109237</xdr:rowOff>
    </xdr:from>
    <xdr:ext cx="405111" cy="259045"/>
    <xdr:sp macro="" textlink="">
      <xdr:nvSpPr>
        <xdr:cNvPr id="460" name="n_1aveValue【学校施設】&#10;有形固定資産減価償却率"/>
        <xdr:cNvSpPr txBox="1"/>
      </xdr:nvSpPr>
      <xdr:spPr>
        <a:xfrm>
          <a:off x="152660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461" name="n_2aveValue【学校施設】&#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462" name="n_3aveValue【学校施設】&#10;有形固定資産減価償却率"/>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463" name="n_4aveValue【学校施設】&#10;有形固定資産減価償却率"/>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114317</xdr:rowOff>
    </xdr:from>
    <xdr:ext cx="405111" cy="259045"/>
    <xdr:sp macro="" textlink="">
      <xdr:nvSpPr>
        <xdr:cNvPr id="464" name="n_1mainValue【学校施設】&#10;有形固定資産減価償却率"/>
        <xdr:cNvSpPr txBox="1"/>
      </xdr:nvSpPr>
      <xdr:spPr>
        <a:xfrm>
          <a:off x="15266044" y="1091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80027</xdr:rowOff>
    </xdr:from>
    <xdr:ext cx="405111" cy="259045"/>
    <xdr:sp macro="" textlink="">
      <xdr:nvSpPr>
        <xdr:cNvPr id="465" name="n_2mainValue【学校施設】&#10;有形固定資産減価償却率"/>
        <xdr:cNvSpPr txBox="1"/>
      </xdr:nvSpPr>
      <xdr:spPr>
        <a:xfrm>
          <a:off x="14389744"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45737</xdr:rowOff>
    </xdr:from>
    <xdr:ext cx="405111" cy="259045"/>
    <xdr:sp macro="" textlink="">
      <xdr:nvSpPr>
        <xdr:cNvPr id="466" name="n_3mainValue【学校施設】&#10;有形固定資産減価償却率"/>
        <xdr:cNvSpPr txBox="1"/>
      </xdr:nvSpPr>
      <xdr:spPr>
        <a:xfrm>
          <a:off x="13500744"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133367</xdr:rowOff>
    </xdr:from>
    <xdr:ext cx="405111" cy="259045"/>
    <xdr:sp macro="" textlink="">
      <xdr:nvSpPr>
        <xdr:cNvPr id="467" name="n_4mainValue【学校施設】&#10;有形固定資産減価償却率"/>
        <xdr:cNvSpPr txBox="1"/>
      </xdr:nvSpPr>
      <xdr:spPr>
        <a:xfrm>
          <a:off x="12611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7" name="テキスト ボックス 48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9" name="テキスト ボックス 4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491" name="直線コネクタ 490"/>
        <xdr:cNvCxnSpPr/>
      </xdr:nvCxnSpPr>
      <xdr:spPr>
        <a:xfrm flipV="1">
          <a:off x="22160864" y="9527540"/>
          <a:ext cx="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492" name="【学校施設】&#10;一人当たり面積最小値テキスト"/>
        <xdr:cNvSpPr txBox="1"/>
      </xdr:nvSpPr>
      <xdr:spPr>
        <a:xfrm>
          <a:off x="22199600" y="1083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493" name="直線コネクタ 492"/>
        <xdr:cNvCxnSpPr/>
      </xdr:nvCxnSpPr>
      <xdr:spPr>
        <a:xfrm>
          <a:off x="22072600" y="1083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494" name="【学校施設】&#10;一人当たり面積最大値テキスト"/>
        <xdr:cNvSpPr txBox="1"/>
      </xdr:nvSpPr>
      <xdr:spPr>
        <a:xfrm>
          <a:off x="22199600" y="9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495" name="直線コネクタ 494"/>
        <xdr:cNvCxnSpPr/>
      </xdr:nvCxnSpPr>
      <xdr:spPr>
        <a:xfrm>
          <a:off x="22072600" y="95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67454</xdr:rowOff>
    </xdr:from>
    <xdr:ext cx="469744" cy="259045"/>
    <xdr:sp macro="" textlink="">
      <xdr:nvSpPr>
        <xdr:cNvPr id="496" name="【学校施設】&#10;一人当たり面積平均値テキスト"/>
        <xdr:cNvSpPr txBox="1"/>
      </xdr:nvSpPr>
      <xdr:spPr>
        <a:xfrm>
          <a:off x="22199600" y="105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497" name="フローチャート: 判断 496"/>
        <xdr:cNvSpPr/>
      </xdr:nvSpPr>
      <xdr:spPr>
        <a:xfrm>
          <a:off x="221107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498" name="フローチャート: 判断 497"/>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499" name="フローチャート: 判断 498"/>
        <xdr:cNvSpPr/>
      </xdr:nvSpPr>
      <xdr:spPr>
        <a:xfrm>
          <a:off x="20383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500" name="フローチャート: 判断 499"/>
        <xdr:cNvSpPr/>
      </xdr:nvSpPr>
      <xdr:spPr>
        <a:xfrm>
          <a:off x="19494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147828</xdr:rowOff>
    </xdr:from>
    <xdr:to>
      <xdr:col>98</xdr:col>
      <xdr:colOff>38100</xdr:colOff>
      <xdr:row>61</xdr:row>
      <xdr:rowOff>77978</xdr:rowOff>
    </xdr:to>
    <xdr:sp macro="" textlink="">
      <xdr:nvSpPr>
        <xdr:cNvPr id="501" name="フローチャート: 判断 500"/>
        <xdr:cNvSpPr/>
      </xdr:nvSpPr>
      <xdr:spPr>
        <a:xfrm>
          <a:off x="18605500" y="1043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56896</xdr:rowOff>
    </xdr:from>
    <xdr:to>
      <xdr:col>116</xdr:col>
      <xdr:colOff>114300</xdr:colOff>
      <xdr:row>61</xdr:row>
      <xdr:rowOff>158496</xdr:rowOff>
    </xdr:to>
    <xdr:sp macro="" textlink="">
      <xdr:nvSpPr>
        <xdr:cNvPr id="507" name="楕円 506"/>
        <xdr:cNvSpPr/>
      </xdr:nvSpPr>
      <xdr:spPr>
        <a:xfrm>
          <a:off x="22110700" y="1051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79773</xdr:rowOff>
    </xdr:from>
    <xdr:ext cx="469744" cy="259045"/>
    <xdr:sp macro="" textlink="">
      <xdr:nvSpPr>
        <xdr:cNvPr id="508" name="【学校施設】&#10;一人当たり面積該当値テキスト"/>
        <xdr:cNvSpPr txBox="1"/>
      </xdr:nvSpPr>
      <xdr:spPr>
        <a:xfrm>
          <a:off x="22199600" y="1036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80391</xdr:rowOff>
    </xdr:from>
    <xdr:to>
      <xdr:col>112</xdr:col>
      <xdr:colOff>38100</xdr:colOff>
      <xdr:row>62</xdr:row>
      <xdr:rowOff>10541</xdr:rowOff>
    </xdr:to>
    <xdr:sp macro="" textlink="">
      <xdr:nvSpPr>
        <xdr:cNvPr id="509" name="楕円 508"/>
        <xdr:cNvSpPr/>
      </xdr:nvSpPr>
      <xdr:spPr>
        <a:xfrm>
          <a:off x="21272500" y="1053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107696</xdr:rowOff>
    </xdr:from>
    <xdr:to>
      <xdr:col>116</xdr:col>
      <xdr:colOff>63500</xdr:colOff>
      <xdr:row>61</xdr:row>
      <xdr:rowOff>131191</xdr:rowOff>
    </xdr:to>
    <xdr:cxnSp macro="">
      <xdr:nvCxnSpPr>
        <xdr:cNvPr id="510" name="直線コネクタ 509"/>
        <xdr:cNvCxnSpPr/>
      </xdr:nvCxnSpPr>
      <xdr:spPr>
        <a:xfrm flipV="1">
          <a:off x="21323300" y="10566146"/>
          <a:ext cx="8382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107823</xdr:rowOff>
    </xdr:from>
    <xdr:to>
      <xdr:col>107</xdr:col>
      <xdr:colOff>101600</xdr:colOff>
      <xdr:row>62</xdr:row>
      <xdr:rowOff>37973</xdr:rowOff>
    </xdr:to>
    <xdr:sp macro="" textlink="">
      <xdr:nvSpPr>
        <xdr:cNvPr id="511" name="楕円 510"/>
        <xdr:cNvSpPr/>
      </xdr:nvSpPr>
      <xdr:spPr>
        <a:xfrm>
          <a:off x="20383500" y="1056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131191</xdr:rowOff>
    </xdr:from>
    <xdr:to>
      <xdr:col>111</xdr:col>
      <xdr:colOff>177800</xdr:colOff>
      <xdr:row>61</xdr:row>
      <xdr:rowOff>158623</xdr:rowOff>
    </xdr:to>
    <xdr:cxnSp macro="">
      <xdr:nvCxnSpPr>
        <xdr:cNvPr id="512" name="直線コネクタ 511"/>
        <xdr:cNvCxnSpPr/>
      </xdr:nvCxnSpPr>
      <xdr:spPr>
        <a:xfrm flipV="1">
          <a:off x="20434300" y="10589641"/>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127000</xdr:rowOff>
    </xdr:from>
    <xdr:to>
      <xdr:col>102</xdr:col>
      <xdr:colOff>165100</xdr:colOff>
      <xdr:row>62</xdr:row>
      <xdr:rowOff>57150</xdr:rowOff>
    </xdr:to>
    <xdr:sp macro="" textlink="">
      <xdr:nvSpPr>
        <xdr:cNvPr id="513" name="楕円 512"/>
        <xdr:cNvSpPr/>
      </xdr:nvSpPr>
      <xdr:spPr>
        <a:xfrm>
          <a:off x="19494500" y="105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158623</xdr:rowOff>
    </xdr:from>
    <xdr:to>
      <xdr:col>107</xdr:col>
      <xdr:colOff>50800</xdr:colOff>
      <xdr:row>62</xdr:row>
      <xdr:rowOff>6350</xdr:rowOff>
    </xdr:to>
    <xdr:cxnSp macro="">
      <xdr:nvCxnSpPr>
        <xdr:cNvPr id="514" name="直線コネクタ 513"/>
        <xdr:cNvCxnSpPr/>
      </xdr:nvCxnSpPr>
      <xdr:spPr>
        <a:xfrm flipV="1">
          <a:off x="19545300" y="10617073"/>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139573</xdr:rowOff>
    </xdr:from>
    <xdr:to>
      <xdr:col>98</xdr:col>
      <xdr:colOff>38100</xdr:colOff>
      <xdr:row>62</xdr:row>
      <xdr:rowOff>69723</xdr:rowOff>
    </xdr:to>
    <xdr:sp macro="" textlink="">
      <xdr:nvSpPr>
        <xdr:cNvPr id="515" name="楕円 514"/>
        <xdr:cNvSpPr/>
      </xdr:nvSpPr>
      <xdr:spPr>
        <a:xfrm>
          <a:off x="18605500" y="1059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6350</xdr:rowOff>
    </xdr:from>
    <xdr:to>
      <xdr:col>102</xdr:col>
      <xdr:colOff>114300</xdr:colOff>
      <xdr:row>62</xdr:row>
      <xdr:rowOff>18923</xdr:rowOff>
    </xdr:to>
    <xdr:cxnSp macro="">
      <xdr:nvCxnSpPr>
        <xdr:cNvPr id="516" name="直線コネクタ 515"/>
        <xdr:cNvCxnSpPr/>
      </xdr:nvCxnSpPr>
      <xdr:spPr>
        <a:xfrm flipV="1">
          <a:off x="18656300" y="10636250"/>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10812</xdr:rowOff>
    </xdr:from>
    <xdr:ext cx="469744" cy="259045"/>
    <xdr:sp macro="" textlink="">
      <xdr:nvSpPr>
        <xdr:cNvPr id="517" name="n_1aveValue【学校施設】&#10;一人当たり面積"/>
        <xdr:cNvSpPr txBox="1"/>
      </xdr:nvSpPr>
      <xdr:spPr>
        <a:xfrm>
          <a:off x="210757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30243</xdr:rowOff>
    </xdr:from>
    <xdr:ext cx="469744" cy="259045"/>
    <xdr:sp macro="" textlink="">
      <xdr:nvSpPr>
        <xdr:cNvPr id="518" name="n_2aveValue【学校施設】&#10;一人当たり面積"/>
        <xdr:cNvSpPr txBox="1"/>
      </xdr:nvSpPr>
      <xdr:spPr>
        <a:xfrm>
          <a:off x="20199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142003</xdr:rowOff>
    </xdr:from>
    <xdr:ext cx="469744" cy="259045"/>
    <xdr:sp macro="" textlink="">
      <xdr:nvSpPr>
        <xdr:cNvPr id="519" name="n_3aveValue【学校施設】&#10;一人当たり面積"/>
        <xdr:cNvSpPr txBox="1"/>
      </xdr:nvSpPr>
      <xdr:spPr>
        <a:xfrm>
          <a:off x="19310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94505</xdr:rowOff>
    </xdr:from>
    <xdr:ext cx="469744" cy="259045"/>
    <xdr:sp macro="" textlink="">
      <xdr:nvSpPr>
        <xdr:cNvPr id="520" name="n_4aveValue【学校施設】&#10;一人当たり面積"/>
        <xdr:cNvSpPr txBox="1"/>
      </xdr:nvSpPr>
      <xdr:spPr>
        <a:xfrm>
          <a:off x="18421427" y="1021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27068</xdr:rowOff>
    </xdr:from>
    <xdr:ext cx="469744" cy="259045"/>
    <xdr:sp macro="" textlink="">
      <xdr:nvSpPr>
        <xdr:cNvPr id="521" name="n_1mainValue【学校施設】&#10;一人当たり面積"/>
        <xdr:cNvSpPr txBox="1"/>
      </xdr:nvSpPr>
      <xdr:spPr>
        <a:xfrm>
          <a:off x="21075727" y="1031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54500</xdr:rowOff>
    </xdr:from>
    <xdr:ext cx="469744" cy="259045"/>
    <xdr:sp macro="" textlink="">
      <xdr:nvSpPr>
        <xdr:cNvPr id="522" name="n_2mainValue【学校施設】&#10;一人当たり面積"/>
        <xdr:cNvSpPr txBox="1"/>
      </xdr:nvSpPr>
      <xdr:spPr>
        <a:xfrm>
          <a:off x="20199427" y="1034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48277</xdr:rowOff>
    </xdr:from>
    <xdr:ext cx="469744" cy="259045"/>
    <xdr:sp macro="" textlink="">
      <xdr:nvSpPr>
        <xdr:cNvPr id="523" name="n_3mainValue【学校施設】&#10;一人当たり面積"/>
        <xdr:cNvSpPr txBox="1"/>
      </xdr:nvSpPr>
      <xdr:spPr>
        <a:xfrm>
          <a:off x="19310427" y="1067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60850</xdr:rowOff>
    </xdr:from>
    <xdr:ext cx="469744" cy="259045"/>
    <xdr:sp macro="" textlink="">
      <xdr:nvSpPr>
        <xdr:cNvPr id="524" name="n_4mainValue【学校施設】&#10;一人当たり面積"/>
        <xdr:cNvSpPr txBox="1"/>
      </xdr:nvSpPr>
      <xdr:spPr>
        <a:xfrm>
          <a:off x="18421427" y="1069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2" name="直線コネクタ 5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3" name="テキスト ボックス 5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4" name="直線コネクタ 5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5" name="テキスト ボックス 5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6" name="直線コネクタ 5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7" name="テキスト ボックス 5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8" name="直線コネクタ 5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9" name="テキスト ボックス 5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0" name="直線コネクタ 5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1" name="テキスト ボックス 5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3" name="テキスト ボックス 5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108</xdr:row>
      <xdr:rowOff>152400</xdr:rowOff>
    </xdr:to>
    <xdr:cxnSp macro="">
      <xdr:nvCxnSpPr>
        <xdr:cNvPr id="565" name="直線コネクタ 564"/>
        <xdr:cNvCxnSpPr/>
      </xdr:nvCxnSpPr>
      <xdr:spPr>
        <a:xfrm flipV="1">
          <a:off x="16318864" y="1718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7" name="直線コネクタ 56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568" name="【公民館】&#10;有形固定資産減価償却率最大値テキスト"/>
        <xdr:cNvSpPr txBox="1"/>
      </xdr:nvSpPr>
      <xdr:spPr>
        <a:xfrm>
          <a:off x="16357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569" name="直線コネクタ 568"/>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570" name="【公民館】&#10;有形固定資産減価償却率平均値テキスト"/>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571" name="フローチャート: 判断 570"/>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572" name="フローチャート: 判断 571"/>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73" name="フローチャート: 判断 572"/>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574" name="フローチャート: 判断 573"/>
        <xdr:cNvSpPr/>
      </xdr:nvSpPr>
      <xdr:spPr>
        <a:xfrm>
          <a:off x="1365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96520</xdr:rowOff>
    </xdr:to>
    <xdr:sp macro="" textlink="">
      <xdr:nvSpPr>
        <xdr:cNvPr id="575" name="フローチャート: 判断 574"/>
        <xdr:cNvSpPr/>
      </xdr:nvSpPr>
      <xdr:spPr>
        <a:xfrm>
          <a:off x="1276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31114</xdr:rowOff>
    </xdr:from>
    <xdr:to>
      <xdr:col>85</xdr:col>
      <xdr:colOff>177800</xdr:colOff>
      <xdr:row>108</xdr:row>
      <xdr:rowOff>132714</xdr:rowOff>
    </xdr:to>
    <xdr:sp macro="" textlink="">
      <xdr:nvSpPr>
        <xdr:cNvPr id="581" name="楕円 580"/>
        <xdr:cNvSpPr/>
      </xdr:nvSpPr>
      <xdr:spPr>
        <a:xfrm>
          <a:off x="16268700" y="185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117491</xdr:rowOff>
    </xdr:from>
    <xdr:ext cx="405111" cy="259045"/>
    <xdr:sp macro="" textlink="">
      <xdr:nvSpPr>
        <xdr:cNvPr id="582" name="【公民館】&#10;有形固定資産減価償却率該当値テキスト"/>
        <xdr:cNvSpPr txBox="1"/>
      </xdr:nvSpPr>
      <xdr:spPr>
        <a:xfrm>
          <a:off x="16357600" y="18462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164464</xdr:rowOff>
    </xdr:from>
    <xdr:to>
      <xdr:col>81</xdr:col>
      <xdr:colOff>101600</xdr:colOff>
      <xdr:row>108</xdr:row>
      <xdr:rowOff>94614</xdr:rowOff>
    </xdr:to>
    <xdr:sp macro="" textlink="">
      <xdr:nvSpPr>
        <xdr:cNvPr id="583" name="楕円 582"/>
        <xdr:cNvSpPr/>
      </xdr:nvSpPr>
      <xdr:spPr>
        <a:xfrm>
          <a:off x="154305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43814</xdr:rowOff>
    </xdr:from>
    <xdr:to>
      <xdr:col>85</xdr:col>
      <xdr:colOff>127000</xdr:colOff>
      <xdr:row>108</xdr:row>
      <xdr:rowOff>81914</xdr:rowOff>
    </xdr:to>
    <xdr:cxnSp macro="">
      <xdr:nvCxnSpPr>
        <xdr:cNvPr id="584" name="直線コネクタ 583"/>
        <xdr:cNvCxnSpPr/>
      </xdr:nvCxnSpPr>
      <xdr:spPr>
        <a:xfrm>
          <a:off x="15481300" y="185604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126364</xdr:rowOff>
    </xdr:from>
    <xdr:to>
      <xdr:col>76</xdr:col>
      <xdr:colOff>165100</xdr:colOff>
      <xdr:row>108</xdr:row>
      <xdr:rowOff>56514</xdr:rowOff>
    </xdr:to>
    <xdr:sp macro="" textlink="">
      <xdr:nvSpPr>
        <xdr:cNvPr id="585" name="楕円 584"/>
        <xdr:cNvSpPr/>
      </xdr:nvSpPr>
      <xdr:spPr>
        <a:xfrm>
          <a:off x="14541500" y="184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5714</xdr:rowOff>
    </xdr:from>
    <xdr:to>
      <xdr:col>81</xdr:col>
      <xdr:colOff>50800</xdr:colOff>
      <xdr:row>108</xdr:row>
      <xdr:rowOff>43814</xdr:rowOff>
    </xdr:to>
    <xdr:cxnSp macro="">
      <xdr:nvCxnSpPr>
        <xdr:cNvPr id="586" name="直線コネクタ 585"/>
        <xdr:cNvCxnSpPr/>
      </xdr:nvCxnSpPr>
      <xdr:spPr>
        <a:xfrm>
          <a:off x="14592300" y="185223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88264</xdr:rowOff>
    </xdr:from>
    <xdr:to>
      <xdr:col>72</xdr:col>
      <xdr:colOff>38100</xdr:colOff>
      <xdr:row>108</xdr:row>
      <xdr:rowOff>18414</xdr:rowOff>
    </xdr:to>
    <xdr:sp macro="" textlink="">
      <xdr:nvSpPr>
        <xdr:cNvPr id="587" name="楕円 586"/>
        <xdr:cNvSpPr/>
      </xdr:nvSpPr>
      <xdr:spPr>
        <a:xfrm>
          <a:off x="136525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139064</xdr:rowOff>
    </xdr:from>
    <xdr:to>
      <xdr:col>76</xdr:col>
      <xdr:colOff>114300</xdr:colOff>
      <xdr:row>108</xdr:row>
      <xdr:rowOff>5714</xdr:rowOff>
    </xdr:to>
    <xdr:cxnSp macro="">
      <xdr:nvCxnSpPr>
        <xdr:cNvPr id="588" name="直線コネクタ 587"/>
        <xdr:cNvCxnSpPr/>
      </xdr:nvCxnSpPr>
      <xdr:spPr>
        <a:xfrm>
          <a:off x="13703300" y="184842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50164</xdr:rowOff>
    </xdr:from>
    <xdr:to>
      <xdr:col>67</xdr:col>
      <xdr:colOff>101600</xdr:colOff>
      <xdr:row>107</xdr:row>
      <xdr:rowOff>151764</xdr:rowOff>
    </xdr:to>
    <xdr:sp macro="" textlink="">
      <xdr:nvSpPr>
        <xdr:cNvPr id="589" name="楕円 588"/>
        <xdr:cNvSpPr/>
      </xdr:nvSpPr>
      <xdr:spPr>
        <a:xfrm>
          <a:off x="12763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100964</xdr:rowOff>
    </xdr:from>
    <xdr:to>
      <xdr:col>71</xdr:col>
      <xdr:colOff>177800</xdr:colOff>
      <xdr:row>107</xdr:row>
      <xdr:rowOff>139064</xdr:rowOff>
    </xdr:to>
    <xdr:cxnSp macro="">
      <xdr:nvCxnSpPr>
        <xdr:cNvPr id="590" name="直線コネクタ 589"/>
        <xdr:cNvCxnSpPr/>
      </xdr:nvCxnSpPr>
      <xdr:spPr>
        <a:xfrm>
          <a:off x="12814300" y="184461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591" name="n_1aveValue【公民館】&#10;有形固定資産減価償却率"/>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592"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78757</xdr:rowOff>
    </xdr:from>
    <xdr:ext cx="405111" cy="259045"/>
    <xdr:sp macro="" textlink="">
      <xdr:nvSpPr>
        <xdr:cNvPr id="593" name="n_3aveValue【公民館】&#10;有形固定資産減価償却率"/>
        <xdr:cNvSpPr txBox="1"/>
      </xdr:nvSpPr>
      <xdr:spPr>
        <a:xfrm>
          <a:off x="13500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113047</xdr:rowOff>
    </xdr:from>
    <xdr:ext cx="405111" cy="259045"/>
    <xdr:sp macro="" textlink="">
      <xdr:nvSpPr>
        <xdr:cNvPr id="594" name="n_4aveValue【公民館】&#10;有形固定資産減価償却率"/>
        <xdr:cNvSpPr txBox="1"/>
      </xdr:nvSpPr>
      <xdr:spPr>
        <a:xfrm>
          <a:off x="12611744"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85741</xdr:rowOff>
    </xdr:from>
    <xdr:ext cx="405111" cy="259045"/>
    <xdr:sp macro="" textlink="">
      <xdr:nvSpPr>
        <xdr:cNvPr id="595" name="n_1mainValue【公民館】&#10;有形固定資産減価償却率"/>
        <xdr:cNvSpPr txBox="1"/>
      </xdr:nvSpPr>
      <xdr:spPr>
        <a:xfrm>
          <a:off x="15266044"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47641</xdr:rowOff>
    </xdr:from>
    <xdr:ext cx="405111" cy="259045"/>
    <xdr:sp macro="" textlink="">
      <xdr:nvSpPr>
        <xdr:cNvPr id="596" name="n_2mainValue【公民館】&#10;有形固定資産減価償却率"/>
        <xdr:cNvSpPr txBox="1"/>
      </xdr:nvSpPr>
      <xdr:spPr>
        <a:xfrm>
          <a:off x="14389744" y="1856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9541</xdr:rowOff>
    </xdr:from>
    <xdr:ext cx="405111" cy="259045"/>
    <xdr:sp macro="" textlink="">
      <xdr:nvSpPr>
        <xdr:cNvPr id="597" name="n_3mainValue【公民館】&#10;有形固定資産減価償却率"/>
        <xdr:cNvSpPr txBox="1"/>
      </xdr:nvSpPr>
      <xdr:spPr>
        <a:xfrm>
          <a:off x="13500744"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142891</xdr:rowOff>
    </xdr:from>
    <xdr:ext cx="405111" cy="259045"/>
    <xdr:sp macro="" textlink="">
      <xdr:nvSpPr>
        <xdr:cNvPr id="598" name="n_4mainValue【公民館】&#10;有形固定資産減価償却率"/>
        <xdr:cNvSpPr txBox="1"/>
      </xdr:nvSpPr>
      <xdr:spPr>
        <a:xfrm>
          <a:off x="12611744" y="184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9" name="直線コネクタ 6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0" name="テキスト ボックス 6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1" name="直線コネクタ 6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2" name="テキスト ボックス 6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3" name="直線コネクタ 6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4" name="テキスト ボックス 6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5" name="直線コネクタ 6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6" name="テキスト ボックス 6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7" name="直線コネクタ 6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8" name="テキスト ボックス 6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50673</xdr:rowOff>
    </xdr:from>
    <xdr:to>
      <xdr:col>116</xdr:col>
      <xdr:colOff>62864</xdr:colOff>
      <xdr:row>108</xdr:row>
      <xdr:rowOff>109728</xdr:rowOff>
    </xdr:to>
    <xdr:cxnSp macro="">
      <xdr:nvCxnSpPr>
        <xdr:cNvPr id="622" name="直線コネクタ 621"/>
        <xdr:cNvCxnSpPr/>
      </xdr:nvCxnSpPr>
      <xdr:spPr>
        <a:xfrm flipV="1">
          <a:off x="22160864" y="17195673"/>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113555</xdr:rowOff>
    </xdr:from>
    <xdr:ext cx="469744" cy="259045"/>
    <xdr:sp macro="" textlink="">
      <xdr:nvSpPr>
        <xdr:cNvPr id="623" name="【公民館】&#10;一人当たり面積最小値テキスト"/>
        <xdr:cNvSpPr txBox="1"/>
      </xdr:nvSpPr>
      <xdr:spPr>
        <a:xfrm>
          <a:off x="22199600"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109728</xdr:rowOff>
    </xdr:from>
    <xdr:to>
      <xdr:col>116</xdr:col>
      <xdr:colOff>152400</xdr:colOff>
      <xdr:row>108</xdr:row>
      <xdr:rowOff>109728</xdr:rowOff>
    </xdr:to>
    <xdr:cxnSp macro="">
      <xdr:nvCxnSpPr>
        <xdr:cNvPr id="624" name="直線コネクタ 623"/>
        <xdr:cNvCxnSpPr/>
      </xdr:nvCxnSpPr>
      <xdr:spPr>
        <a:xfrm>
          <a:off x="22072600" y="1862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168800</xdr:rowOff>
    </xdr:from>
    <xdr:ext cx="469744" cy="259045"/>
    <xdr:sp macro="" textlink="">
      <xdr:nvSpPr>
        <xdr:cNvPr id="625" name="【公民館】&#10;一人当たり面積最大値テキスト"/>
        <xdr:cNvSpPr txBox="1"/>
      </xdr:nvSpPr>
      <xdr:spPr>
        <a:xfrm>
          <a:off x="22199600" y="169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50673</xdr:rowOff>
    </xdr:from>
    <xdr:to>
      <xdr:col>116</xdr:col>
      <xdr:colOff>152400</xdr:colOff>
      <xdr:row>100</xdr:row>
      <xdr:rowOff>50673</xdr:rowOff>
    </xdr:to>
    <xdr:cxnSp macro="">
      <xdr:nvCxnSpPr>
        <xdr:cNvPr id="626" name="直線コネクタ 625"/>
        <xdr:cNvCxnSpPr/>
      </xdr:nvCxnSpPr>
      <xdr:spPr>
        <a:xfrm>
          <a:off x="22072600" y="1719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124477</xdr:rowOff>
    </xdr:from>
    <xdr:ext cx="469744" cy="259045"/>
    <xdr:sp macro="" textlink="">
      <xdr:nvSpPr>
        <xdr:cNvPr id="627" name="【公民館】&#10;一人当たり面積平均値テキスト"/>
        <xdr:cNvSpPr txBox="1"/>
      </xdr:nvSpPr>
      <xdr:spPr>
        <a:xfrm>
          <a:off x="22199600" y="1812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628" name="フローチャート: 判断 627"/>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123317</xdr:rowOff>
    </xdr:from>
    <xdr:to>
      <xdr:col>112</xdr:col>
      <xdr:colOff>38100</xdr:colOff>
      <xdr:row>107</xdr:row>
      <xdr:rowOff>53467</xdr:rowOff>
    </xdr:to>
    <xdr:sp macro="" textlink="">
      <xdr:nvSpPr>
        <xdr:cNvPr id="629" name="フローチャート: 判断 628"/>
        <xdr:cNvSpPr/>
      </xdr:nvSpPr>
      <xdr:spPr>
        <a:xfrm>
          <a:off x="21272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xdr:rowOff>
    </xdr:from>
    <xdr:to>
      <xdr:col>107</xdr:col>
      <xdr:colOff>101600</xdr:colOff>
      <xdr:row>107</xdr:row>
      <xdr:rowOff>110617</xdr:rowOff>
    </xdr:to>
    <xdr:sp macro="" textlink="">
      <xdr:nvSpPr>
        <xdr:cNvPr id="630" name="フローチャート: 判断 629"/>
        <xdr:cNvSpPr/>
      </xdr:nvSpPr>
      <xdr:spPr>
        <a:xfrm>
          <a:off x="20383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631" name="フローチャート: 判断 630"/>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120650</xdr:rowOff>
    </xdr:from>
    <xdr:to>
      <xdr:col>98</xdr:col>
      <xdr:colOff>38100</xdr:colOff>
      <xdr:row>107</xdr:row>
      <xdr:rowOff>50800</xdr:rowOff>
    </xdr:to>
    <xdr:sp macro="" textlink="">
      <xdr:nvSpPr>
        <xdr:cNvPr id="632" name="フローチャート: 判断 631"/>
        <xdr:cNvSpPr/>
      </xdr:nvSpPr>
      <xdr:spPr>
        <a:xfrm>
          <a:off x="18605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69977</xdr:rowOff>
    </xdr:from>
    <xdr:to>
      <xdr:col>116</xdr:col>
      <xdr:colOff>114300</xdr:colOff>
      <xdr:row>108</xdr:row>
      <xdr:rowOff>127</xdr:rowOff>
    </xdr:to>
    <xdr:sp macro="" textlink="">
      <xdr:nvSpPr>
        <xdr:cNvPr id="638" name="楕円 637"/>
        <xdr:cNvSpPr/>
      </xdr:nvSpPr>
      <xdr:spPr>
        <a:xfrm>
          <a:off x="22110700" y="184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48404</xdr:rowOff>
    </xdr:from>
    <xdr:ext cx="469744" cy="259045"/>
    <xdr:sp macro="" textlink="">
      <xdr:nvSpPr>
        <xdr:cNvPr id="639" name="【公民館】&#10;一人当たり面積該当値テキスト"/>
        <xdr:cNvSpPr txBox="1"/>
      </xdr:nvSpPr>
      <xdr:spPr>
        <a:xfrm>
          <a:off x="22199600" y="1839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79883</xdr:rowOff>
    </xdr:from>
    <xdr:to>
      <xdr:col>112</xdr:col>
      <xdr:colOff>38100</xdr:colOff>
      <xdr:row>108</xdr:row>
      <xdr:rowOff>10033</xdr:rowOff>
    </xdr:to>
    <xdr:sp macro="" textlink="">
      <xdr:nvSpPr>
        <xdr:cNvPr id="640" name="楕円 639"/>
        <xdr:cNvSpPr/>
      </xdr:nvSpPr>
      <xdr:spPr>
        <a:xfrm>
          <a:off x="21272500" y="184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120777</xdr:rowOff>
    </xdr:from>
    <xdr:to>
      <xdr:col>116</xdr:col>
      <xdr:colOff>63500</xdr:colOff>
      <xdr:row>107</xdr:row>
      <xdr:rowOff>130683</xdr:rowOff>
    </xdr:to>
    <xdr:cxnSp macro="">
      <xdr:nvCxnSpPr>
        <xdr:cNvPr id="641" name="直線コネクタ 640"/>
        <xdr:cNvCxnSpPr/>
      </xdr:nvCxnSpPr>
      <xdr:spPr>
        <a:xfrm flipV="1">
          <a:off x="21323300" y="18465927"/>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85598</xdr:rowOff>
    </xdr:from>
    <xdr:to>
      <xdr:col>107</xdr:col>
      <xdr:colOff>101600</xdr:colOff>
      <xdr:row>108</xdr:row>
      <xdr:rowOff>15748</xdr:rowOff>
    </xdr:to>
    <xdr:sp macro="" textlink="">
      <xdr:nvSpPr>
        <xdr:cNvPr id="642" name="楕円 641"/>
        <xdr:cNvSpPr/>
      </xdr:nvSpPr>
      <xdr:spPr>
        <a:xfrm>
          <a:off x="20383500" y="184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130683</xdr:rowOff>
    </xdr:from>
    <xdr:to>
      <xdr:col>111</xdr:col>
      <xdr:colOff>177800</xdr:colOff>
      <xdr:row>107</xdr:row>
      <xdr:rowOff>136398</xdr:rowOff>
    </xdr:to>
    <xdr:cxnSp macro="">
      <xdr:nvCxnSpPr>
        <xdr:cNvPr id="643" name="直線コネクタ 642"/>
        <xdr:cNvCxnSpPr/>
      </xdr:nvCxnSpPr>
      <xdr:spPr>
        <a:xfrm flipV="1">
          <a:off x="20434300" y="1847583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93980</xdr:rowOff>
    </xdr:from>
    <xdr:to>
      <xdr:col>102</xdr:col>
      <xdr:colOff>165100</xdr:colOff>
      <xdr:row>108</xdr:row>
      <xdr:rowOff>24130</xdr:rowOff>
    </xdr:to>
    <xdr:sp macro="" textlink="">
      <xdr:nvSpPr>
        <xdr:cNvPr id="644" name="楕円 643"/>
        <xdr:cNvSpPr/>
      </xdr:nvSpPr>
      <xdr:spPr>
        <a:xfrm>
          <a:off x="19494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136398</xdr:rowOff>
    </xdr:from>
    <xdr:to>
      <xdr:col>107</xdr:col>
      <xdr:colOff>50800</xdr:colOff>
      <xdr:row>107</xdr:row>
      <xdr:rowOff>144780</xdr:rowOff>
    </xdr:to>
    <xdr:cxnSp macro="">
      <xdr:nvCxnSpPr>
        <xdr:cNvPr id="645" name="直線コネクタ 644"/>
        <xdr:cNvCxnSpPr/>
      </xdr:nvCxnSpPr>
      <xdr:spPr>
        <a:xfrm flipV="1">
          <a:off x="19545300" y="1848154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100837</xdr:rowOff>
    </xdr:from>
    <xdr:to>
      <xdr:col>98</xdr:col>
      <xdr:colOff>38100</xdr:colOff>
      <xdr:row>108</xdr:row>
      <xdr:rowOff>30987</xdr:rowOff>
    </xdr:to>
    <xdr:sp macro="" textlink="">
      <xdr:nvSpPr>
        <xdr:cNvPr id="646" name="楕円 645"/>
        <xdr:cNvSpPr/>
      </xdr:nvSpPr>
      <xdr:spPr>
        <a:xfrm>
          <a:off x="18605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144780</xdr:rowOff>
    </xdr:from>
    <xdr:to>
      <xdr:col>102</xdr:col>
      <xdr:colOff>114300</xdr:colOff>
      <xdr:row>107</xdr:row>
      <xdr:rowOff>151637</xdr:rowOff>
    </xdr:to>
    <xdr:cxnSp macro="">
      <xdr:nvCxnSpPr>
        <xdr:cNvPr id="647" name="直線コネクタ 646"/>
        <xdr:cNvCxnSpPr/>
      </xdr:nvCxnSpPr>
      <xdr:spPr>
        <a:xfrm flipV="1">
          <a:off x="18656300" y="1848993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69994</xdr:rowOff>
    </xdr:from>
    <xdr:ext cx="469744" cy="259045"/>
    <xdr:sp macro="" textlink="">
      <xdr:nvSpPr>
        <xdr:cNvPr id="648" name="n_1aveValue【公民館】&#10;一人当たり面積"/>
        <xdr:cNvSpPr txBox="1"/>
      </xdr:nvSpPr>
      <xdr:spPr>
        <a:xfrm>
          <a:off x="210757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127144</xdr:rowOff>
    </xdr:from>
    <xdr:ext cx="469744" cy="259045"/>
    <xdr:sp macro="" textlink="">
      <xdr:nvSpPr>
        <xdr:cNvPr id="649" name="n_2aveValue【公民館】&#10;一人当たり面積"/>
        <xdr:cNvSpPr txBox="1"/>
      </xdr:nvSpPr>
      <xdr:spPr>
        <a:xfrm>
          <a:off x="20199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128288</xdr:rowOff>
    </xdr:from>
    <xdr:ext cx="469744" cy="259045"/>
    <xdr:sp macro="" textlink="">
      <xdr:nvSpPr>
        <xdr:cNvPr id="650" name="n_3aveValue【公民館】&#10;一人当たり面積"/>
        <xdr:cNvSpPr txBox="1"/>
      </xdr:nvSpPr>
      <xdr:spPr>
        <a:xfrm>
          <a:off x="19310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67327</xdr:rowOff>
    </xdr:from>
    <xdr:ext cx="469744" cy="259045"/>
    <xdr:sp macro="" textlink="">
      <xdr:nvSpPr>
        <xdr:cNvPr id="651" name="n_4aveValue【公民館】&#10;一人当たり面積"/>
        <xdr:cNvSpPr txBox="1"/>
      </xdr:nvSpPr>
      <xdr:spPr>
        <a:xfrm>
          <a:off x="18421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1160</xdr:rowOff>
    </xdr:from>
    <xdr:ext cx="469744" cy="259045"/>
    <xdr:sp macro="" textlink="">
      <xdr:nvSpPr>
        <xdr:cNvPr id="652" name="n_1mainValue【公民館】&#10;一人当たり面積"/>
        <xdr:cNvSpPr txBox="1"/>
      </xdr:nvSpPr>
      <xdr:spPr>
        <a:xfrm>
          <a:off x="21075727" y="1851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6875</xdr:rowOff>
    </xdr:from>
    <xdr:ext cx="469744" cy="259045"/>
    <xdr:sp macro="" textlink="">
      <xdr:nvSpPr>
        <xdr:cNvPr id="653" name="n_2mainValue【公民館】&#10;一人当たり面積"/>
        <xdr:cNvSpPr txBox="1"/>
      </xdr:nvSpPr>
      <xdr:spPr>
        <a:xfrm>
          <a:off x="20199427"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15257</xdr:rowOff>
    </xdr:from>
    <xdr:ext cx="469744" cy="259045"/>
    <xdr:sp macro="" textlink="">
      <xdr:nvSpPr>
        <xdr:cNvPr id="654" name="n_3mainValue【公民館】&#10;一人当たり面積"/>
        <xdr:cNvSpPr txBox="1"/>
      </xdr:nvSpPr>
      <xdr:spPr>
        <a:xfrm>
          <a:off x="19310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22114</xdr:rowOff>
    </xdr:from>
    <xdr:ext cx="469744" cy="259045"/>
    <xdr:sp macro="" textlink="">
      <xdr:nvSpPr>
        <xdr:cNvPr id="655" name="n_4mainValue【公民館】&#10;一人当たり面積"/>
        <xdr:cNvSpPr txBox="1"/>
      </xdr:nvSpPr>
      <xdr:spPr>
        <a:xfrm>
          <a:off x="184214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類似団体と比較して特に有形固定資産減価償却率が高くなっている施設は、学校施設と公民館であり、特に低くなっている施設は、道路、橋りょうである。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道路関係は、継続して改良に取り組んでいるが、建物関係は小規模改修にとどまっている。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小・中学校、公民館においては、耐震化工事を実施しているものの、築年数が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０年以上を経過しているため有形固定資産の減価償却率が高くなっていると考えられる。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これらの教育関係施設については、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建替え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除却・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集約を検討して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いるため、今後、計画的に更新や除却を実施することにより、減価償却比率の上昇は抑制される見込みである。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1,786
1,780
118.83
2,169,567
1,936,712
190,757
1,389,597
1,944,524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161489</xdr:rowOff>
    </xdr:from>
    <xdr:ext cx="405111" cy="259045"/>
    <xdr:sp macro="" textlink="">
      <xdr:nvSpPr>
        <xdr:cNvPr id="79" name="【体育館・プール】&#10;有形固定資産減価償却率平均値テキスト"/>
        <xdr:cNvSpPr txBox="1"/>
      </xdr:nvSpPr>
      <xdr:spPr>
        <a:xfrm>
          <a:off x="4673600" y="10448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80" name="フローチャート: 判断 79"/>
        <xdr:cNvSpPr/>
      </xdr:nvSpPr>
      <xdr:spPr>
        <a:xfrm>
          <a:off x="4584700" y="1059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123916</xdr:rowOff>
    </xdr:from>
    <xdr:to>
      <xdr:col>20</xdr:col>
      <xdr:colOff>38100</xdr:colOff>
      <xdr:row>62</xdr:row>
      <xdr:rowOff>54066</xdr:rowOff>
    </xdr:to>
    <xdr:sp macro="" textlink="">
      <xdr:nvSpPr>
        <xdr:cNvPr id="81" name="フローチャート: 判断 80"/>
        <xdr:cNvSpPr/>
      </xdr:nvSpPr>
      <xdr:spPr>
        <a:xfrm>
          <a:off x="3746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141877</xdr:rowOff>
    </xdr:from>
    <xdr:to>
      <xdr:col>15</xdr:col>
      <xdr:colOff>101600</xdr:colOff>
      <xdr:row>62</xdr:row>
      <xdr:rowOff>72027</xdr:rowOff>
    </xdr:to>
    <xdr:sp macro="" textlink="">
      <xdr:nvSpPr>
        <xdr:cNvPr id="82" name="フローチャート: 判断 81"/>
        <xdr:cNvSpPr/>
      </xdr:nvSpPr>
      <xdr:spPr>
        <a:xfrm>
          <a:off x="2857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89626</xdr:rowOff>
    </xdr:from>
    <xdr:to>
      <xdr:col>10</xdr:col>
      <xdr:colOff>165100</xdr:colOff>
      <xdr:row>62</xdr:row>
      <xdr:rowOff>19776</xdr:rowOff>
    </xdr:to>
    <xdr:sp macro="" textlink="">
      <xdr:nvSpPr>
        <xdr:cNvPr id="83" name="フローチャート: 判断 82"/>
        <xdr:cNvSpPr/>
      </xdr:nvSpPr>
      <xdr:spPr>
        <a:xfrm>
          <a:off x="1968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84" name="フローチャート: 判断 83"/>
        <xdr:cNvSpPr/>
      </xdr:nvSpPr>
      <xdr:spPr>
        <a:xfrm>
          <a:off x="10795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90" name="楕円 89"/>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91" name="【体育館・プール】&#10;有形固定資産減価償却率該当値テキスト"/>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78196</xdr:rowOff>
    </xdr:from>
    <xdr:to>
      <xdr:col>20</xdr:col>
      <xdr:colOff>38100</xdr:colOff>
      <xdr:row>65</xdr:row>
      <xdr:rowOff>8346</xdr:rowOff>
    </xdr:to>
    <xdr:sp macro="" textlink="">
      <xdr:nvSpPr>
        <xdr:cNvPr id="92" name="楕円 91"/>
        <xdr:cNvSpPr/>
      </xdr:nvSpPr>
      <xdr:spPr>
        <a:xfrm>
          <a:off x="37465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128996</xdr:rowOff>
    </xdr:from>
    <xdr:to>
      <xdr:col>24</xdr:col>
      <xdr:colOff>63500</xdr:colOff>
      <xdr:row>64</xdr:row>
      <xdr:rowOff>130628</xdr:rowOff>
    </xdr:to>
    <xdr:cxnSp macro="">
      <xdr:nvCxnSpPr>
        <xdr:cNvPr id="93" name="直線コネクタ 92"/>
        <xdr:cNvCxnSpPr/>
      </xdr:nvCxnSpPr>
      <xdr:spPr>
        <a:xfrm>
          <a:off x="3797300" y="1110179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34109</xdr:rowOff>
    </xdr:from>
    <xdr:to>
      <xdr:col>15</xdr:col>
      <xdr:colOff>101600</xdr:colOff>
      <xdr:row>64</xdr:row>
      <xdr:rowOff>135709</xdr:rowOff>
    </xdr:to>
    <xdr:sp macro="" textlink="">
      <xdr:nvSpPr>
        <xdr:cNvPr id="94" name="楕円 93"/>
        <xdr:cNvSpPr/>
      </xdr:nvSpPr>
      <xdr:spPr>
        <a:xfrm>
          <a:off x="2857500" y="1100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84909</xdr:rowOff>
    </xdr:from>
    <xdr:to>
      <xdr:col>19</xdr:col>
      <xdr:colOff>177800</xdr:colOff>
      <xdr:row>64</xdr:row>
      <xdr:rowOff>128996</xdr:rowOff>
    </xdr:to>
    <xdr:cxnSp macro="">
      <xdr:nvCxnSpPr>
        <xdr:cNvPr id="95" name="直線コネクタ 94"/>
        <xdr:cNvCxnSpPr/>
      </xdr:nvCxnSpPr>
      <xdr:spPr>
        <a:xfrm>
          <a:off x="2908300" y="1105770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161472</xdr:rowOff>
    </xdr:from>
    <xdr:to>
      <xdr:col>10</xdr:col>
      <xdr:colOff>165100</xdr:colOff>
      <xdr:row>64</xdr:row>
      <xdr:rowOff>91622</xdr:rowOff>
    </xdr:to>
    <xdr:sp macro="" textlink="">
      <xdr:nvSpPr>
        <xdr:cNvPr id="96" name="楕円 95"/>
        <xdr:cNvSpPr/>
      </xdr:nvSpPr>
      <xdr:spPr>
        <a:xfrm>
          <a:off x="1968500" y="1096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40822</xdr:rowOff>
    </xdr:from>
    <xdr:to>
      <xdr:col>15</xdr:col>
      <xdr:colOff>50800</xdr:colOff>
      <xdr:row>64</xdr:row>
      <xdr:rowOff>84909</xdr:rowOff>
    </xdr:to>
    <xdr:cxnSp macro="">
      <xdr:nvCxnSpPr>
        <xdr:cNvPr id="97" name="直線コネクタ 96"/>
        <xdr:cNvCxnSpPr/>
      </xdr:nvCxnSpPr>
      <xdr:spPr>
        <a:xfrm>
          <a:off x="2019300" y="1101362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161472</xdr:rowOff>
    </xdr:from>
    <xdr:to>
      <xdr:col>6</xdr:col>
      <xdr:colOff>38100</xdr:colOff>
      <xdr:row>64</xdr:row>
      <xdr:rowOff>91622</xdr:rowOff>
    </xdr:to>
    <xdr:sp macro="" textlink="">
      <xdr:nvSpPr>
        <xdr:cNvPr id="98" name="楕円 97"/>
        <xdr:cNvSpPr/>
      </xdr:nvSpPr>
      <xdr:spPr>
        <a:xfrm>
          <a:off x="1079500" y="1096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40822</xdr:rowOff>
    </xdr:from>
    <xdr:to>
      <xdr:col>10</xdr:col>
      <xdr:colOff>114300</xdr:colOff>
      <xdr:row>64</xdr:row>
      <xdr:rowOff>40822</xdr:rowOff>
    </xdr:to>
    <xdr:cxnSp macro="">
      <xdr:nvCxnSpPr>
        <xdr:cNvPr id="99" name="直線コネクタ 98"/>
        <xdr:cNvCxnSpPr/>
      </xdr:nvCxnSpPr>
      <xdr:spPr>
        <a:xfrm>
          <a:off x="1130300" y="11013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70593</xdr:rowOff>
    </xdr:from>
    <xdr:ext cx="405111" cy="259045"/>
    <xdr:sp macro="" textlink="">
      <xdr:nvSpPr>
        <xdr:cNvPr id="100" name="n_1aveValue【体育館・プール】&#10;有形固定資産減価償却率"/>
        <xdr:cNvSpPr txBox="1"/>
      </xdr:nvSpPr>
      <xdr:spPr>
        <a:xfrm>
          <a:off x="35820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88554</xdr:rowOff>
    </xdr:from>
    <xdr:ext cx="405111" cy="259045"/>
    <xdr:sp macro="" textlink="">
      <xdr:nvSpPr>
        <xdr:cNvPr id="101" name="n_2aveValue【体育館・プール】&#10;有形固定資産減価償却率"/>
        <xdr:cNvSpPr txBox="1"/>
      </xdr:nvSpPr>
      <xdr:spPr>
        <a:xfrm>
          <a:off x="2705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36303</xdr:rowOff>
    </xdr:from>
    <xdr:ext cx="405111" cy="259045"/>
    <xdr:sp macro="" textlink="">
      <xdr:nvSpPr>
        <xdr:cNvPr id="102" name="n_3aveValue【体育館・プール】&#10;有形固定資産減価償却率"/>
        <xdr:cNvSpPr txBox="1"/>
      </xdr:nvSpPr>
      <xdr:spPr>
        <a:xfrm>
          <a:off x="1816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103250</xdr:rowOff>
    </xdr:from>
    <xdr:ext cx="405111" cy="259045"/>
    <xdr:sp macro="" textlink="">
      <xdr:nvSpPr>
        <xdr:cNvPr id="103" name="n_4aveValue【体育館・プール】&#10;有形固定資産減価償却率"/>
        <xdr:cNvSpPr txBox="1"/>
      </xdr:nvSpPr>
      <xdr:spPr>
        <a:xfrm>
          <a:off x="927744" y="1021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170923</xdr:rowOff>
    </xdr:from>
    <xdr:ext cx="405111" cy="259045"/>
    <xdr:sp macro="" textlink="">
      <xdr:nvSpPr>
        <xdr:cNvPr id="104" name="n_1mainValue【体育館・プール】&#10;有形固定資産減価償却率"/>
        <xdr:cNvSpPr txBox="1"/>
      </xdr:nvSpPr>
      <xdr:spPr>
        <a:xfrm>
          <a:off x="3582044" y="1114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126836</xdr:rowOff>
    </xdr:from>
    <xdr:ext cx="405111" cy="259045"/>
    <xdr:sp macro="" textlink="">
      <xdr:nvSpPr>
        <xdr:cNvPr id="105" name="n_2mainValue【体育館・プール】&#10;有形固定資産減価償却率"/>
        <xdr:cNvSpPr txBox="1"/>
      </xdr:nvSpPr>
      <xdr:spPr>
        <a:xfrm>
          <a:off x="2705744" y="1109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82749</xdr:rowOff>
    </xdr:from>
    <xdr:ext cx="405111" cy="259045"/>
    <xdr:sp macro="" textlink="">
      <xdr:nvSpPr>
        <xdr:cNvPr id="106" name="n_3mainValue【体育館・プール】&#10;有形固定資産減価償却率"/>
        <xdr:cNvSpPr txBox="1"/>
      </xdr:nvSpPr>
      <xdr:spPr>
        <a:xfrm>
          <a:off x="1816744" y="1105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82749</xdr:rowOff>
    </xdr:from>
    <xdr:ext cx="405111" cy="259045"/>
    <xdr:sp macro="" textlink="">
      <xdr:nvSpPr>
        <xdr:cNvPr id="107" name="n_4mainValue【体育館・プール】&#10;有形固定資産減価償却率"/>
        <xdr:cNvSpPr txBox="1"/>
      </xdr:nvSpPr>
      <xdr:spPr>
        <a:xfrm>
          <a:off x="927744" y="1105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3" name="テキスト ボックス 12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5" name="テキスト ボックス 12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45263</xdr:rowOff>
    </xdr:from>
    <xdr:to>
      <xdr:col>54</xdr:col>
      <xdr:colOff>189865</xdr:colOff>
      <xdr:row>63</xdr:row>
      <xdr:rowOff>151333</xdr:rowOff>
    </xdr:to>
    <xdr:cxnSp macro="">
      <xdr:nvCxnSpPr>
        <xdr:cNvPr id="129" name="直線コネクタ 128"/>
        <xdr:cNvCxnSpPr/>
      </xdr:nvCxnSpPr>
      <xdr:spPr>
        <a:xfrm flipV="1">
          <a:off x="10476865" y="9475013"/>
          <a:ext cx="0" cy="1477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155160</xdr:rowOff>
    </xdr:from>
    <xdr:ext cx="469744" cy="259045"/>
    <xdr:sp macro="" textlink="">
      <xdr:nvSpPr>
        <xdr:cNvPr id="130" name="【体育館・プール】&#10;一人当たり面積最小値テキスト"/>
        <xdr:cNvSpPr txBox="1"/>
      </xdr:nvSpPr>
      <xdr:spPr>
        <a:xfrm>
          <a:off x="10515600" y="1095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151333</xdr:rowOff>
    </xdr:from>
    <xdr:to>
      <xdr:col>55</xdr:col>
      <xdr:colOff>88900</xdr:colOff>
      <xdr:row>63</xdr:row>
      <xdr:rowOff>151333</xdr:rowOff>
    </xdr:to>
    <xdr:cxnSp macro="">
      <xdr:nvCxnSpPr>
        <xdr:cNvPr id="131" name="直線コネクタ 130"/>
        <xdr:cNvCxnSpPr/>
      </xdr:nvCxnSpPr>
      <xdr:spPr>
        <a:xfrm>
          <a:off x="10388600" y="109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163390</xdr:rowOff>
    </xdr:from>
    <xdr:ext cx="469744" cy="259045"/>
    <xdr:sp macro="" textlink="">
      <xdr:nvSpPr>
        <xdr:cNvPr id="132" name="【体育館・プール】&#10;一人当たり面積最大値テキスト"/>
        <xdr:cNvSpPr txBox="1"/>
      </xdr:nvSpPr>
      <xdr:spPr>
        <a:xfrm>
          <a:off x="10515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45263</xdr:rowOff>
    </xdr:from>
    <xdr:to>
      <xdr:col>55</xdr:col>
      <xdr:colOff>88900</xdr:colOff>
      <xdr:row>55</xdr:row>
      <xdr:rowOff>45263</xdr:rowOff>
    </xdr:to>
    <xdr:cxnSp macro="">
      <xdr:nvCxnSpPr>
        <xdr:cNvPr id="133" name="直線コネクタ 132"/>
        <xdr:cNvCxnSpPr/>
      </xdr:nvCxnSpPr>
      <xdr:spPr>
        <a:xfrm>
          <a:off x="10388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56659</xdr:rowOff>
    </xdr:from>
    <xdr:ext cx="469744" cy="259045"/>
    <xdr:sp macro="" textlink="">
      <xdr:nvSpPr>
        <xdr:cNvPr id="134" name="【体育館・プール】&#10;一人当たり面積平均値テキスト"/>
        <xdr:cNvSpPr txBox="1"/>
      </xdr:nvSpPr>
      <xdr:spPr>
        <a:xfrm>
          <a:off x="10515600" y="1034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33782</xdr:rowOff>
    </xdr:from>
    <xdr:to>
      <xdr:col>55</xdr:col>
      <xdr:colOff>50800</xdr:colOff>
      <xdr:row>61</xdr:row>
      <xdr:rowOff>135382</xdr:rowOff>
    </xdr:to>
    <xdr:sp macro="" textlink="">
      <xdr:nvSpPr>
        <xdr:cNvPr id="135" name="フローチャート: 判断 134"/>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139853</xdr:rowOff>
    </xdr:from>
    <xdr:to>
      <xdr:col>50</xdr:col>
      <xdr:colOff>165100</xdr:colOff>
      <xdr:row>61</xdr:row>
      <xdr:rowOff>70003</xdr:rowOff>
    </xdr:to>
    <xdr:sp macro="" textlink="">
      <xdr:nvSpPr>
        <xdr:cNvPr id="136" name="フローチャート: 判断 135"/>
        <xdr:cNvSpPr/>
      </xdr:nvSpPr>
      <xdr:spPr>
        <a:xfrm>
          <a:off x="95885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89560</xdr:rowOff>
    </xdr:from>
    <xdr:to>
      <xdr:col>46</xdr:col>
      <xdr:colOff>38100</xdr:colOff>
      <xdr:row>62</xdr:row>
      <xdr:rowOff>19710</xdr:rowOff>
    </xdr:to>
    <xdr:sp macro="" textlink="">
      <xdr:nvSpPr>
        <xdr:cNvPr id="137" name="フローチャート: 判断 136"/>
        <xdr:cNvSpPr/>
      </xdr:nvSpPr>
      <xdr:spPr>
        <a:xfrm>
          <a:off x="86995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138" name="フローチャート: 判断 137"/>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133909</xdr:rowOff>
    </xdr:from>
    <xdr:to>
      <xdr:col>36</xdr:col>
      <xdr:colOff>165100</xdr:colOff>
      <xdr:row>61</xdr:row>
      <xdr:rowOff>64059</xdr:rowOff>
    </xdr:to>
    <xdr:sp macro="" textlink="">
      <xdr:nvSpPr>
        <xdr:cNvPr id="139" name="フローチャート: 判断 138"/>
        <xdr:cNvSpPr/>
      </xdr:nvSpPr>
      <xdr:spPr>
        <a:xfrm>
          <a:off x="6921500" y="1042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63043</xdr:rowOff>
    </xdr:from>
    <xdr:to>
      <xdr:col>55</xdr:col>
      <xdr:colOff>50800</xdr:colOff>
      <xdr:row>62</xdr:row>
      <xdr:rowOff>164643</xdr:rowOff>
    </xdr:to>
    <xdr:sp macro="" textlink="">
      <xdr:nvSpPr>
        <xdr:cNvPr id="145" name="楕円 144"/>
        <xdr:cNvSpPr/>
      </xdr:nvSpPr>
      <xdr:spPr>
        <a:xfrm>
          <a:off x="10426700" y="1069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41470</xdr:rowOff>
    </xdr:from>
    <xdr:ext cx="469744" cy="259045"/>
    <xdr:sp macro="" textlink="">
      <xdr:nvSpPr>
        <xdr:cNvPr id="146" name="【体育館・プール】&#10;一人当たり面積該当値テキスト"/>
        <xdr:cNvSpPr txBox="1"/>
      </xdr:nvSpPr>
      <xdr:spPr>
        <a:xfrm>
          <a:off x="10515600" y="1067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74016</xdr:rowOff>
    </xdr:from>
    <xdr:to>
      <xdr:col>50</xdr:col>
      <xdr:colOff>165100</xdr:colOff>
      <xdr:row>63</xdr:row>
      <xdr:rowOff>4166</xdr:rowOff>
    </xdr:to>
    <xdr:sp macro="" textlink="">
      <xdr:nvSpPr>
        <xdr:cNvPr id="147" name="楕円 146"/>
        <xdr:cNvSpPr/>
      </xdr:nvSpPr>
      <xdr:spPr>
        <a:xfrm>
          <a:off x="9588500" y="1070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113843</xdr:rowOff>
    </xdr:from>
    <xdr:to>
      <xdr:col>55</xdr:col>
      <xdr:colOff>0</xdr:colOff>
      <xdr:row>62</xdr:row>
      <xdr:rowOff>124816</xdr:rowOff>
    </xdr:to>
    <xdr:cxnSp macro="">
      <xdr:nvCxnSpPr>
        <xdr:cNvPr id="148" name="直線コネクタ 147"/>
        <xdr:cNvCxnSpPr/>
      </xdr:nvCxnSpPr>
      <xdr:spPr>
        <a:xfrm flipV="1">
          <a:off x="9639300" y="10743743"/>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80416</xdr:rowOff>
    </xdr:from>
    <xdr:to>
      <xdr:col>46</xdr:col>
      <xdr:colOff>38100</xdr:colOff>
      <xdr:row>63</xdr:row>
      <xdr:rowOff>10566</xdr:rowOff>
    </xdr:to>
    <xdr:sp macro="" textlink="">
      <xdr:nvSpPr>
        <xdr:cNvPr id="149" name="楕円 148"/>
        <xdr:cNvSpPr/>
      </xdr:nvSpPr>
      <xdr:spPr>
        <a:xfrm>
          <a:off x="8699500" y="1071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124816</xdr:rowOff>
    </xdr:from>
    <xdr:to>
      <xdr:col>50</xdr:col>
      <xdr:colOff>114300</xdr:colOff>
      <xdr:row>62</xdr:row>
      <xdr:rowOff>131216</xdr:rowOff>
    </xdr:to>
    <xdr:cxnSp macro="">
      <xdr:nvCxnSpPr>
        <xdr:cNvPr id="150" name="直線コネクタ 149"/>
        <xdr:cNvCxnSpPr/>
      </xdr:nvCxnSpPr>
      <xdr:spPr>
        <a:xfrm flipV="1">
          <a:off x="8750300" y="10754716"/>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90018</xdr:rowOff>
    </xdr:from>
    <xdr:to>
      <xdr:col>41</xdr:col>
      <xdr:colOff>101600</xdr:colOff>
      <xdr:row>63</xdr:row>
      <xdr:rowOff>20168</xdr:rowOff>
    </xdr:to>
    <xdr:sp macro="" textlink="">
      <xdr:nvSpPr>
        <xdr:cNvPr id="151" name="楕円 150"/>
        <xdr:cNvSpPr/>
      </xdr:nvSpPr>
      <xdr:spPr>
        <a:xfrm>
          <a:off x="7810500" y="1071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131216</xdr:rowOff>
    </xdr:from>
    <xdr:to>
      <xdr:col>45</xdr:col>
      <xdr:colOff>177800</xdr:colOff>
      <xdr:row>62</xdr:row>
      <xdr:rowOff>140818</xdr:rowOff>
    </xdr:to>
    <xdr:cxnSp macro="">
      <xdr:nvCxnSpPr>
        <xdr:cNvPr id="152" name="直線コネクタ 151"/>
        <xdr:cNvCxnSpPr/>
      </xdr:nvCxnSpPr>
      <xdr:spPr>
        <a:xfrm flipV="1">
          <a:off x="7861300" y="10761116"/>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97790</xdr:rowOff>
    </xdr:from>
    <xdr:to>
      <xdr:col>36</xdr:col>
      <xdr:colOff>165100</xdr:colOff>
      <xdr:row>63</xdr:row>
      <xdr:rowOff>27940</xdr:rowOff>
    </xdr:to>
    <xdr:sp macro="" textlink="">
      <xdr:nvSpPr>
        <xdr:cNvPr id="153" name="楕円 152"/>
        <xdr:cNvSpPr/>
      </xdr:nvSpPr>
      <xdr:spPr>
        <a:xfrm>
          <a:off x="6921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140818</xdr:rowOff>
    </xdr:from>
    <xdr:to>
      <xdr:col>41</xdr:col>
      <xdr:colOff>50800</xdr:colOff>
      <xdr:row>62</xdr:row>
      <xdr:rowOff>148590</xdr:rowOff>
    </xdr:to>
    <xdr:cxnSp macro="">
      <xdr:nvCxnSpPr>
        <xdr:cNvPr id="154" name="直線コネクタ 153"/>
        <xdr:cNvCxnSpPr/>
      </xdr:nvCxnSpPr>
      <xdr:spPr>
        <a:xfrm flipV="1">
          <a:off x="6972300" y="1077071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86530</xdr:rowOff>
    </xdr:from>
    <xdr:ext cx="469744" cy="259045"/>
    <xdr:sp macro="" textlink="">
      <xdr:nvSpPr>
        <xdr:cNvPr id="155" name="n_1aveValue【体育館・プール】&#10;一人当たり面積"/>
        <xdr:cNvSpPr txBox="1"/>
      </xdr:nvSpPr>
      <xdr:spPr>
        <a:xfrm>
          <a:off x="9391727" y="1020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36237</xdr:rowOff>
    </xdr:from>
    <xdr:ext cx="469744" cy="259045"/>
    <xdr:sp macro="" textlink="">
      <xdr:nvSpPr>
        <xdr:cNvPr id="156" name="n_2aveValue【体育館・プール】&#10;一人当たり面積"/>
        <xdr:cNvSpPr txBox="1"/>
      </xdr:nvSpPr>
      <xdr:spPr>
        <a:xfrm>
          <a:off x="8515427" y="103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157" name="n_3aveValue【体育館・プール】&#10;一人当たり面積"/>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80586</xdr:rowOff>
    </xdr:from>
    <xdr:ext cx="469744" cy="259045"/>
    <xdr:sp macro="" textlink="">
      <xdr:nvSpPr>
        <xdr:cNvPr id="158" name="n_4aveValue【体育館・プール】&#10;一人当たり面積"/>
        <xdr:cNvSpPr txBox="1"/>
      </xdr:nvSpPr>
      <xdr:spPr>
        <a:xfrm>
          <a:off x="6737427" y="1019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166743</xdr:rowOff>
    </xdr:from>
    <xdr:ext cx="469744" cy="259045"/>
    <xdr:sp macro="" textlink="">
      <xdr:nvSpPr>
        <xdr:cNvPr id="159" name="n_1mainValue【体育館・プール】&#10;一人当たり面積"/>
        <xdr:cNvSpPr txBox="1"/>
      </xdr:nvSpPr>
      <xdr:spPr>
        <a:xfrm>
          <a:off x="9391727" y="107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1693</xdr:rowOff>
    </xdr:from>
    <xdr:ext cx="469744" cy="259045"/>
    <xdr:sp macro="" textlink="">
      <xdr:nvSpPr>
        <xdr:cNvPr id="160" name="n_2mainValue【体育館・プール】&#10;一人当たり面積"/>
        <xdr:cNvSpPr txBox="1"/>
      </xdr:nvSpPr>
      <xdr:spPr>
        <a:xfrm>
          <a:off x="8515427" y="1080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11295</xdr:rowOff>
    </xdr:from>
    <xdr:ext cx="469744" cy="259045"/>
    <xdr:sp macro="" textlink="">
      <xdr:nvSpPr>
        <xdr:cNvPr id="161" name="n_3mainValue【体育館・プール】&#10;一人当たり面積"/>
        <xdr:cNvSpPr txBox="1"/>
      </xdr:nvSpPr>
      <xdr:spPr>
        <a:xfrm>
          <a:off x="7626427" y="1081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19067</xdr:rowOff>
    </xdr:from>
    <xdr:ext cx="469744" cy="259045"/>
    <xdr:sp macro="" textlink="">
      <xdr:nvSpPr>
        <xdr:cNvPr id="162" name="n_4mainValue【体育館・プール】&#10;一人当たり面積"/>
        <xdr:cNvSpPr txBox="1"/>
      </xdr:nvSpPr>
      <xdr:spPr>
        <a:xfrm>
          <a:off x="6737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150768</xdr:rowOff>
    </xdr:from>
    <xdr:to>
      <xdr:col>24</xdr:col>
      <xdr:colOff>62865</xdr:colOff>
      <xdr:row>86</xdr:row>
      <xdr:rowOff>168729</xdr:rowOff>
    </xdr:to>
    <xdr:cxnSp macro="">
      <xdr:nvCxnSpPr>
        <xdr:cNvPr id="188" name="直線コネクタ 187"/>
        <xdr:cNvCxnSpPr/>
      </xdr:nvCxnSpPr>
      <xdr:spPr>
        <a:xfrm flipV="1">
          <a:off x="4634865"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97445</xdr:rowOff>
    </xdr:from>
    <xdr:ext cx="340478" cy="259045"/>
    <xdr:sp macro="" textlink="">
      <xdr:nvSpPr>
        <xdr:cNvPr id="191" name="【福祉施設】&#10;有形固定資産減価償却率最大値テキスト"/>
        <xdr:cNvSpPr txBox="1"/>
      </xdr:nvSpPr>
      <xdr:spPr>
        <a:xfrm>
          <a:off x="4673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150768</xdr:rowOff>
    </xdr:from>
    <xdr:to>
      <xdr:col>24</xdr:col>
      <xdr:colOff>152400</xdr:colOff>
      <xdr:row>77</xdr:row>
      <xdr:rowOff>150768</xdr:rowOff>
    </xdr:to>
    <xdr:cxnSp macro="">
      <xdr:nvCxnSpPr>
        <xdr:cNvPr id="192" name="直線コネクタ 191"/>
        <xdr:cNvCxnSpPr/>
      </xdr:nvCxnSpPr>
      <xdr:spPr>
        <a:xfrm>
          <a:off x="4546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193" name="【福祉施設】&#10;有形固定資産減価償却率平均値テキスト"/>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94" name="フローチャート: 判断 193"/>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195" name="フローチャート: 判断 194"/>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145687</xdr:rowOff>
    </xdr:from>
    <xdr:to>
      <xdr:col>15</xdr:col>
      <xdr:colOff>101600</xdr:colOff>
      <xdr:row>82</xdr:row>
      <xdr:rowOff>75837</xdr:rowOff>
    </xdr:to>
    <xdr:sp macro="" textlink="">
      <xdr:nvSpPr>
        <xdr:cNvPr id="196" name="フローチャート: 判断 195"/>
        <xdr:cNvSpPr/>
      </xdr:nvSpPr>
      <xdr:spPr>
        <a:xfrm>
          <a:off x="2857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1995</xdr:rowOff>
    </xdr:from>
    <xdr:to>
      <xdr:col>10</xdr:col>
      <xdr:colOff>165100</xdr:colOff>
      <xdr:row>82</xdr:row>
      <xdr:rowOff>103595</xdr:rowOff>
    </xdr:to>
    <xdr:sp macro="" textlink="">
      <xdr:nvSpPr>
        <xdr:cNvPr id="197" name="フローチャート: 判断 196"/>
        <xdr:cNvSpPr/>
      </xdr:nvSpPr>
      <xdr:spPr>
        <a:xfrm>
          <a:off x="1968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198" name="フローチャート: 判断 197"/>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86905</xdr:rowOff>
    </xdr:from>
    <xdr:to>
      <xdr:col>24</xdr:col>
      <xdr:colOff>114300</xdr:colOff>
      <xdr:row>79</xdr:row>
      <xdr:rowOff>17055</xdr:rowOff>
    </xdr:to>
    <xdr:sp macro="" textlink="">
      <xdr:nvSpPr>
        <xdr:cNvPr id="204" name="楕円 203"/>
        <xdr:cNvSpPr/>
      </xdr:nvSpPr>
      <xdr:spPr>
        <a:xfrm>
          <a:off x="4584700" y="1346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109782</xdr:rowOff>
    </xdr:from>
    <xdr:ext cx="405111" cy="259045"/>
    <xdr:sp macro="" textlink="">
      <xdr:nvSpPr>
        <xdr:cNvPr id="205" name="【福祉施設】&#10;有形固定資産減価償却率該当値テキスト"/>
        <xdr:cNvSpPr txBox="1"/>
      </xdr:nvSpPr>
      <xdr:spPr>
        <a:xfrm>
          <a:off x="4673600" y="1331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6894</xdr:rowOff>
    </xdr:from>
    <xdr:to>
      <xdr:col>20</xdr:col>
      <xdr:colOff>38100</xdr:colOff>
      <xdr:row>78</xdr:row>
      <xdr:rowOff>108494</xdr:rowOff>
    </xdr:to>
    <xdr:sp macro="" textlink="">
      <xdr:nvSpPr>
        <xdr:cNvPr id="206" name="楕円 205"/>
        <xdr:cNvSpPr/>
      </xdr:nvSpPr>
      <xdr:spPr>
        <a:xfrm>
          <a:off x="3746500" y="133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57694</xdr:rowOff>
    </xdr:from>
    <xdr:to>
      <xdr:col>24</xdr:col>
      <xdr:colOff>63500</xdr:colOff>
      <xdr:row>78</xdr:row>
      <xdr:rowOff>137705</xdr:rowOff>
    </xdr:to>
    <xdr:cxnSp macro="">
      <xdr:nvCxnSpPr>
        <xdr:cNvPr id="207" name="直線コネクタ 206"/>
        <xdr:cNvCxnSpPr/>
      </xdr:nvCxnSpPr>
      <xdr:spPr>
        <a:xfrm>
          <a:off x="3797300" y="13430794"/>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95069</xdr:rowOff>
    </xdr:from>
    <xdr:to>
      <xdr:col>15</xdr:col>
      <xdr:colOff>101600</xdr:colOff>
      <xdr:row>78</xdr:row>
      <xdr:rowOff>25219</xdr:rowOff>
    </xdr:to>
    <xdr:sp macro="" textlink="">
      <xdr:nvSpPr>
        <xdr:cNvPr id="208" name="楕円 207"/>
        <xdr:cNvSpPr/>
      </xdr:nvSpPr>
      <xdr:spPr>
        <a:xfrm>
          <a:off x="2857500" y="1329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145869</xdr:rowOff>
    </xdr:from>
    <xdr:to>
      <xdr:col>19</xdr:col>
      <xdr:colOff>177800</xdr:colOff>
      <xdr:row>78</xdr:row>
      <xdr:rowOff>57694</xdr:rowOff>
    </xdr:to>
    <xdr:cxnSp macro="">
      <xdr:nvCxnSpPr>
        <xdr:cNvPr id="209" name="直線コネクタ 208"/>
        <xdr:cNvCxnSpPr/>
      </xdr:nvCxnSpPr>
      <xdr:spPr>
        <a:xfrm>
          <a:off x="2908300" y="13347519"/>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82006</xdr:rowOff>
    </xdr:from>
    <xdr:to>
      <xdr:col>10</xdr:col>
      <xdr:colOff>165100</xdr:colOff>
      <xdr:row>78</xdr:row>
      <xdr:rowOff>12156</xdr:rowOff>
    </xdr:to>
    <xdr:sp macro="" textlink="">
      <xdr:nvSpPr>
        <xdr:cNvPr id="210" name="楕円 209"/>
        <xdr:cNvSpPr/>
      </xdr:nvSpPr>
      <xdr:spPr>
        <a:xfrm>
          <a:off x="1968500" y="132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132806</xdr:rowOff>
    </xdr:from>
    <xdr:to>
      <xdr:col>15</xdr:col>
      <xdr:colOff>50800</xdr:colOff>
      <xdr:row>77</xdr:row>
      <xdr:rowOff>145869</xdr:rowOff>
    </xdr:to>
    <xdr:cxnSp macro="">
      <xdr:nvCxnSpPr>
        <xdr:cNvPr id="211" name="直線コネクタ 210"/>
        <xdr:cNvCxnSpPr/>
      </xdr:nvCxnSpPr>
      <xdr:spPr>
        <a:xfrm>
          <a:off x="2019300" y="1333445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81659</xdr:rowOff>
    </xdr:from>
    <xdr:ext cx="405111" cy="259045"/>
    <xdr:sp macro="" textlink="">
      <xdr:nvSpPr>
        <xdr:cNvPr id="212" name="n_1aveValue【福祉施設】&#10;有形固定資産減価償却率"/>
        <xdr:cNvSpPr txBox="1"/>
      </xdr:nvSpPr>
      <xdr:spPr>
        <a:xfrm>
          <a:off x="35820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66964</xdr:rowOff>
    </xdr:from>
    <xdr:ext cx="405111" cy="259045"/>
    <xdr:sp macro="" textlink="">
      <xdr:nvSpPr>
        <xdr:cNvPr id="213" name="n_2aveValue【福祉施設】&#10;有形固定資産減価償却率"/>
        <xdr:cNvSpPr txBox="1"/>
      </xdr:nvSpPr>
      <xdr:spPr>
        <a:xfrm>
          <a:off x="2705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94722</xdr:rowOff>
    </xdr:from>
    <xdr:ext cx="405111" cy="259045"/>
    <xdr:sp macro="" textlink="">
      <xdr:nvSpPr>
        <xdr:cNvPr id="214" name="n_3aveValue【福祉施設】&#10;有形固定資産減価償却率"/>
        <xdr:cNvSpPr txBox="1"/>
      </xdr:nvSpPr>
      <xdr:spPr>
        <a:xfrm>
          <a:off x="1816744"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215" name="n_4aveValue【福祉施設】&#10;有形固定資産減価償却率"/>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125021</xdr:rowOff>
    </xdr:from>
    <xdr:ext cx="340478" cy="259045"/>
    <xdr:sp macro="" textlink="">
      <xdr:nvSpPr>
        <xdr:cNvPr id="216" name="n_1mainValue【福祉施設】&#10;有形固定資産減価償却率"/>
        <xdr:cNvSpPr txBox="1"/>
      </xdr:nvSpPr>
      <xdr:spPr>
        <a:xfrm>
          <a:off x="3614361" y="13155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41746</xdr:rowOff>
    </xdr:from>
    <xdr:ext cx="340478" cy="259045"/>
    <xdr:sp macro="" textlink="">
      <xdr:nvSpPr>
        <xdr:cNvPr id="217" name="n_2mainValue【福祉施設】&#10;有形固定資産減価償却率"/>
        <xdr:cNvSpPr txBox="1"/>
      </xdr:nvSpPr>
      <xdr:spPr>
        <a:xfrm>
          <a:off x="2738061" y="130719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28683</xdr:rowOff>
    </xdr:from>
    <xdr:ext cx="340478" cy="259045"/>
    <xdr:sp macro="" textlink="">
      <xdr:nvSpPr>
        <xdr:cNvPr id="218" name="n_3mainValue【福祉施設】&#10;有形固定資産減価償却率"/>
        <xdr:cNvSpPr txBox="1"/>
      </xdr:nvSpPr>
      <xdr:spPr>
        <a:xfrm>
          <a:off x="1849061" y="130588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7" name="テキスト ボックス 2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8" name="直線コネクタ 2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9" name="直線コネクタ 22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0" name="テキスト ボックス 22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1" name="直線コネクタ 23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2" name="テキスト ボックス 23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3" name="直線コネクタ 23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4" name="テキスト ボックス 23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5" name="直線コネクタ 23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6" name="テキスト ボックス 23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7" name="直線コネクタ 2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8" name="テキスト ボックス 2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55474</xdr:rowOff>
    </xdr:from>
    <xdr:to>
      <xdr:col>54</xdr:col>
      <xdr:colOff>189865</xdr:colOff>
      <xdr:row>86</xdr:row>
      <xdr:rowOff>20041</xdr:rowOff>
    </xdr:to>
    <xdr:cxnSp macro="">
      <xdr:nvCxnSpPr>
        <xdr:cNvPr id="240" name="直線コネクタ 239"/>
        <xdr:cNvCxnSpPr/>
      </xdr:nvCxnSpPr>
      <xdr:spPr>
        <a:xfrm flipV="1">
          <a:off x="10476865" y="13428574"/>
          <a:ext cx="0"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23868</xdr:rowOff>
    </xdr:from>
    <xdr:ext cx="469744" cy="259045"/>
    <xdr:sp macro="" textlink="">
      <xdr:nvSpPr>
        <xdr:cNvPr id="241" name="【福祉施設】&#10;一人当たり面積最小値テキスト"/>
        <xdr:cNvSpPr txBox="1"/>
      </xdr:nvSpPr>
      <xdr:spPr>
        <a:xfrm>
          <a:off x="10515600" y="1476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20041</xdr:rowOff>
    </xdr:from>
    <xdr:to>
      <xdr:col>55</xdr:col>
      <xdr:colOff>88900</xdr:colOff>
      <xdr:row>86</xdr:row>
      <xdr:rowOff>20041</xdr:rowOff>
    </xdr:to>
    <xdr:cxnSp macro="">
      <xdr:nvCxnSpPr>
        <xdr:cNvPr id="242" name="直線コネクタ 241"/>
        <xdr:cNvCxnSpPr/>
      </xdr:nvCxnSpPr>
      <xdr:spPr>
        <a:xfrm>
          <a:off x="10388600" y="1476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2151</xdr:rowOff>
    </xdr:from>
    <xdr:ext cx="469744" cy="259045"/>
    <xdr:sp macro="" textlink="">
      <xdr:nvSpPr>
        <xdr:cNvPr id="243" name="【福祉施設】&#10;一人当たり面積最大値テキスト"/>
        <xdr:cNvSpPr txBox="1"/>
      </xdr:nvSpPr>
      <xdr:spPr>
        <a:xfrm>
          <a:off x="10515600" y="132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55474</xdr:rowOff>
    </xdr:from>
    <xdr:to>
      <xdr:col>55</xdr:col>
      <xdr:colOff>88900</xdr:colOff>
      <xdr:row>78</xdr:row>
      <xdr:rowOff>55474</xdr:rowOff>
    </xdr:to>
    <xdr:cxnSp macro="">
      <xdr:nvCxnSpPr>
        <xdr:cNvPr id="244" name="直線コネクタ 243"/>
        <xdr:cNvCxnSpPr/>
      </xdr:nvCxnSpPr>
      <xdr:spPr>
        <a:xfrm>
          <a:off x="10388600" y="1342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107002</xdr:rowOff>
    </xdr:from>
    <xdr:ext cx="469744" cy="259045"/>
    <xdr:sp macro="" textlink="">
      <xdr:nvSpPr>
        <xdr:cNvPr id="245" name="【福祉施設】&#10;一人当たり面積平均値テキスト"/>
        <xdr:cNvSpPr txBox="1"/>
      </xdr:nvSpPr>
      <xdr:spPr>
        <a:xfrm>
          <a:off x="10515600" y="14508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128575</xdr:rowOff>
    </xdr:from>
    <xdr:to>
      <xdr:col>55</xdr:col>
      <xdr:colOff>50800</xdr:colOff>
      <xdr:row>85</xdr:row>
      <xdr:rowOff>58725</xdr:rowOff>
    </xdr:to>
    <xdr:sp macro="" textlink="">
      <xdr:nvSpPr>
        <xdr:cNvPr id="246" name="フローチャート: 判断 245"/>
        <xdr:cNvSpPr/>
      </xdr:nvSpPr>
      <xdr:spPr>
        <a:xfrm>
          <a:off x="10426700" y="1453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131090</xdr:rowOff>
    </xdr:from>
    <xdr:to>
      <xdr:col>50</xdr:col>
      <xdr:colOff>165100</xdr:colOff>
      <xdr:row>85</xdr:row>
      <xdr:rowOff>61240</xdr:rowOff>
    </xdr:to>
    <xdr:sp macro="" textlink="">
      <xdr:nvSpPr>
        <xdr:cNvPr id="247" name="フローチャート: 判断 246"/>
        <xdr:cNvSpPr/>
      </xdr:nvSpPr>
      <xdr:spPr>
        <a:xfrm>
          <a:off x="9588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167666</xdr:rowOff>
    </xdr:from>
    <xdr:to>
      <xdr:col>46</xdr:col>
      <xdr:colOff>38100</xdr:colOff>
      <xdr:row>85</xdr:row>
      <xdr:rowOff>97816</xdr:rowOff>
    </xdr:to>
    <xdr:sp macro="" textlink="">
      <xdr:nvSpPr>
        <xdr:cNvPr id="248" name="フローチャート: 判断 247"/>
        <xdr:cNvSpPr/>
      </xdr:nvSpPr>
      <xdr:spPr>
        <a:xfrm>
          <a:off x="8699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161265</xdr:rowOff>
    </xdr:from>
    <xdr:to>
      <xdr:col>41</xdr:col>
      <xdr:colOff>101600</xdr:colOff>
      <xdr:row>85</xdr:row>
      <xdr:rowOff>91415</xdr:rowOff>
    </xdr:to>
    <xdr:sp macro="" textlink="">
      <xdr:nvSpPr>
        <xdr:cNvPr id="249" name="フローチャート: 判断 248"/>
        <xdr:cNvSpPr/>
      </xdr:nvSpPr>
      <xdr:spPr>
        <a:xfrm>
          <a:off x="7810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91542</xdr:rowOff>
    </xdr:from>
    <xdr:to>
      <xdr:col>36</xdr:col>
      <xdr:colOff>165100</xdr:colOff>
      <xdr:row>85</xdr:row>
      <xdr:rowOff>21692</xdr:rowOff>
    </xdr:to>
    <xdr:sp macro="" textlink="">
      <xdr:nvSpPr>
        <xdr:cNvPr id="250" name="フローチャート: 判断 249"/>
        <xdr:cNvSpPr/>
      </xdr:nvSpPr>
      <xdr:spPr>
        <a:xfrm>
          <a:off x="6921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1" name="テキスト ボックス 2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2" name="テキスト ボックス 2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3" name="テキスト ボックス 2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4" name="テキスト ボックス 2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5" name="テキスト ボックス 2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137719</xdr:rowOff>
    </xdr:from>
    <xdr:to>
      <xdr:col>55</xdr:col>
      <xdr:colOff>50800</xdr:colOff>
      <xdr:row>84</xdr:row>
      <xdr:rowOff>67869</xdr:rowOff>
    </xdr:to>
    <xdr:sp macro="" textlink="">
      <xdr:nvSpPr>
        <xdr:cNvPr id="256" name="楕円 255"/>
        <xdr:cNvSpPr/>
      </xdr:nvSpPr>
      <xdr:spPr>
        <a:xfrm>
          <a:off x="10426700" y="1436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160596</xdr:rowOff>
    </xdr:from>
    <xdr:ext cx="469744" cy="259045"/>
    <xdr:sp macro="" textlink="">
      <xdr:nvSpPr>
        <xdr:cNvPr id="257" name="【福祉施設】&#10;一人当たり面積該当値テキスト"/>
        <xdr:cNvSpPr txBox="1"/>
      </xdr:nvSpPr>
      <xdr:spPr>
        <a:xfrm>
          <a:off x="10515600" y="1421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155321</xdr:rowOff>
    </xdr:from>
    <xdr:to>
      <xdr:col>50</xdr:col>
      <xdr:colOff>165100</xdr:colOff>
      <xdr:row>84</xdr:row>
      <xdr:rowOff>85471</xdr:rowOff>
    </xdr:to>
    <xdr:sp macro="" textlink="">
      <xdr:nvSpPr>
        <xdr:cNvPr id="258" name="楕円 257"/>
        <xdr:cNvSpPr/>
      </xdr:nvSpPr>
      <xdr:spPr>
        <a:xfrm>
          <a:off x="9588500" y="1438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17069</xdr:rowOff>
    </xdr:from>
    <xdr:to>
      <xdr:col>55</xdr:col>
      <xdr:colOff>0</xdr:colOff>
      <xdr:row>84</xdr:row>
      <xdr:rowOff>34671</xdr:rowOff>
    </xdr:to>
    <xdr:cxnSp macro="">
      <xdr:nvCxnSpPr>
        <xdr:cNvPr id="259" name="直線コネクタ 258"/>
        <xdr:cNvCxnSpPr/>
      </xdr:nvCxnSpPr>
      <xdr:spPr>
        <a:xfrm flipV="1">
          <a:off x="9639300" y="14418869"/>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165836</xdr:rowOff>
    </xdr:from>
    <xdr:to>
      <xdr:col>46</xdr:col>
      <xdr:colOff>38100</xdr:colOff>
      <xdr:row>84</xdr:row>
      <xdr:rowOff>95986</xdr:rowOff>
    </xdr:to>
    <xdr:sp macro="" textlink="">
      <xdr:nvSpPr>
        <xdr:cNvPr id="260" name="楕円 259"/>
        <xdr:cNvSpPr/>
      </xdr:nvSpPr>
      <xdr:spPr>
        <a:xfrm>
          <a:off x="8699500" y="1439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34671</xdr:rowOff>
    </xdr:from>
    <xdr:to>
      <xdr:col>50</xdr:col>
      <xdr:colOff>114300</xdr:colOff>
      <xdr:row>84</xdr:row>
      <xdr:rowOff>45186</xdr:rowOff>
    </xdr:to>
    <xdr:cxnSp macro="">
      <xdr:nvCxnSpPr>
        <xdr:cNvPr id="261" name="直線コネクタ 260"/>
        <xdr:cNvCxnSpPr/>
      </xdr:nvCxnSpPr>
      <xdr:spPr>
        <a:xfrm flipV="1">
          <a:off x="8750300" y="14436471"/>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142291</xdr:rowOff>
    </xdr:from>
    <xdr:to>
      <xdr:col>41</xdr:col>
      <xdr:colOff>101600</xdr:colOff>
      <xdr:row>85</xdr:row>
      <xdr:rowOff>72441</xdr:rowOff>
    </xdr:to>
    <xdr:sp macro="" textlink="">
      <xdr:nvSpPr>
        <xdr:cNvPr id="262" name="楕円 261"/>
        <xdr:cNvSpPr/>
      </xdr:nvSpPr>
      <xdr:spPr>
        <a:xfrm>
          <a:off x="7810500" y="1454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45186</xdr:rowOff>
    </xdr:from>
    <xdr:to>
      <xdr:col>45</xdr:col>
      <xdr:colOff>177800</xdr:colOff>
      <xdr:row>85</xdr:row>
      <xdr:rowOff>21641</xdr:rowOff>
    </xdr:to>
    <xdr:cxnSp macro="">
      <xdr:nvCxnSpPr>
        <xdr:cNvPr id="263" name="直線コネクタ 262"/>
        <xdr:cNvCxnSpPr/>
      </xdr:nvCxnSpPr>
      <xdr:spPr>
        <a:xfrm flipV="1">
          <a:off x="7861300" y="14446986"/>
          <a:ext cx="889000" cy="14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52367</xdr:rowOff>
    </xdr:from>
    <xdr:ext cx="469744" cy="259045"/>
    <xdr:sp macro="" textlink="">
      <xdr:nvSpPr>
        <xdr:cNvPr id="264" name="n_1aveValue【福祉施設】&#10;一人当たり面積"/>
        <xdr:cNvSpPr txBox="1"/>
      </xdr:nvSpPr>
      <xdr:spPr>
        <a:xfrm>
          <a:off x="9391727" y="146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88943</xdr:rowOff>
    </xdr:from>
    <xdr:ext cx="469744" cy="259045"/>
    <xdr:sp macro="" textlink="">
      <xdr:nvSpPr>
        <xdr:cNvPr id="265" name="n_2aveValue【福祉施設】&#10;一人当たり面積"/>
        <xdr:cNvSpPr txBox="1"/>
      </xdr:nvSpPr>
      <xdr:spPr>
        <a:xfrm>
          <a:off x="8515427" y="146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82542</xdr:rowOff>
    </xdr:from>
    <xdr:ext cx="469744" cy="259045"/>
    <xdr:sp macro="" textlink="">
      <xdr:nvSpPr>
        <xdr:cNvPr id="266" name="n_3aveValue【福祉施設】&#10;一人当たり面積"/>
        <xdr:cNvSpPr txBox="1"/>
      </xdr:nvSpPr>
      <xdr:spPr>
        <a:xfrm>
          <a:off x="76264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38219</xdr:rowOff>
    </xdr:from>
    <xdr:ext cx="469744" cy="259045"/>
    <xdr:sp macro="" textlink="">
      <xdr:nvSpPr>
        <xdr:cNvPr id="267" name="n_4aveValue【福祉施設】&#10;一人当たり面積"/>
        <xdr:cNvSpPr txBox="1"/>
      </xdr:nvSpPr>
      <xdr:spPr>
        <a:xfrm>
          <a:off x="6737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101998</xdr:rowOff>
    </xdr:from>
    <xdr:ext cx="469744" cy="259045"/>
    <xdr:sp macro="" textlink="">
      <xdr:nvSpPr>
        <xdr:cNvPr id="268" name="n_1mainValue【福祉施設】&#10;一人当たり面積"/>
        <xdr:cNvSpPr txBox="1"/>
      </xdr:nvSpPr>
      <xdr:spPr>
        <a:xfrm>
          <a:off x="9391727" y="1416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112513</xdr:rowOff>
    </xdr:from>
    <xdr:ext cx="469744" cy="259045"/>
    <xdr:sp macro="" textlink="">
      <xdr:nvSpPr>
        <xdr:cNvPr id="269" name="n_2mainValue【福祉施設】&#10;一人当たり面積"/>
        <xdr:cNvSpPr txBox="1"/>
      </xdr:nvSpPr>
      <xdr:spPr>
        <a:xfrm>
          <a:off x="8515427" y="1417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88968</xdr:rowOff>
    </xdr:from>
    <xdr:ext cx="469744" cy="259045"/>
    <xdr:sp macro="" textlink="">
      <xdr:nvSpPr>
        <xdr:cNvPr id="270" name="n_3mainValue【福祉施設】&#10;一人当たり面積"/>
        <xdr:cNvSpPr txBox="1"/>
      </xdr:nvSpPr>
      <xdr:spPr>
        <a:xfrm>
          <a:off x="7626427" y="1431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8" name="正方形/長方形 2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9" name="正方形/長方形 2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0" name="正方形/長方形 2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1" name="正方形/長方形 2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2" name="正方形/長方形 2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3" name="正方形/長方形 2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4" name="正方形/長方形 2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5" name="正方形/長方形 2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6" name="正方形/長方形 2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7" name="正方形/長方形 2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8" name="正方形/長方形 2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9" name="正方形/長方形 2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0" name="正方形/長方形 2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1" name="正方形/長方形 2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2" name="正方形/長方形 2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3" name="正方形/長方形 2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4" name="正方形/長方形 2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5" name="テキスト ボックス 2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6" name="直線コネクタ 2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7" name="テキスト ボックス 2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8" name="直線コネクタ 2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9" name="テキスト ボックス 29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0" name="直線コネクタ 2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1" name="テキスト ボックス 3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2" name="直線コネクタ 3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3" name="テキスト ボックス 3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4" name="直線コネクタ 3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5" name="テキスト ボックス 3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6" name="直線コネクタ 3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7" name="テキスト ボックス 3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8" name="直線コネクタ 3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9" name="テキスト ボックス 30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0" name="直線コネクタ 3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139881</xdr:rowOff>
    </xdr:from>
    <xdr:to>
      <xdr:col>85</xdr:col>
      <xdr:colOff>126364</xdr:colOff>
      <xdr:row>42</xdr:row>
      <xdr:rowOff>79466</xdr:rowOff>
    </xdr:to>
    <xdr:cxnSp macro="">
      <xdr:nvCxnSpPr>
        <xdr:cNvPr id="312" name="直線コネクタ 311"/>
        <xdr:cNvCxnSpPr/>
      </xdr:nvCxnSpPr>
      <xdr:spPr>
        <a:xfrm flipV="1">
          <a:off x="16318864" y="579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83293</xdr:rowOff>
    </xdr:from>
    <xdr:ext cx="405111" cy="259045"/>
    <xdr:sp macro="" textlink="">
      <xdr:nvSpPr>
        <xdr:cNvPr id="313" name="【一般廃棄物処理施設】&#10;有形固定資産減価償却率最小値テキスト"/>
        <xdr:cNvSpPr txBox="1"/>
      </xdr:nvSpPr>
      <xdr:spPr>
        <a:xfrm>
          <a:off x="16357600" y="728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79466</xdr:rowOff>
    </xdr:from>
    <xdr:to>
      <xdr:col>86</xdr:col>
      <xdr:colOff>25400</xdr:colOff>
      <xdr:row>42</xdr:row>
      <xdr:rowOff>79466</xdr:rowOff>
    </xdr:to>
    <xdr:cxnSp macro="">
      <xdr:nvCxnSpPr>
        <xdr:cNvPr id="314" name="直線コネクタ 313"/>
        <xdr:cNvCxnSpPr/>
      </xdr:nvCxnSpPr>
      <xdr:spPr>
        <a:xfrm>
          <a:off x="16230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86558</xdr:rowOff>
    </xdr:from>
    <xdr:ext cx="340478" cy="259045"/>
    <xdr:sp macro="" textlink="">
      <xdr:nvSpPr>
        <xdr:cNvPr id="315" name="【一般廃棄物処理施設】&#10;有形固定資産減価償却率最大値テキスト"/>
        <xdr:cNvSpPr txBox="1"/>
      </xdr:nvSpPr>
      <xdr:spPr>
        <a:xfrm>
          <a:off x="16357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139881</xdr:rowOff>
    </xdr:from>
    <xdr:to>
      <xdr:col>86</xdr:col>
      <xdr:colOff>25400</xdr:colOff>
      <xdr:row>33</xdr:row>
      <xdr:rowOff>139881</xdr:rowOff>
    </xdr:to>
    <xdr:cxnSp macro="">
      <xdr:nvCxnSpPr>
        <xdr:cNvPr id="316" name="直線コネクタ 315"/>
        <xdr:cNvCxnSpPr/>
      </xdr:nvCxnSpPr>
      <xdr:spPr>
        <a:xfrm>
          <a:off x="16230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17253</xdr:rowOff>
    </xdr:from>
    <xdr:ext cx="405111" cy="259045"/>
    <xdr:sp macro="" textlink="">
      <xdr:nvSpPr>
        <xdr:cNvPr id="317" name="【一般廃棄物処理施設】&#10;有形固定資産減価償却率平均値テキスト"/>
        <xdr:cNvSpPr txBox="1"/>
      </xdr:nvSpPr>
      <xdr:spPr>
        <a:xfrm>
          <a:off x="16357600" y="618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165826</xdr:rowOff>
    </xdr:from>
    <xdr:to>
      <xdr:col>85</xdr:col>
      <xdr:colOff>177800</xdr:colOff>
      <xdr:row>37</xdr:row>
      <xdr:rowOff>95976</xdr:rowOff>
    </xdr:to>
    <xdr:sp macro="" textlink="">
      <xdr:nvSpPr>
        <xdr:cNvPr id="318" name="フローチャート: 判断 317"/>
        <xdr:cNvSpPr/>
      </xdr:nvSpPr>
      <xdr:spPr>
        <a:xfrm>
          <a:off x="16268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115207</xdr:rowOff>
    </xdr:from>
    <xdr:to>
      <xdr:col>81</xdr:col>
      <xdr:colOff>101600</xdr:colOff>
      <xdr:row>37</xdr:row>
      <xdr:rowOff>45357</xdr:rowOff>
    </xdr:to>
    <xdr:sp macro="" textlink="">
      <xdr:nvSpPr>
        <xdr:cNvPr id="319" name="フローチャート: 判断 318"/>
        <xdr:cNvSpPr/>
      </xdr:nvSpPr>
      <xdr:spPr>
        <a:xfrm>
          <a:off x="15430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20" name="フローチャート: 判断 319"/>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321" name="フローチャート: 判断 320"/>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103777</xdr:rowOff>
    </xdr:from>
    <xdr:to>
      <xdr:col>67</xdr:col>
      <xdr:colOff>101600</xdr:colOff>
      <xdr:row>39</xdr:row>
      <xdr:rowOff>33927</xdr:rowOff>
    </xdr:to>
    <xdr:sp macro="" textlink="">
      <xdr:nvSpPr>
        <xdr:cNvPr id="322" name="フローチャート: 判断 321"/>
        <xdr:cNvSpPr/>
      </xdr:nvSpPr>
      <xdr:spPr>
        <a:xfrm>
          <a:off x="12763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44994</xdr:rowOff>
    </xdr:from>
    <xdr:to>
      <xdr:col>85</xdr:col>
      <xdr:colOff>177800</xdr:colOff>
      <xdr:row>37</xdr:row>
      <xdr:rowOff>146594</xdr:rowOff>
    </xdr:to>
    <xdr:sp macro="" textlink="">
      <xdr:nvSpPr>
        <xdr:cNvPr id="328" name="楕円 327"/>
        <xdr:cNvSpPr/>
      </xdr:nvSpPr>
      <xdr:spPr>
        <a:xfrm>
          <a:off x="162687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23421</xdr:rowOff>
    </xdr:from>
    <xdr:ext cx="405111" cy="259045"/>
    <xdr:sp macro="" textlink="">
      <xdr:nvSpPr>
        <xdr:cNvPr id="329" name="【一般廃棄物処理施設】&#10;有形固定資産減価償却率該当値テキスト"/>
        <xdr:cNvSpPr txBox="1"/>
      </xdr:nvSpPr>
      <xdr:spPr>
        <a:xfrm>
          <a:off x="16357600"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12337</xdr:rowOff>
    </xdr:from>
    <xdr:to>
      <xdr:col>81</xdr:col>
      <xdr:colOff>101600</xdr:colOff>
      <xdr:row>37</xdr:row>
      <xdr:rowOff>113937</xdr:rowOff>
    </xdr:to>
    <xdr:sp macro="" textlink="">
      <xdr:nvSpPr>
        <xdr:cNvPr id="330" name="楕円 329"/>
        <xdr:cNvSpPr/>
      </xdr:nvSpPr>
      <xdr:spPr>
        <a:xfrm>
          <a:off x="15430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63137</xdr:rowOff>
    </xdr:from>
    <xdr:to>
      <xdr:col>85</xdr:col>
      <xdr:colOff>127000</xdr:colOff>
      <xdr:row>37</xdr:row>
      <xdr:rowOff>95794</xdr:rowOff>
    </xdr:to>
    <xdr:cxnSp macro="">
      <xdr:nvCxnSpPr>
        <xdr:cNvPr id="331" name="直線コネクタ 330"/>
        <xdr:cNvCxnSpPr/>
      </xdr:nvCxnSpPr>
      <xdr:spPr>
        <a:xfrm>
          <a:off x="15481300" y="64067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144599</xdr:rowOff>
    </xdr:from>
    <xdr:to>
      <xdr:col>76</xdr:col>
      <xdr:colOff>165100</xdr:colOff>
      <xdr:row>37</xdr:row>
      <xdr:rowOff>74749</xdr:rowOff>
    </xdr:to>
    <xdr:sp macro="" textlink="">
      <xdr:nvSpPr>
        <xdr:cNvPr id="332" name="楕円 331"/>
        <xdr:cNvSpPr/>
      </xdr:nvSpPr>
      <xdr:spPr>
        <a:xfrm>
          <a:off x="14541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23949</xdr:rowOff>
    </xdr:from>
    <xdr:to>
      <xdr:col>81</xdr:col>
      <xdr:colOff>50800</xdr:colOff>
      <xdr:row>37</xdr:row>
      <xdr:rowOff>63137</xdr:rowOff>
    </xdr:to>
    <xdr:cxnSp macro="">
      <xdr:nvCxnSpPr>
        <xdr:cNvPr id="333" name="直線コネクタ 332"/>
        <xdr:cNvCxnSpPr/>
      </xdr:nvCxnSpPr>
      <xdr:spPr>
        <a:xfrm>
          <a:off x="14592300" y="636759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123372</xdr:rowOff>
    </xdr:from>
    <xdr:to>
      <xdr:col>72</xdr:col>
      <xdr:colOff>38100</xdr:colOff>
      <xdr:row>37</xdr:row>
      <xdr:rowOff>53522</xdr:rowOff>
    </xdr:to>
    <xdr:sp macro="" textlink="">
      <xdr:nvSpPr>
        <xdr:cNvPr id="334" name="楕円 333"/>
        <xdr:cNvSpPr/>
      </xdr:nvSpPr>
      <xdr:spPr>
        <a:xfrm>
          <a:off x="13652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2722</xdr:rowOff>
    </xdr:from>
    <xdr:to>
      <xdr:col>76</xdr:col>
      <xdr:colOff>114300</xdr:colOff>
      <xdr:row>37</xdr:row>
      <xdr:rowOff>23949</xdr:rowOff>
    </xdr:to>
    <xdr:cxnSp macro="">
      <xdr:nvCxnSpPr>
        <xdr:cNvPr id="335" name="直線コネクタ 334"/>
        <xdr:cNvCxnSpPr/>
      </xdr:nvCxnSpPr>
      <xdr:spPr>
        <a:xfrm>
          <a:off x="13703300" y="634637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61884</xdr:rowOff>
    </xdr:from>
    <xdr:ext cx="405111" cy="259045"/>
    <xdr:sp macro="" textlink="">
      <xdr:nvSpPr>
        <xdr:cNvPr id="336" name="n_1aveValue【一般廃棄物処理施設】&#10;有形固定資産減価償却率"/>
        <xdr:cNvSpPr txBox="1"/>
      </xdr:nvSpPr>
      <xdr:spPr>
        <a:xfrm>
          <a:off x="152660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37" name="n_2aveValue【一般廃棄物処理施設】&#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338" name="n_3aveValue【一般廃棄物処理施設】&#10;有形固定資産減価償却率"/>
        <xdr:cNvSpPr txBox="1"/>
      </xdr:nvSpPr>
      <xdr:spPr>
        <a:xfrm>
          <a:off x="13500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50454</xdr:rowOff>
    </xdr:from>
    <xdr:ext cx="405111" cy="259045"/>
    <xdr:sp macro="" textlink="">
      <xdr:nvSpPr>
        <xdr:cNvPr id="339" name="n_4aveValue【一般廃棄物処理施設】&#10;有形固定資産減価償却率"/>
        <xdr:cNvSpPr txBox="1"/>
      </xdr:nvSpPr>
      <xdr:spPr>
        <a:xfrm>
          <a:off x="12611744"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105064</xdr:rowOff>
    </xdr:from>
    <xdr:ext cx="405111" cy="259045"/>
    <xdr:sp macro="" textlink="">
      <xdr:nvSpPr>
        <xdr:cNvPr id="340" name="n_1mainValue【一般廃棄物処理施設】&#10;有形固定資産減価償却率"/>
        <xdr:cNvSpPr txBox="1"/>
      </xdr:nvSpPr>
      <xdr:spPr>
        <a:xfrm>
          <a:off x="152660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341" name="n_2mainValue【一般廃棄物処理施設】&#10;有形固定資産減価償却率"/>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70049</xdr:rowOff>
    </xdr:from>
    <xdr:ext cx="405111" cy="259045"/>
    <xdr:sp macro="" textlink="">
      <xdr:nvSpPr>
        <xdr:cNvPr id="342" name="n_3mainValue【一般廃棄物処理施設】&#10;有形固定資産減価償却率"/>
        <xdr:cNvSpPr txBox="1"/>
      </xdr:nvSpPr>
      <xdr:spPr>
        <a:xfrm>
          <a:off x="13500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3" name="正方形/長方形 3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4" name="正方形/長方形 3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5" name="正方形/長方形 3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6" name="正方形/長方形 3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7" name="正方形/長方形 3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8" name="正方形/長方形 3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9" name="正方形/長方形 3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0" name="正方形/長方形 3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1" name="テキスト ボックス 3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2" name="直線コネクタ 3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3" name="直線コネクタ 3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4" name="テキスト ボックス 3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5" name="直線コネクタ 3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56" name="テキスト ボックス 35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7" name="直線コネクタ 3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58" name="テキスト ボックス 357"/>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9" name="直線コネクタ 3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60" name="テキスト ボックス 359"/>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1" name="直線コネクタ 3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62" name="テキスト ボックス 361"/>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3" name="直線コネクタ 3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4" name="テキスト ボックス 36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84045</xdr:rowOff>
    </xdr:from>
    <xdr:to>
      <xdr:col>116</xdr:col>
      <xdr:colOff>62864</xdr:colOff>
      <xdr:row>42</xdr:row>
      <xdr:rowOff>36637</xdr:rowOff>
    </xdr:to>
    <xdr:cxnSp macro="">
      <xdr:nvCxnSpPr>
        <xdr:cNvPr id="366" name="直線コネクタ 365"/>
        <xdr:cNvCxnSpPr/>
      </xdr:nvCxnSpPr>
      <xdr:spPr>
        <a:xfrm flipV="1">
          <a:off x="22160864" y="5741895"/>
          <a:ext cx="0" cy="149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40464</xdr:rowOff>
    </xdr:from>
    <xdr:ext cx="469744" cy="259045"/>
    <xdr:sp macro="" textlink="">
      <xdr:nvSpPr>
        <xdr:cNvPr id="367" name="【一般廃棄物処理施設】&#10;一人当たり有形固定資産（償却資産）額最小値テキスト"/>
        <xdr:cNvSpPr txBox="1"/>
      </xdr:nvSpPr>
      <xdr:spPr>
        <a:xfrm>
          <a:off x="22199600" y="724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36637</xdr:rowOff>
    </xdr:from>
    <xdr:to>
      <xdr:col>116</xdr:col>
      <xdr:colOff>152400</xdr:colOff>
      <xdr:row>42</xdr:row>
      <xdr:rowOff>36637</xdr:rowOff>
    </xdr:to>
    <xdr:cxnSp macro="">
      <xdr:nvCxnSpPr>
        <xdr:cNvPr id="368" name="直線コネクタ 367"/>
        <xdr:cNvCxnSpPr/>
      </xdr:nvCxnSpPr>
      <xdr:spPr>
        <a:xfrm>
          <a:off x="22072600" y="723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30722</xdr:rowOff>
    </xdr:from>
    <xdr:ext cx="690189" cy="259045"/>
    <xdr:sp macro="" textlink="">
      <xdr:nvSpPr>
        <xdr:cNvPr id="369" name="【一般廃棄物処理施設】&#10;一人当たり有形固定資産（償却資産）額最大値テキスト"/>
        <xdr:cNvSpPr txBox="1"/>
      </xdr:nvSpPr>
      <xdr:spPr>
        <a:xfrm>
          <a:off x="22199600" y="5517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84045</xdr:rowOff>
    </xdr:from>
    <xdr:to>
      <xdr:col>116</xdr:col>
      <xdr:colOff>152400</xdr:colOff>
      <xdr:row>33</xdr:row>
      <xdr:rowOff>84045</xdr:rowOff>
    </xdr:to>
    <xdr:cxnSp macro="">
      <xdr:nvCxnSpPr>
        <xdr:cNvPr id="370" name="直線コネクタ 369"/>
        <xdr:cNvCxnSpPr/>
      </xdr:nvCxnSpPr>
      <xdr:spPr>
        <a:xfrm>
          <a:off x="22072600" y="574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161289</xdr:rowOff>
    </xdr:from>
    <xdr:ext cx="599010" cy="259045"/>
    <xdr:sp macro="" textlink="">
      <xdr:nvSpPr>
        <xdr:cNvPr id="371" name="【一般廃棄物処理施設】&#10;一人当たり有形固定資産（償却資産）額平均値テキスト"/>
        <xdr:cNvSpPr txBox="1"/>
      </xdr:nvSpPr>
      <xdr:spPr>
        <a:xfrm>
          <a:off x="22199600" y="7019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11412</xdr:rowOff>
    </xdr:from>
    <xdr:to>
      <xdr:col>116</xdr:col>
      <xdr:colOff>114300</xdr:colOff>
      <xdr:row>41</xdr:row>
      <xdr:rowOff>113012</xdr:rowOff>
    </xdr:to>
    <xdr:sp macro="" textlink="">
      <xdr:nvSpPr>
        <xdr:cNvPr id="372" name="フローチャート: 判断 371"/>
        <xdr:cNvSpPr/>
      </xdr:nvSpPr>
      <xdr:spPr>
        <a:xfrm>
          <a:off x="22110700" y="704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13687</xdr:rowOff>
    </xdr:from>
    <xdr:to>
      <xdr:col>112</xdr:col>
      <xdr:colOff>38100</xdr:colOff>
      <xdr:row>41</xdr:row>
      <xdr:rowOff>115287</xdr:rowOff>
    </xdr:to>
    <xdr:sp macro="" textlink="">
      <xdr:nvSpPr>
        <xdr:cNvPr id="373" name="フローチャート: 判断 372"/>
        <xdr:cNvSpPr/>
      </xdr:nvSpPr>
      <xdr:spPr>
        <a:xfrm>
          <a:off x="21272500" y="70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65042</xdr:rowOff>
    </xdr:from>
    <xdr:to>
      <xdr:col>107</xdr:col>
      <xdr:colOff>101600</xdr:colOff>
      <xdr:row>41</xdr:row>
      <xdr:rowOff>166642</xdr:rowOff>
    </xdr:to>
    <xdr:sp macro="" textlink="">
      <xdr:nvSpPr>
        <xdr:cNvPr id="374" name="フローチャート: 判断 373"/>
        <xdr:cNvSpPr/>
      </xdr:nvSpPr>
      <xdr:spPr>
        <a:xfrm>
          <a:off x="20383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13317</xdr:rowOff>
    </xdr:from>
    <xdr:to>
      <xdr:col>102</xdr:col>
      <xdr:colOff>165100</xdr:colOff>
      <xdr:row>41</xdr:row>
      <xdr:rowOff>114917</xdr:rowOff>
    </xdr:to>
    <xdr:sp macro="" textlink="">
      <xdr:nvSpPr>
        <xdr:cNvPr id="375" name="フローチャート: 判断 374"/>
        <xdr:cNvSpPr/>
      </xdr:nvSpPr>
      <xdr:spPr>
        <a:xfrm>
          <a:off x="19494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8152</xdr:rowOff>
    </xdr:from>
    <xdr:to>
      <xdr:col>98</xdr:col>
      <xdr:colOff>38100</xdr:colOff>
      <xdr:row>41</xdr:row>
      <xdr:rowOff>109752</xdr:rowOff>
    </xdr:to>
    <xdr:sp macro="" textlink="">
      <xdr:nvSpPr>
        <xdr:cNvPr id="376" name="フローチャート: 判断 375"/>
        <xdr:cNvSpPr/>
      </xdr:nvSpPr>
      <xdr:spPr>
        <a:xfrm>
          <a:off x="18605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7" name="テキスト ボックス 3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8" name="テキスト ボックス 3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9" name="テキスト ボックス 3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0" name="テキスト ボックス 3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1" name="テキスト ボックス 3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14580</xdr:rowOff>
    </xdr:from>
    <xdr:to>
      <xdr:col>116</xdr:col>
      <xdr:colOff>114300</xdr:colOff>
      <xdr:row>39</xdr:row>
      <xdr:rowOff>116180</xdr:rowOff>
    </xdr:to>
    <xdr:sp macro="" textlink="">
      <xdr:nvSpPr>
        <xdr:cNvPr id="382" name="楕円 381"/>
        <xdr:cNvSpPr/>
      </xdr:nvSpPr>
      <xdr:spPr>
        <a:xfrm>
          <a:off x="22110700" y="67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37457</xdr:rowOff>
    </xdr:from>
    <xdr:ext cx="599010" cy="259045"/>
    <xdr:sp macro="" textlink="">
      <xdr:nvSpPr>
        <xdr:cNvPr id="383" name="【一般廃棄物処理施設】&#10;一人当たり有形固定資産（償却資産）額該当値テキスト"/>
        <xdr:cNvSpPr txBox="1"/>
      </xdr:nvSpPr>
      <xdr:spPr>
        <a:xfrm>
          <a:off x="22199600" y="655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41063</xdr:rowOff>
    </xdr:from>
    <xdr:to>
      <xdr:col>112</xdr:col>
      <xdr:colOff>38100</xdr:colOff>
      <xdr:row>39</xdr:row>
      <xdr:rowOff>142663</xdr:rowOff>
    </xdr:to>
    <xdr:sp macro="" textlink="">
      <xdr:nvSpPr>
        <xdr:cNvPr id="384" name="楕円 383"/>
        <xdr:cNvSpPr/>
      </xdr:nvSpPr>
      <xdr:spPr>
        <a:xfrm>
          <a:off x="21272500" y="672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65380</xdr:rowOff>
    </xdr:from>
    <xdr:to>
      <xdr:col>116</xdr:col>
      <xdr:colOff>63500</xdr:colOff>
      <xdr:row>39</xdr:row>
      <xdr:rowOff>91863</xdr:rowOff>
    </xdr:to>
    <xdr:cxnSp macro="">
      <xdr:nvCxnSpPr>
        <xdr:cNvPr id="385" name="直線コネクタ 384"/>
        <xdr:cNvCxnSpPr/>
      </xdr:nvCxnSpPr>
      <xdr:spPr>
        <a:xfrm flipV="1">
          <a:off x="21323300" y="6751930"/>
          <a:ext cx="838200" cy="2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57624</xdr:rowOff>
    </xdr:from>
    <xdr:to>
      <xdr:col>107</xdr:col>
      <xdr:colOff>101600</xdr:colOff>
      <xdr:row>39</xdr:row>
      <xdr:rowOff>159224</xdr:rowOff>
    </xdr:to>
    <xdr:sp macro="" textlink="">
      <xdr:nvSpPr>
        <xdr:cNvPr id="386" name="楕円 385"/>
        <xdr:cNvSpPr/>
      </xdr:nvSpPr>
      <xdr:spPr>
        <a:xfrm>
          <a:off x="20383500" y="674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91863</xdr:rowOff>
    </xdr:from>
    <xdr:to>
      <xdr:col>111</xdr:col>
      <xdr:colOff>177800</xdr:colOff>
      <xdr:row>39</xdr:row>
      <xdr:rowOff>108424</xdr:rowOff>
    </xdr:to>
    <xdr:cxnSp macro="">
      <xdr:nvCxnSpPr>
        <xdr:cNvPr id="387" name="直線コネクタ 386"/>
        <xdr:cNvCxnSpPr/>
      </xdr:nvCxnSpPr>
      <xdr:spPr>
        <a:xfrm flipV="1">
          <a:off x="20434300" y="6778413"/>
          <a:ext cx="889000" cy="1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73402</xdr:rowOff>
    </xdr:from>
    <xdr:to>
      <xdr:col>102</xdr:col>
      <xdr:colOff>165100</xdr:colOff>
      <xdr:row>40</xdr:row>
      <xdr:rowOff>3552</xdr:rowOff>
    </xdr:to>
    <xdr:sp macro="" textlink="">
      <xdr:nvSpPr>
        <xdr:cNvPr id="388" name="楕円 387"/>
        <xdr:cNvSpPr/>
      </xdr:nvSpPr>
      <xdr:spPr>
        <a:xfrm>
          <a:off x="19494500" y="675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108424</xdr:rowOff>
    </xdr:from>
    <xdr:to>
      <xdr:col>107</xdr:col>
      <xdr:colOff>50800</xdr:colOff>
      <xdr:row>39</xdr:row>
      <xdr:rowOff>124202</xdr:rowOff>
    </xdr:to>
    <xdr:cxnSp macro="">
      <xdr:nvCxnSpPr>
        <xdr:cNvPr id="389" name="直線コネクタ 388"/>
        <xdr:cNvCxnSpPr/>
      </xdr:nvCxnSpPr>
      <xdr:spPr>
        <a:xfrm flipV="1">
          <a:off x="19545300" y="6794974"/>
          <a:ext cx="889000" cy="1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106414</xdr:rowOff>
    </xdr:from>
    <xdr:ext cx="599010" cy="259045"/>
    <xdr:sp macro="" textlink="">
      <xdr:nvSpPr>
        <xdr:cNvPr id="390" name="n_1aveValue【一般廃棄物処理施設】&#10;一人当たり有形固定資産（償却資産）額"/>
        <xdr:cNvSpPr txBox="1"/>
      </xdr:nvSpPr>
      <xdr:spPr>
        <a:xfrm>
          <a:off x="21011095" y="713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157769</xdr:rowOff>
    </xdr:from>
    <xdr:ext cx="599010" cy="259045"/>
    <xdr:sp macro="" textlink="">
      <xdr:nvSpPr>
        <xdr:cNvPr id="391" name="n_2aveValue【一般廃棄物処理施設】&#10;一人当たり有形固定資産（償却資産）額"/>
        <xdr:cNvSpPr txBox="1"/>
      </xdr:nvSpPr>
      <xdr:spPr>
        <a:xfrm>
          <a:off x="20134795" y="718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106044</xdr:rowOff>
    </xdr:from>
    <xdr:ext cx="599010" cy="259045"/>
    <xdr:sp macro="" textlink="">
      <xdr:nvSpPr>
        <xdr:cNvPr id="392" name="n_3aveValue【一般廃棄物処理施設】&#10;一人当たり有形固定資産（償却資産）額"/>
        <xdr:cNvSpPr txBox="1"/>
      </xdr:nvSpPr>
      <xdr:spPr>
        <a:xfrm>
          <a:off x="19245795" y="71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126279</xdr:rowOff>
    </xdr:from>
    <xdr:ext cx="599010" cy="259045"/>
    <xdr:sp macro="" textlink="">
      <xdr:nvSpPr>
        <xdr:cNvPr id="393" name="n_4aveValue【一般廃棄物処理施設】&#10;一人当たり有形固定資産（償却資産）額"/>
        <xdr:cNvSpPr txBox="1"/>
      </xdr:nvSpPr>
      <xdr:spPr>
        <a:xfrm>
          <a:off x="18356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159190</xdr:rowOff>
    </xdr:from>
    <xdr:ext cx="599010" cy="259045"/>
    <xdr:sp macro="" textlink="">
      <xdr:nvSpPr>
        <xdr:cNvPr id="394" name="n_1mainValue【一般廃棄物処理施設】&#10;一人当たり有形固定資産（償却資産）額"/>
        <xdr:cNvSpPr txBox="1"/>
      </xdr:nvSpPr>
      <xdr:spPr>
        <a:xfrm>
          <a:off x="21011095" y="650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4301</xdr:rowOff>
    </xdr:from>
    <xdr:ext cx="599010" cy="259045"/>
    <xdr:sp macro="" textlink="">
      <xdr:nvSpPr>
        <xdr:cNvPr id="395" name="n_2mainValue【一般廃棄物処理施設】&#10;一人当たり有形固定資産（償却資産）額"/>
        <xdr:cNvSpPr txBox="1"/>
      </xdr:nvSpPr>
      <xdr:spPr>
        <a:xfrm>
          <a:off x="20134795" y="651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20079</xdr:rowOff>
    </xdr:from>
    <xdr:ext cx="599010" cy="259045"/>
    <xdr:sp macro="" textlink="">
      <xdr:nvSpPr>
        <xdr:cNvPr id="396" name="n_3mainValue【一般廃棄物処理施設】&#10;一人当たり有形固定資産（償却資産）額"/>
        <xdr:cNvSpPr txBox="1"/>
      </xdr:nvSpPr>
      <xdr:spPr>
        <a:xfrm>
          <a:off x="19245795" y="653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5" name="正方形/長方形 4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6" name="正方形/長方形 4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7" name="正方形/長方形 4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8" name="正方形/長方形 4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9" name="正方形/長方形 4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0" name="正方形/長方形 4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1" name="正方形/長方形 4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2" name="正方形/長方形 41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3" name="正方形/長方形 4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4" name="正方形/長方形 4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5" name="正方形/長方形 4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6" name="正方形/長方形 4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7" name="正方形/長方形 4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8" name="正方形/長方形 4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9" name="正方形/長方形 4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0" name="正方形/長方形 4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1" name="テキスト ボックス 4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2" name="直線コネクタ 4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3" name="テキスト ボックス 4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24" name="直線コネクタ 4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25" name="テキスト ボックス 42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6" name="直線コネクタ 4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7" name="テキスト ボックス 4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8" name="直線コネクタ 4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9" name="テキスト ボックス 4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0" name="直線コネクタ 4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1" name="テキスト ボックス 4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2" name="直線コネクタ 4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3" name="テキスト ボックス 4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4" name="直線コネクタ 4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35" name="テキスト ボックス 43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6" name="直線コネクタ 4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438" name="直線コネクタ 437"/>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3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0" name="直線コネクタ 43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441" name="【消防施設】&#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442" name="直線コネクタ 441"/>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55897</xdr:rowOff>
    </xdr:from>
    <xdr:ext cx="405111" cy="259045"/>
    <xdr:sp macro="" textlink="">
      <xdr:nvSpPr>
        <xdr:cNvPr id="443" name="【消防施設】&#10;有形固定資産減価償却率平均値テキスト"/>
        <xdr:cNvSpPr txBox="1"/>
      </xdr:nvSpPr>
      <xdr:spPr>
        <a:xfrm>
          <a:off x="163576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444" name="フローチャート: 判断 443"/>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3629</xdr:rowOff>
    </xdr:from>
    <xdr:to>
      <xdr:col>81</xdr:col>
      <xdr:colOff>101600</xdr:colOff>
      <xdr:row>83</xdr:row>
      <xdr:rowOff>105229</xdr:rowOff>
    </xdr:to>
    <xdr:sp macro="" textlink="">
      <xdr:nvSpPr>
        <xdr:cNvPr id="445" name="フローチャート: 判断 444"/>
        <xdr:cNvSpPr/>
      </xdr:nvSpPr>
      <xdr:spPr>
        <a:xfrm>
          <a:off x="15430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3629</xdr:rowOff>
    </xdr:from>
    <xdr:to>
      <xdr:col>76</xdr:col>
      <xdr:colOff>165100</xdr:colOff>
      <xdr:row>83</xdr:row>
      <xdr:rowOff>105229</xdr:rowOff>
    </xdr:to>
    <xdr:sp macro="" textlink="">
      <xdr:nvSpPr>
        <xdr:cNvPr id="446" name="フローチャート: 判断 445"/>
        <xdr:cNvSpPr/>
      </xdr:nvSpPr>
      <xdr:spPr>
        <a:xfrm>
          <a:off x="14541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18324</xdr:rowOff>
    </xdr:from>
    <xdr:to>
      <xdr:col>72</xdr:col>
      <xdr:colOff>38100</xdr:colOff>
      <xdr:row>83</xdr:row>
      <xdr:rowOff>119924</xdr:rowOff>
    </xdr:to>
    <xdr:sp macro="" textlink="">
      <xdr:nvSpPr>
        <xdr:cNvPr id="447" name="フローチャート: 判断 446"/>
        <xdr:cNvSpPr/>
      </xdr:nvSpPr>
      <xdr:spPr>
        <a:xfrm>
          <a:off x="13652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448" name="フローチャート: 判断 447"/>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9" name="テキスト ボックス 4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0" name="テキスト ボックス 4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1" name="テキスト ボックス 4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2" name="テキスト ボックス 4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3" name="テキスト ボックス 4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1995</xdr:rowOff>
    </xdr:from>
    <xdr:to>
      <xdr:col>85</xdr:col>
      <xdr:colOff>177800</xdr:colOff>
      <xdr:row>86</xdr:row>
      <xdr:rowOff>103595</xdr:rowOff>
    </xdr:to>
    <xdr:sp macro="" textlink="">
      <xdr:nvSpPr>
        <xdr:cNvPr id="454" name="楕円 453"/>
        <xdr:cNvSpPr/>
      </xdr:nvSpPr>
      <xdr:spPr>
        <a:xfrm>
          <a:off x="16268700" y="147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88372</xdr:rowOff>
    </xdr:from>
    <xdr:ext cx="405111" cy="259045"/>
    <xdr:sp macro="" textlink="">
      <xdr:nvSpPr>
        <xdr:cNvPr id="455" name="【消防施設】&#10;有形固定資産減価償却率該当値テキスト"/>
        <xdr:cNvSpPr txBox="1"/>
      </xdr:nvSpPr>
      <xdr:spPr>
        <a:xfrm>
          <a:off x="16357600" y="14661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21589</xdr:rowOff>
    </xdr:from>
    <xdr:to>
      <xdr:col>81</xdr:col>
      <xdr:colOff>101600</xdr:colOff>
      <xdr:row>86</xdr:row>
      <xdr:rowOff>123189</xdr:rowOff>
    </xdr:to>
    <xdr:sp macro="" textlink="">
      <xdr:nvSpPr>
        <xdr:cNvPr id="456" name="楕円 455"/>
        <xdr:cNvSpPr/>
      </xdr:nvSpPr>
      <xdr:spPr>
        <a:xfrm>
          <a:off x="15430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52795</xdr:rowOff>
    </xdr:from>
    <xdr:to>
      <xdr:col>85</xdr:col>
      <xdr:colOff>127000</xdr:colOff>
      <xdr:row>86</xdr:row>
      <xdr:rowOff>72389</xdr:rowOff>
    </xdr:to>
    <xdr:cxnSp macro="">
      <xdr:nvCxnSpPr>
        <xdr:cNvPr id="457" name="直線コネクタ 456"/>
        <xdr:cNvCxnSpPr/>
      </xdr:nvCxnSpPr>
      <xdr:spPr>
        <a:xfrm flipV="1">
          <a:off x="15481300" y="1479749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8527</xdr:rowOff>
    </xdr:from>
    <xdr:to>
      <xdr:col>76</xdr:col>
      <xdr:colOff>165100</xdr:colOff>
      <xdr:row>86</xdr:row>
      <xdr:rowOff>110127</xdr:rowOff>
    </xdr:to>
    <xdr:sp macro="" textlink="">
      <xdr:nvSpPr>
        <xdr:cNvPr id="458" name="楕円 457"/>
        <xdr:cNvSpPr/>
      </xdr:nvSpPr>
      <xdr:spPr>
        <a:xfrm>
          <a:off x="14541500" y="147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59327</xdr:rowOff>
    </xdr:from>
    <xdr:to>
      <xdr:col>81</xdr:col>
      <xdr:colOff>50800</xdr:colOff>
      <xdr:row>86</xdr:row>
      <xdr:rowOff>72389</xdr:rowOff>
    </xdr:to>
    <xdr:cxnSp macro="">
      <xdr:nvCxnSpPr>
        <xdr:cNvPr id="459" name="直線コネクタ 458"/>
        <xdr:cNvCxnSpPr/>
      </xdr:nvCxnSpPr>
      <xdr:spPr>
        <a:xfrm>
          <a:off x="14592300" y="1480402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163649</xdr:rowOff>
    </xdr:from>
    <xdr:to>
      <xdr:col>72</xdr:col>
      <xdr:colOff>38100</xdr:colOff>
      <xdr:row>86</xdr:row>
      <xdr:rowOff>93799</xdr:rowOff>
    </xdr:to>
    <xdr:sp macro="" textlink="">
      <xdr:nvSpPr>
        <xdr:cNvPr id="460" name="楕円 459"/>
        <xdr:cNvSpPr/>
      </xdr:nvSpPr>
      <xdr:spPr>
        <a:xfrm>
          <a:off x="13652500" y="147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42999</xdr:rowOff>
    </xdr:from>
    <xdr:to>
      <xdr:col>76</xdr:col>
      <xdr:colOff>114300</xdr:colOff>
      <xdr:row>86</xdr:row>
      <xdr:rowOff>59327</xdr:rowOff>
    </xdr:to>
    <xdr:cxnSp macro="">
      <xdr:nvCxnSpPr>
        <xdr:cNvPr id="461" name="直線コネクタ 460"/>
        <xdr:cNvCxnSpPr/>
      </xdr:nvCxnSpPr>
      <xdr:spPr>
        <a:xfrm>
          <a:off x="13703300" y="1478769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113030</xdr:rowOff>
    </xdr:from>
    <xdr:to>
      <xdr:col>67</xdr:col>
      <xdr:colOff>101600</xdr:colOff>
      <xdr:row>87</xdr:row>
      <xdr:rowOff>43180</xdr:rowOff>
    </xdr:to>
    <xdr:sp macro="" textlink="">
      <xdr:nvSpPr>
        <xdr:cNvPr id="462" name="楕円 461"/>
        <xdr:cNvSpPr/>
      </xdr:nvSpPr>
      <xdr:spPr>
        <a:xfrm>
          <a:off x="12763500" y="148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42999</xdr:rowOff>
    </xdr:from>
    <xdr:to>
      <xdr:col>71</xdr:col>
      <xdr:colOff>177800</xdr:colOff>
      <xdr:row>86</xdr:row>
      <xdr:rowOff>163830</xdr:rowOff>
    </xdr:to>
    <xdr:cxnSp macro="">
      <xdr:nvCxnSpPr>
        <xdr:cNvPr id="463" name="直線コネクタ 462"/>
        <xdr:cNvCxnSpPr/>
      </xdr:nvCxnSpPr>
      <xdr:spPr>
        <a:xfrm flipV="1">
          <a:off x="12814300" y="14787699"/>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121756</xdr:rowOff>
    </xdr:from>
    <xdr:ext cx="405111" cy="259045"/>
    <xdr:sp macro="" textlink="">
      <xdr:nvSpPr>
        <xdr:cNvPr id="464" name="n_1aveValue【消防施設】&#10;有形固定資産減価償却率"/>
        <xdr:cNvSpPr txBox="1"/>
      </xdr:nvSpPr>
      <xdr:spPr>
        <a:xfrm>
          <a:off x="15266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121756</xdr:rowOff>
    </xdr:from>
    <xdr:ext cx="405111" cy="259045"/>
    <xdr:sp macro="" textlink="">
      <xdr:nvSpPr>
        <xdr:cNvPr id="465" name="n_2aveValue【消防施設】&#10;有形固定資産減価償却率"/>
        <xdr:cNvSpPr txBox="1"/>
      </xdr:nvSpPr>
      <xdr:spPr>
        <a:xfrm>
          <a:off x="14389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136451</xdr:rowOff>
    </xdr:from>
    <xdr:ext cx="405111" cy="259045"/>
    <xdr:sp macro="" textlink="">
      <xdr:nvSpPr>
        <xdr:cNvPr id="466" name="n_3aveValue【消防施設】&#10;有形固定資産減価償却率"/>
        <xdr:cNvSpPr txBox="1"/>
      </xdr:nvSpPr>
      <xdr:spPr>
        <a:xfrm>
          <a:off x="135007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467" name="n_4aveValue【消防施設】&#10;有形固定資産減価償却率"/>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114316</xdr:rowOff>
    </xdr:from>
    <xdr:ext cx="405111" cy="259045"/>
    <xdr:sp macro="" textlink="">
      <xdr:nvSpPr>
        <xdr:cNvPr id="468" name="n_1mainValue【消防施設】&#10;有形固定資産減価償却率"/>
        <xdr:cNvSpPr txBox="1"/>
      </xdr:nvSpPr>
      <xdr:spPr>
        <a:xfrm>
          <a:off x="15266044" y="1485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101254</xdr:rowOff>
    </xdr:from>
    <xdr:ext cx="405111" cy="259045"/>
    <xdr:sp macro="" textlink="">
      <xdr:nvSpPr>
        <xdr:cNvPr id="469" name="n_2mainValue【消防施設】&#10;有形固定資産減価償却率"/>
        <xdr:cNvSpPr txBox="1"/>
      </xdr:nvSpPr>
      <xdr:spPr>
        <a:xfrm>
          <a:off x="14389744" y="1484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84926</xdr:rowOff>
    </xdr:from>
    <xdr:ext cx="405111" cy="259045"/>
    <xdr:sp macro="" textlink="">
      <xdr:nvSpPr>
        <xdr:cNvPr id="470" name="n_3mainValue【消防施設】&#10;有形固定資産減価償却率"/>
        <xdr:cNvSpPr txBox="1"/>
      </xdr:nvSpPr>
      <xdr:spPr>
        <a:xfrm>
          <a:off x="13500744" y="1482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34307</xdr:rowOff>
    </xdr:from>
    <xdr:ext cx="405111" cy="259045"/>
    <xdr:sp macro="" textlink="">
      <xdr:nvSpPr>
        <xdr:cNvPr id="471" name="n_4mainValue【消防施設】&#10;有形固定資産減価償却率"/>
        <xdr:cNvSpPr txBox="1"/>
      </xdr:nvSpPr>
      <xdr:spPr>
        <a:xfrm>
          <a:off x="12611744" y="1495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2" name="正方形/長方形 4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3" name="正方形/長方形 4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4" name="正方形/長方形 4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5" name="正方形/長方形 4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6" name="正方形/長方形 4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7" name="正方形/長方形 4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8" name="正方形/長方形 4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9" name="正方形/長方形 4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0" name="テキスト ボックス 4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1" name="直線コネクタ 4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2" name="直線コネクタ 4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3" name="テキスト ボックス 4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4" name="直線コネクタ 4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5" name="テキスト ボックス 4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6" name="直線コネクタ 4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7" name="テキスト ボックス 4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8" name="直線コネクタ 4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9" name="テキスト ボックス 4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0" name="直線コネクタ 4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1" name="テキスト ボックス 4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2" name="直線コネクタ 4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93" name="テキスト ボックス 492"/>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163640</xdr:rowOff>
    </xdr:from>
    <xdr:to>
      <xdr:col>116</xdr:col>
      <xdr:colOff>62864</xdr:colOff>
      <xdr:row>86</xdr:row>
      <xdr:rowOff>110680</xdr:rowOff>
    </xdr:to>
    <xdr:cxnSp macro="">
      <xdr:nvCxnSpPr>
        <xdr:cNvPr id="495" name="直線コネクタ 494"/>
        <xdr:cNvCxnSpPr/>
      </xdr:nvCxnSpPr>
      <xdr:spPr>
        <a:xfrm flipV="1">
          <a:off x="22160864" y="13365290"/>
          <a:ext cx="0" cy="1490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496" name="【消防施設】&#10;一人当たり面積最小値テキスト"/>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497" name="直線コネクタ 496"/>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110317</xdr:rowOff>
    </xdr:from>
    <xdr:ext cx="469744" cy="259045"/>
    <xdr:sp macro="" textlink="">
      <xdr:nvSpPr>
        <xdr:cNvPr id="498" name="【消防施設】&#10;一人当たり面積最大値テキスト"/>
        <xdr:cNvSpPr txBox="1"/>
      </xdr:nvSpPr>
      <xdr:spPr>
        <a:xfrm>
          <a:off x="22199600" y="131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163640</xdr:rowOff>
    </xdr:from>
    <xdr:to>
      <xdr:col>116</xdr:col>
      <xdr:colOff>152400</xdr:colOff>
      <xdr:row>77</xdr:row>
      <xdr:rowOff>163640</xdr:rowOff>
    </xdr:to>
    <xdr:cxnSp macro="">
      <xdr:nvCxnSpPr>
        <xdr:cNvPr id="499" name="直線コネクタ 498"/>
        <xdr:cNvCxnSpPr/>
      </xdr:nvCxnSpPr>
      <xdr:spPr>
        <a:xfrm>
          <a:off x="22072600" y="13365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139527</xdr:rowOff>
    </xdr:from>
    <xdr:ext cx="469744" cy="259045"/>
    <xdr:sp macro="" textlink="">
      <xdr:nvSpPr>
        <xdr:cNvPr id="500" name="【消防施設】&#10;一人当たり面積平均値テキスト"/>
        <xdr:cNvSpPr txBox="1"/>
      </xdr:nvSpPr>
      <xdr:spPr>
        <a:xfrm>
          <a:off x="22199600" y="1454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116650</xdr:rowOff>
    </xdr:from>
    <xdr:to>
      <xdr:col>116</xdr:col>
      <xdr:colOff>114300</xdr:colOff>
      <xdr:row>86</xdr:row>
      <xdr:rowOff>46800</xdr:rowOff>
    </xdr:to>
    <xdr:sp macro="" textlink="">
      <xdr:nvSpPr>
        <xdr:cNvPr id="501" name="フローチャート: 判断 500"/>
        <xdr:cNvSpPr/>
      </xdr:nvSpPr>
      <xdr:spPr>
        <a:xfrm>
          <a:off x="22110700" y="146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123126</xdr:rowOff>
    </xdr:from>
    <xdr:to>
      <xdr:col>112</xdr:col>
      <xdr:colOff>38100</xdr:colOff>
      <xdr:row>86</xdr:row>
      <xdr:rowOff>53276</xdr:rowOff>
    </xdr:to>
    <xdr:sp macro="" textlink="">
      <xdr:nvSpPr>
        <xdr:cNvPr id="502" name="フローチャート: 判断 501"/>
        <xdr:cNvSpPr/>
      </xdr:nvSpPr>
      <xdr:spPr>
        <a:xfrm>
          <a:off x="21272500" y="1469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135700</xdr:rowOff>
    </xdr:from>
    <xdr:to>
      <xdr:col>107</xdr:col>
      <xdr:colOff>101600</xdr:colOff>
      <xdr:row>86</xdr:row>
      <xdr:rowOff>65850</xdr:rowOff>
    </xdr:to>
    <xdr:sp macro="" textlink="">
      <xdr:nvSpPr>
        <xdr:cNvPr id="503" name="フローチャート: 判断 502"/>
        <xdr:cNvSpPr/>
      </xdr:nvSpPr>
      <xdr:spPr>
        <a:xfrm>
          <a:off x="20383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18162</xdr:rowOff>
    </xdr:from>
    <xdr:to>
      <xdr:col>102</xdr:col>
      <xdr:colOff>165100</xdr:colOff>
      <xdr:row>86</xdr:row>
      <xdr:rowOff>119762</xdr:rowOff>
    </xdr:to>
    <xdr:sp macro="" textlink="">
      <xdr:nvSpPr>
        <xdr:cNvPr id="504" name="フローチャート: 判断 503"/>
        <xdr:cNvSpPr/>
      </xdr:nvSpPr>
      <xdr:spPr>
        <a:xfrm>
          <a:off x="19494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13970</xdr:rowOff>
    </xdr:from>
    <xdr:to>
      <xdr:col>98</xdr:col>
      <xdr:colOff>38100</xdr:colOff>
      <xdr:row>86</xdr:row>
      <xdr:rowOff>115570</xdr:rowOff>
    </xdr:to>
    <xdr:sp macro="" textlink="">
      <xdr:nvSpPr>
        <xdr:cNvPr id="505" name="フローチャート: 判断 504"/>
        <xdr:cNvSpPr/>
      </xdr:nvSpPr>
      <xdr:spPr>
        <a:xfrm>
          <a:off x="18605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6" name="テキスト ボックス 5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7" name="テキスト ボックス 5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8" name="テキスト ボックス 5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9" name="テキスト ボックス 5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0" name="テキスト ボックス 5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125794</xdr:rowOff>
    </xdr:from>
    <xdr:to>
      <xdr:col>116</xdr:col>
      <xdr:colOff>114300</xdr:colOff>
      <xdr:row>86</xdr:row>
      <xdr:rowOff>55944</xdr:rowOff>
    </xdr:to>
    <xdr:sp macro="" textlink="">
      <xdr:nvSpPr>
        <xdr:cNvPr id="511" name="楕円 510"/>
        <xdr:cNvSpPr/>
      </xdr:nvSpPr>
      <xdr:spPr>
        <a:xfrm>
          <a:off x="22110700" y="146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95077</xdr:rowOff>
    </xdr:from>
    <xdr:ext cx="469744" cy="259045"/>
    <xdr:sp macro="" textlink="">
      <xdr:nvSpPr>
        <xdr:cNvPr id="512" name="【消防施設】&#10;一人当たり面積該当値テキスト"/>
        <xdr:cNvSpPr txBox="1"/>
      </xdr:nvSpPr>
      <xdr:spPr>
        <a:xfrm>
          <a:off x="22199600" y="146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131508</xdr:rowOff>
    </xdr:from>
    <xdr:to>
      <xdr:col>112</xdr:col>
      <xdr:colOff>38100</xdr:colOff>
      <xdr:row>86</xdr:row>
      <xdr:rowOff>61658</xdr:rowOff>
    </xdr:to>
    <xdr:sp macro="" textlink="">
      <xdr:nvSpPr>
        <xdr:cNvPr id="513" name="楕円 512"/>
        <xdr:cNvSpPr/>
      </xdr:nvSpPr>
      <xdr:spPr>
        <a:xfrm>
          <a:off x="21272500" y="1470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5144</xdr:rowOff>
    </xdr:from>
    <xdr:to>
      <xdr:col>116</xdr:col>
      <xdr:colOff>63500</xdr:colOff>
      <xdr:row>86</xdr:row>
      <xdr:rowOff>10858</xdr:rowOff>
    </xdr:to>
    <xdr:cxnSp macro="">
      <xdr:nvCxnSpPr>
        <xdr:cNvPr id="514" name="直線コネクタ 513"/>
        <xdr:cNvCxnSpPr/>
      </xdr:nvCxnSpPr>
      <xdr:spPr>
        <a:xfrm flipV="1">
          <a:off x="21323300" y="14749844"/>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134175</xdr:rowOff>
    </xdr:from>
    <xdr:to>
      <xdr:col>107</xdr:col>
      <xdr:colOff>101600</xdr:colOff>
      <xdr:row>86</xdr:row>
      <xdr:rowOff>64325</xdr:rowOff>
    </xdr:to>
    <xdr:sp macro="" textlink="">
      <xdr:nvSpPr>
        <xdr:cNvPr id="515" name="楕円 514"/>
        <xdr:cNvSpPr/>
      </xdr:nvSpPr>
      <xdr:spPr>
        <a:xfrm>
          <a:off x="20383500" y="1470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10858</xdr:rowOff>
    </xdr:from>
    <xdr:to>
      <xdr:col>111</xdr:col>
      <xdr:colOff>177800</xdr:colOff>
      <xdr:row>86</xdr:row>
      <xdr:rowOff>13525</xdr:rowOff>
    </xdr:to>
    <xdr:cxnSp macro="">
      <xdr:nvCxnSpPr>
        <xdr:cNvPr id="516" name="直線コネクタ 515"/>
        <xdr:cNvCxnSpPr/>
      </xdr:nvCxnSpPr>
      <xdr:spPr>
        <a:xfrm flipV="1">
          <a:off x="20434300" y="1475555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137033</xdr:rowOff>
    </xdr:from>
    <xdr:to>
      <xdr:col>102</xdr:col>
      <xdr:colOff>165100</xdr:colOff>
      <xdr:row>86</xdr:row>
      <xdr:rowOff>67183</xdr:rowOff>
    </xdr:to>
    <xdr:sp macro="" textlink="">
      <xdr:nvSpPr>
        <xdr:cNvPr id="517" name="楕円 516"/>
        <xdr:cNvSpPr/>
      </xdr:nvSpPr>
      <xdr:spPr>
        <a:xfrm>
          <a:off x="19494500" y="14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13525</xdr:rowOff>
    </xdr:from>
    <xdr:to>
      <xdr:col>107</xdr:col>
      <xdr:colOff>50800</xdr:colOff>
      <xdr:row>86</xdr:row>
      <xdr:rowOff>16383</xdr:rowOff>
    </xdr:to>
    <xdr:cxnSp macro="">
      <xdr:nvCxnSpPr>
        <xdr:cNvPr id="518" name="直線コネクタ 517"/>
        <xdr:cNvCxnSpPr/>
      </xdr:nvCxnSpPr>
      <xdr:spPr>
        <a:xfrm flipV="1">
          <a:off x="19545300" y="1475822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165799</xdr:rowOff>
    </xdr:from>
    <xdr:to>
      <xdr:col>98</xdr:col>
      <xdr:colOff>38100</xdr:colOff>
      <xdr:row>86</xdr:row>
      <xdr:rowOff>95949</xdr:rowOff>
    </xdr:to>
    <xdr:sp macro="" textlink="">
      <xdr:nvSpPr>
        <xdr:cNvPr id="519" name="楕円 518"/>
        <xdr:cNvSpPr/>
      </xdr:nvSpPr>
      <xdr:spPr>
        <a:xfrm>
          <a:off x="18605500" y="147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16383</xdr:rowOff>
    </xdr:from>
    <xdr:to>
      <xdr:col>102</xdr:col>
      <xdr:colOff>114300</xdr:colOff>
      <xdr:row>86</xdr:row>
      <xdr:rowOff>45149</xdr:rowOff>
    </xdr:to>
    <xdr:cxnSp macro="">
      <xdr:nvCxnSpPr>
        <xdr:cNvPr id="520" name="直線コネクタ 519"/>
        <xdr:cNvCxnSpPr/>
      </xdr:nvCxnSpPr>
      <xdr:spPr>
        <a:xfrm flipV="1">
          <a:off x="18656300" y="14761083"/>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69803</xdr:rowOff>
    </xdr:from>
    <xdr:ext cx="469744" cy="259045"/>
    <xdr:sp macro="" textlink="">
      <xdr:nvSpPr>
        <xdr:cNvPr id="521" name="n_1aveValue【消防施設】&#10;一人当たり面積"/>
        <xdr:cNvSpPr txBox="1"/>
      </xdr:nvSpPr>
      <xdr:spPr>
        <a:xfrm>
          <a:off x="21075727" y="1447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56977</xdr:rowOff>
    </xdr:from>
    <xdr:ext cx="469744" cy="259045"/>
    <xdr:sp macro="" textlink="">
      <xdr:nvSpPr>
        <xdr:cNvPr id="522" name="n_2aveValue【消防施設】&#10;一人当たり面積"/>
        <xdr:cNvSpPr txBox="1"/>
      </xdr:nvSpPr>
      <xdr:spPr>
        <a:xfrm>
          <a:off x="20199427" y="1480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110889</xdr:rowOff>
    </xdr:from>
    <xdr:ext cx="469744" cy="259045"/>
    <xdr:sp macro="" textlink="">
      <xdr:nvSpPr>
        <xdr:cNvPr id="523" name="n_3aveValue【消防施設】&#10;一人当たり面積"/>
        <xdr:cNvSpPr txBox="1"/>
      </xdr:nvSpPr>
      <xdr:spPr>
        <a:xfrm>
          <a:off x="19310427" y="148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106697</xdr:rowOff>
    </xdr:from>
    <xdr:ext cx="469744" cy="259045"/>
    <xdr:sp macro="" textlink="">
      <xdr:nvSpPr>
        <xdr:cNvPr id="524" name="n_4aveValue【消防施設】&#10;一人当たり面積"/>
        <xdr:cNvSpPr txBox="1"/>
      </xdr:nvSpPr>
      <xdr:spPr>
        <a:xfrm>
          <a:off x="18421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52785</xdr:rowOff>
    </xdr:from>
    <xdr:ext cx="469744" cy="259045"/>
    <xdr:sp macro="" textlink="">
      <xdr:nvSpPr>
        <xdr:cNvPr id="525" name="n_1mainValue【消防施設】&#10;一人当たり面積"/>
        <xdr:cNvSpPr txBox="1"/>
      </xdr:nvSpPr>
      <xdr:spPr>
        <a:xfrm>
          <a:off x="21075727" y="1479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80852</xdr:rowOff>
    </xdr:from>
    <xdr:ext cx="469744" cy="259045"/>
    <xdr:sp macro="" textlink="">
      <xdr:nvSpPr>
        <xdr:cNvPr id="526" name="n_2mainValue【消防施設】&#10;一人当たり面積"/>
        <xdr:cNvSpPr txBox="1"/>
      </xdr:nvSpPr>
      <xdr:spPr>
        <a:xfrm>
          <a:off x="20199427" y="1448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83710</xdr:rowOff>
    </xdr:from>
    <xdr:ext cx="469744" cy="259045"/>
    <xdr:sp macro="" textlink="">
      <xdr:nvSpPr>
        <xdr:cNvPr id="527" name="n_3mainValue【消防施設】&#10;一人当たり面積"/>
        <xdr:cNvSpPr txBox="1"/>
      </xdr:nvSpPr>
      <xdr:spPr>
        <a:xfrm>
          <a:off x="19310427" y="1448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112476</xdr:rowOff>
    </xdr:from>
    <xdr:ext cx="469744" cy="259045"/>
    <xdr:sp macro="" textlink="">
      <xdr:nvSpPr>
        <xdr:cNvPr id="528" name="n_4mainValue【消防施設】&#10;一人当たり面積"/>
        <xdr:cNvSpPr txBox="1"/>
      </xdr:nvSpPr>
      <xdr:spPr>
        <a:xfrm>
          <a:off x="18421427" y="1451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9" name="正方形/長方形 5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0" name="正方形/長方形 5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1" name="正方形/長方形 5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2" name="正方形/長方形 5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3" name="正方形/長方形 5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4" name="正方形/長方形 5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5" name="正方形/長方形 5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6" name="正方形/長方形 5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7" name="テキスト ボックス 5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8" name="直線コネクタ 5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9" name="テキスト ボックス 53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40" name="直線コネクタ 53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41" name="テキスト ボックス 54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42" name="直線コネクタ 54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43" name="テキスト ボックス 54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44" name="直線コネクタ 54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45" name="テキスト ボックス 54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46" name="直線コネクタ 54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47" name="テキスト ボックス 54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8" name="直線コネクタ 5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49" name="テキスト ボックス 54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551" name="直線コネクタ 550"/>
        <xdr:cNvCxnSpPr/>
      </xdr:nvCxnSpPr>
      <xdr:spPr>
        <a:xfrm flipV="1">
          <a:off x="16318864" y="1716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552" name="【庁舎】&#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553" name="直線コネクタ 552"/>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554" name="【庁舎】&#10;有形固定資産減価償却率最大値テキスト"/>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555" name="直線コネクタ 554"/>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158005</xdr:rowOff>
    </xdr:from>
    <xdr:ext cx="405111" cy="259045"/>
    <xdr:sp macro="" textlink="">
      <xdr:nvSpPr>
        <xdr:cNvPr id="556" name="【庁舎】&#10;有形固定資産減価償却率平均値テキスト"/>
        <xdr:cNvSpPr txBox="1"/>
      </xdr:nvSpPr>
      <xdr:spPr>
        <a:xfrm>
          <a:off x="16357600" y="1764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557" name="フローチャート: 判断 556"/>
        <xdr:cNvSpPr/>
      </xdr:nvSpPr>
      <xdr:spPr>
        <a:xfrm>
          <a:off x="162687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558" name="フローチャート: 判断 557"/>
        <xdr:cNvSpPr/>
      </xdr:nvSpPr>
      <xdr:spPr>
        <a:xfrm>
          <a:off x="15430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559" name="フローチャート: 判断 558"/>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560" name="フローチャート: 判断 559"/>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59689</xdr:rowOff>
    </xdr:from>
    <xdr:to>
      <xdr:col>67</xdr:col>
      <xdr:colOff>101600</xdr:colOff>
      <xdr:row>102</xdr:row>
      <xdr:rowOff>161289</xdr:rowOff>
    </xdr:to>
    <xdr:sp macro="" textlink="">
      <xdr:nvSpPr>
        <xdr:cNvPr id="561" name="フローチャート: 判断 560"/>
        <xdr:cNvSpPr/>
      </xdr:nvSpPr>
      <xdr:spPr>
        <a:xfrm>
          <a:off x="127635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2" name="テキスト ボックス 5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3" name="テキスト ボックス 5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4" name="テキスト ボックス 5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5" name="テキスト ボックス 5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6" name="テキスト ボックス 5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112268</xdr:rowOff>
    </xdr:from>
    <xdr:to>
      <xdr:col>85</xdr:col>
      <xdr:colOff>177800</xdr:colOff>
      <xdr:row>105</xdr:row>
      <xdr:rowOff>42418</xdr:rowOff>
    </xdr:to>
    <xdr:sp macro="" textlink="">
      <xdr:nvSpPr>
        <xdr:cNvPr id="567" name="楕円 566"/>
        <xdr:cNvSpPr/>
      </xdr:nvSpPr>
      <xdr:spPr>
        <a:xfrm>
          <a:off x="162687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90695</xdr:rowOff>
    </xdr:from>
    <xdr:ext cx="405111" cy="259045"/>
    <xdr:sp macro="" textlink="">
      <xdr:nvSpPr>
        <xdr:cNvPr id="568" name="【庁舎】&#10;有形固定資産減価償却率該当値テキスト"/>
        <xdr:cNvSpPr txBox="1"/>
      </xdr:nvSpPr>
      <xdr:spPr>
        <a:xfrm>
          <a:off x="16357600" y="1792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80263</xdr:rowOff>
    </xdr:from>
    <xdr:to>
      <xdr:col>81</xdr:col>
      <xdr:colOff>101600</xdr:colOff>
      <xdr:row>105</xdr:row>
      <xdr:rowOff>10413</xdr:rowOff>
    </xdr:to>
    <xdr:sp macro="" textlink="">
      <xdr:nvSpPr>
        <xdr:cNvPr id="569" name="楕円 568"/>
        <xdr:cNvSpPr/>
      </xdr:nvSpPr>
      <xdr:spPr>
        <a:xfrm>
          <a:off x="154305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131063</xdr:rowOff>
    </xdr:from>
    <xdr:to>
      <xdr:col>85</xdr:col>
      <xdr:colOff>127000</xdr:colOff>
      <xdr:row>104</xdr:row>
      <xdr:rowOff>163068</xdr:rowOff>
    </xdr:to>
    <xdr:cxnSp macro="">
      <xdr:nvCxnSpPr>
        <xdr:cNvPr id="570" name="直線コネクタ 569"/>
        <xdr:cNvCxnSpPr/>
      </xdr:nvCxnSpPr>
      <xdr:spPr>
        <a:xfrm>
          <a:off x="15481300" y="17961863"/>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45974</xdr:rowOff>
    </xdr:from>
    <xdr:to>
      <xdr:col>76</xdr:col>
      <xdr:colOff>165100</xdr:colOff>
      <xdr:row>104</xdr:row>
      <xdr:rowOff>147574</xdr:rowOff>
    </xdr:to>
    <xdr:sp macro="" textlink="">
      <xdr:nvSpPr>
        <xdr:cNvPr id="571" name="楕円 570"/>
        <xdr:cNvSpPr/>
      </xdr:nvSpPr>
      <xdr:spPr>
        <a:xfrm>
          <a:off x="14541500" y="178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96774</xdr:rowOff>
    </xdr:from>
    <xdr:to>
      <xdr:col>81</xdr:col>
      <xdr:colOff>50800</xdr:colOff>
      <xdr:row>104</xdr:row>
      <xdr:rowOff>131063</xdr:rowOff>
    </xdr:to>
    <xdr:cxnSp macro="">
      <xdr:nvCxnSpPr>
        <xdr:cNvPr id="572" name="直線コネクタ 571"/>
        <xdr:cNvCxnSpPr/>
      </xdr:nvCxnSpPr>
      <xdr:spPr>
        <a:xfrm>
          <a:off x="14592300" y="17927574"/>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4826</xdr:rowOff>
    </xdr:from>
    <xdr:to>
      <xdr:col>72</xdr:col>
      <xdr:colOff>38100</xdr:colOff>
      <xdr:row>104</xdr:row>
      <xdr:rowOff>106426</xdr:rowOff>
    </xdr:to>
    <xdr:sp macro="" textlink="">
      <xdr:nvSpPr>
        <xdr:cNvPr id="573" name="楕円 572"/>
        <xdr:cNvSpPr/>
      </xdr:nvSpPr>
      <xdr:spPr>
        <a:xfrm>
          <a:off x="13652500" y="178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55626</xdr:rowOff>
    </xdr:from>
    <xdr:to>
      <xdr:col>76</xdr:col>
      <xdr:colOff>114300</xdr:colOff>
      <xdr:row>104</xdr:row>
      <xdr:rowOff>96774</xdr:rowOff>
    </xdr:to>
    <xdr:cxnSp macro="">
      <xdr:nvCxnSpPr>
        <xdr:cNvPr id="574" name="直線コネクタ 573"/>
        <xdr:cNvCxnSpPr/>
      </xdr:nvCxnSpPr>
      <xdr:spPr>
        <a:xfrm>
          <a:off x="13703300" y="1788642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254</xdr:rowOff>
    </xdr:from>
    <xdr:to>
      <xdr:col>67</xdr:col>
      <xdr:colOff>101600</xdr:colOff>
      <xdr:row>104</xdr:row>
      <xdr:rowOff>101854</xdr:rowOff>
    </xdr:to>
    <xdr:sp macro="" textlink="">
      <xdr:nvSpPr>
        <xdr:cNvPr id="575" name="楕円 574"/>
        <xdr:cNvSpPr/>
      </xdr:nvSpPr>
      <xdr:spPr>
        <a:xfrm>
          <a:off x="12763500" y="178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51054</xdr:rowOff>
    </xdr:from>
    <xdr:to>
      <xdr:col>71</xdr:col>
      <xdr:colOff>177800</xdr:colOff>
      <xdr:row>104</xdr:row>
      <xdr:rowOff>55626</xdr:rowOff>
    </xdr:to>
    <xdr:cxnSp macro="">
      <xdr:nvCxnSpPr>
        <xdr:cNvPr id="576" name="直線コネクタ 575"/>
        <xdr:cNvCxnSpPr/>
      </xdr:nvCxnSpPr>
      <xdr:spPr>
        <a:xfrm>
          <a:off x="12814300" y="178818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4081</xdr:rowOff>
    </xdr:from>
    <xdr:ext cx="405111" cy="259045"/>
    <xdr:sp macro="" textlink="">
      <xdr:nvSpPr>
        <xdr:cNvPr id="577" name="n_1aveValue【庁舎】&#10;有形固定資産減価償却率"/>
        <xdr:cNvSpPr txBox="1"/>
      </xdr:nvSpPr>
      <xdr:spPr>
        <a:xfrm>
          <a:off x="152660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578" name="n_2ave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579" name="n_3aveValue【庁舎】&#10;有形固定資産減価償却率"/>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6366</xdr:rowOff>
    </xdr:from>
    <xdr:ext cx="405111" cy="259045"/>
    <xdr:sp macro="" textlink="">
      <xdr:nvSpPr>
        <xdr:cNvPr id="580" name="n_4aveValue【庁舎】&#10;有形固定資産減価償却率"/>
        <xdr:cNvSpPr txBox="1"/>
      </xdr:nvSpPr>
      <xdr:spPr>
        <a:xfrm>
          <a:off x="12611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1540</xdr:rowOff>
    </xdr:from>
    <xdr:ext cx="405111" cy="259045"/>
    <xdr:sp macro="" textlink="">
      <xdr:nvSpPr>
        <xdr:cNvPr id="581" name="n_1mainValue【庁舎】&#10;有形固定資産減価償却率"/>
        <xdr:cNvSpPr txBox="1"/>
      </xdr:nvSpPr>
      <xdr:spPr>
        <a:xfrm>
          <a:off x="15266044" y="1800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138701</xdr:rowOff>
    </xdr:from>
    <xdr:ext cx="405111" cy="259045"/>
    <xdr:sp macro="" textlink="">
      <xdr:nvSpPr>
        <xdr:cNvPr id="582" name="n_2mainValue【庁舎】&#10;有形固定資産減価償却率"/>
        <xdr:cNvSpPr txBox="1"/>
      </xdr:nvSpPr>
      <xdr:spPr>
        <a:xfrm>
          <a:off x="14389744" y="1796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97553</xdr:rowOff>
    </xdr:from>
    <xdr:ext cx="405111" cy="259045"/>
    <xdr:sp macro="" textlink="">
      <xdr:nvSpPr>
        <xdr:cNvPr id="583" name="n_3mainValue【庁舎】&#10;有形固定資産減価償却率"/>
        <xdr:cNvSpPr txBox="1"/>
      </xdr:nvSpPr>
      <xdr:spPr>
        <a:xfrm>
          <a:off x="13500744" y="1792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92981</xdr:rowOff>
    </xdr:from>
    <xdr:ext cx="405111" cy="259045"/>
    <xdr:sp macro="" textlink="">
      <xdr:nvSpPr>
        <xdr:cNvPr id="584" name="n_4mainValue【庁舎】&#10;有形固定資産減価償却率"/>
        <xdr:cNvSpPr txBox="1"/>
      </xdr:nvSpPr>
      <xdr:spPr>
        <a:xfrm>
          <a:off x="12611744" y="1792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5" name="正方形/長方形 5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6" name="正方形/長方形 5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7" name="正方形/長方形 5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8" name="正方形/長方形 5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9" name="正方形/長方形 5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0" name="正方形/長方形 5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1" name="正方形/長方形 5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2" name="正方形/長方形 5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3" name="テキスト ボックス 5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4" name="直線コネクタ 5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5" name="直線コネクタ 5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6" name="テキスト ボックス 5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7" name="直線コネクタ 5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8" name="テキスト ボックス 5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9" name="直線コネクタ 5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0" name="テキスト ボックス 5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1" name="直線コネクタ 6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2" name="テキスト ボックス 6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3" name="直線コネクタ 6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4" name="テキスト ボックス 6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5" name="直線コネクタ 6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6" name="テキスト ボックス 6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608" name="直線コネクタ 607"/>
        <xdr:cNvCxnSpPr/>
      </xdr:nvCxnSpPr>
      <xdr:spPr>
        <a:xfrm flipV="1">
          <a:off x="22160864" y="17377411"/>
          <a:ext cx="0" cy="123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609" name="【庁舎】&#10;一人当たり面積最小値テキスト"/>
        <xdr:cNvSpPr txBox="1"/>
      </xdr:nvSpPr>
      <xdr:spPr>
        <a:xfrm>
          <a:off x="22199600"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610" name="直線コネクタ 609"/>
        <xdr:cNvCxnSpPr/>
      </xdr:nvCxnSpPr>
      <xdr:spPr>
        <a:xfrm>
          <a:off x="22072600" y="186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611"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612" name="直線コネクタ 611"/>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123462</xdr:rowOff>
    </xdr:from>
    <xdr:ext cx="469744" cy="259045"/>
    <xdr:sp macro="" textlink="">
      <xdr:nvSpPr>
        <xdr:cNvPr id="613" name="【庁舎】&#10;一人当たり面積平均値テキスト"/>
        <xdr:cNvSpPr txBox="1"/>
      </xdr:nvSpPr>
      <xdr:spPr>
        <a:xfrm>
          <a:off x="22199600" y="1829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614" name="フローチャート: 判断 613"/>
        <xdr:cNvSpPr/>
      </xdr:nvSpPr>
      <xdr:spPr>
        <a:xfrm>
          <a:off x="22110700" y="183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615" name="フローチャート: 判断 614"/>
        <xdr:cNvSpPr/>
      </xdr:nvSpPr>
      <xdr:spPr>
        <a:xfrm>
          <a:off x="21272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616" name="フローチャート: 判断 615"/>
        <xdr:cNvSpPr/>
      </xdr:nvSpPr>
      <xdr:spPr>
        <a:xfrm>
          <a:off x="20383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617" name="フローチャート: 判断 616"/>
        <xdr:cNvSpPr/>
      </xdr:nvSpPr>
      <xdr:spPr>
        <a:xfrm>
          <a:off x="19494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618" name="フローチャート: 判断 617"/>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9" name="テキスト ボックス 6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0" name="テキスト ボックス 6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1" name="テキスト ボックス 6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2" name="テキスト ボックス 6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3" name="テキスト ボックス 6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37592</xdr:rowOff>
    </xdr:from>
    <xdr:to>
      <xdr:col>116</xdr:col>
      <xdr:colOff>114300</xdr:colOff>
      <xdr:row>106</xdr:row>
      <xdr:rowOff>139192</xdr:rowOff>
    </xdr:to>
    <xdr:sp macro="" textlink="">
      <xdr:nvSpPr>
        <xdr:cNvPr id="624" name="楕円 623"/>
        <xdr:cNvSpPr/>
      </xdr:nvSpPr>
      <xdr:spPr>
        <a:xfrm>
          <a:off x="22110700" y="1821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60469</xdr:rowOff>
    </xdr:from>
    <xdr:ext cx="469744" cy="259045"/>
    <xdr:sp macro="" textlink="">
      <xdr:nvSpPr>
        <xdr:cNvPr id="625" name="【庁舎】&#10;一人当たり面積該当値テキスト"/>
        <xdr:cNvSpPr txBox="1"/>
      </xdr:nvSpPr>
      <xdr:spPr>
        <a:xfrm>
          <a:off x="22199600" y="1806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57023</xdr:rowOff>
    </xdr:from>
    <xdr:to>
      <xdr:col>112</xdr:col>
      <xdr:colOff>38100</xdr:colOff>
      <xdr:row>106</xdr:row>
      <xdr:rowOff>158623</xdr:rowOff>
    </xdr:to>
    <xdr:sp macro="" textlink="">
      <xdr:nvSpPr>
        <xdr:cNvPr id="626" name="楕円 625"/>
        <xdr:cNvSpPr/>
      </xdr:nvSpPr>
      <xdr:spPr>
        <a:xfrm>
          <a:off x="21272500" y="1823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88392</xdr:rowOff>
    </xdr:from>
    <xdr:to>
      <xdr:col>116</xdr:col>
      <xdr:colOff>63500</xdr:colOff>
      <xdr:row>106</xdr:row>
      <xdr:rowOff>107823</xdr:rowOff>
    </xdr:to>
    <xdr:cxnSp macro="">
      <xdr:nvCxnSpPr>
        <xdr:cNvPr id="627" name="直線コネクタ 626"/>
        <xdr:cNvCxnSpPr/>
      </xdr:nvCxnSpPr>
      <xdr:spPr>
        <a:xfrm flipV="1">
          <a:off x="21323300" y="18262092"/>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68835</xdr:rowOff>
    </xdr:from>
    <xdr:to>
      <xdr:col>107</xdr:col>
      <xdr:colOff>101600</xdr:colOff>
      <xdr:row>106</xdr:row>
      <xdr:rowOff>170435</xdr:rowOff>
    </xdr:to>
    <xdr:sp macro="" textlink="">
      <xdr:nvSpPr>
        <xdr:cNvPr id="628" name="楕円 627"/>
        <xdr:cNvSpPr/>
      </xdr:nvSpPr>
      <xdr:spPr>
        <a:xfrm>
          <a:off x="20383500" y="182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107823</xdr:rowOff>
    </xdr:from>
    <xdr:to>
      <xdr:col>111</xdr:col>
      <xdr:colOff>177800</xdr:colOff>
      <xdr:row>106</xdr:row>
      <xdr:rowOff>119635</xdr:rowOff>
    </xdr:to>
    <xdr:cxnSp macro="">
      <xdr:nvCxnSpPr>
        <xdr:cNvPr id="629" name="直線コネクタ 628"/>
        <xdr:cNvCxnSpPr/>
      </xdr:nvCxnSpPr>
      <xdr:spPr>
        <a:xfrm flipV="1">
          <a:off x="20434300" y="18281523"/>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85598</xdr:rowOff>
    </xdr:from>
    <xdr:to>
      <xdr:col>102</xdr:col>
      <xdr:colOff>165100</xdr:colOff>
      <xdr:row>107</xdr:row>
      <xdr:rowOff>15748</xdr:rowOff>
    </xdr:to>
    <xdr:sp macro="" textlink="">
      <xdr:nvSpPr>
        <xdr:cNvPr id="630" name="楕円 629"/>
        <xdr:cNvSpPr/>
      </xdr:nvSpPr>
      <xdr:spPr>
        <a:xfrm>
          <a:off x="19494500" y="1825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119635</xdr:rowOff>
    </xdr:from>
    <xdr:to>
      <xdr:col>107</xdr:col>
      <xdr:colOff>50800</xdr:colOff>
      <xdr:row>106</xdr:row>
      <xdr:rowOff>136398</xdr:rowOff>
    </xdr:to>
    <xdr:cxnSp macro="">
      <xdr:nvCxnSpPr>
        <xdr:cNvPr id="631" name="直線コネクタ 630"/>
        <xdr:cNvCxnSpPr/>
      </xdr:nvCxnSpPr>
      <xdr:spPr>
        <a:xfrm flipV="1">
          <a:off x="19545300" y="18293335"/>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73788</xdr:rowOff>
    </xdr:from>
    <xdr:to>
      <xdr:col>98</xdr:col>
      <xdr:colOff>38100</xdr:colOff>
      <xdr:row>107</xdr:row>
      <xdr:rowOff>3938</xdr:rowOff>
    </xdr:to>
    <xdr:sp macro="" textlink="">
      <xdr:nvSpPr>
        <xdr:cNvPr id="632" name="楕円 631"/>
        <xdr:cNvSpPr/>
      </xdr:nvSpPr>
      <xdr:spPr>
        <a:xfrm>
          <a:off x="18605500" y="1824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124588</xdr:rowOff>
    </xdr:from>
    <xdr:to>
      <xdr:col>102</xdr:col>
      <xdr:colOff>114300</xdr:colOff>
      <xdr:row>106</xdr:row>
      <xdr:rowOff>136398</xdr:rowOff>
    </xdr:to>
    <xdr:cxnSp macro="">
      <xdr:nvCxnSpPr>
        <xdr:cNvPr id="633" name="直線コネクタ 632"/>
        <xdr:cNvCxnSpPr/>
      </xdr:nvCxnSpPr>
      <xdr:spPr>
        <a:xfrm>
          <a:off x="18656300" y="18298288"/>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56024</xdr:rowOff>
    </xdr:from>
    <xdr:ext cx="469744" cy="259045"/>
    <xdr:sp macro="" textlink="">
      <xdr:nvSpPr>
        <xdr:cNvPr id="634" name="n_1aveValue【庁舎】&#10;一人当たり面積"/>
        <xdr:cNvSpPr txBox="1"/>
      </xdr:nvSpPr>
      <xdr:spPr>
        <a:xfrm>
          <a:off x="21075727" y="1840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20590</xdr:rowOff>
    </xdr:from>
    <xdr:ext cx="469744" cy="259045"/>
    <xdr:sp macro="" textlink="">
      <xdr:nvSpPr>
        <xdr:cNvPr id="635" name="n_2aveValue【庁舎】&#10;一人当たり面積"/>
        <xdr:cNvSpPr txBox="1"/>
      </xdr:nvSpPr>
      <xdr:spPr>
        <a:xfrm>
          <a:off x="20199427" y="183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33545</xdr:rowOff>
    </xdr:from>
    <xdr:ext cx="469744" cy="259045"/>
    <xdr:sp macro="" textlink="">
      <xdr:nvSpPr>
        <xdr:cNvPr id="636" name="n_3aveValue【庁舎】&#10;一人当たり面積"/>
        <xdr:cNvSpPr txBox="1"/>
      </xdr:nvSpPr>
      <xdr:spPr>
        <a:xfrm>
          <a:off x="19310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83456</xdr:rowOff>
    </xdr:from>
    <xdr:ext cx="469744" cy="259045"/>
    <xdr:sp macro="" textlink="">
      <xdr:nvSpPr>
        <xdr:cNvPr id="637" name="n_4aveValue【庁舎】&#10;一人当たり面積"/>
        <xdr:cNvSpPr txBox="1"/>
      </xdr:nvSpPr>
      <xdr:spPr>
        <a:xfrm>
          <a:off x="18421427" y="184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3700</xdr:rowOff>
    </xdr:from>
    <xdr:ext cx="469744" cy="259045"/>
    <xdr:sp macro="" textlink="">
      <xdr:nvSpPr>
        <xdr:cNvPr id="638" name="n_1mainValue【庁舎】&#10;一人当たり面積"/>
        <xdr:cNvSpPr txBox="1"/>
      </xdr:nvSpPr>
      <xdr:spPr>
        <a:xfrm>
          <a:off x="21075727" y="1800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15512</xdr:rowOff>
    </xdr:from>
    <xdr:ext cx="469744" cy="259045"/>
    <xdr:sp macro="" textlink="">
      <xdr:nvSpPr>
        <xdr:cNvPr id="639" name="n_2mainValue【庁舎】&#10;一人当たり面積"/>
        <xdr:cNvSpPr txBox="1"/>
      </xdr:nvSpPr>
      <xdr:spPr>
        <a:xfrm>
          <a:off x="20199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32275</xdr:rowOff>
    </xdr:from>
    <xdr:ext cx="469744" cy="259045"/>
    <xdr:sp macro="" textlink="">
      <xdr:nvSpPr>
        <xdr:cNvPr id="640" name="n_3mainValue【庁舎】&#10;一人当たり面積"/>
        <xdr:cNvSpPr txBox="1"/>
      </xdr:nvSpPr>
      <xdr:spPr>
        <a:xfrm>
          <a:off x="19310427" y="1803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20465</xdr:rowOff>
    </xdr:from>
    <xdr:ext cx="469744" cy="259045"/>
    <xdr:sp macro="" textlink="">
      <xdr:nvSpPr>
        <xdr:cNvPr id="641" name="n_4mainValue【庁舎】&#10;一人当たり面積"/>
        <xdr:cNvSpPr txBox="1"/>
      </xdr:nvSpPr>
      <xdr:spPr>
        <a:xfrm>
          <a:off x="18421427" y="1802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2" name="正方形/長方形 6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3" name="正方形/長方形 6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4" name="テキスト ボックス 6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類似団体と比較すると教育施設と付随した体育館・プールの減価償却率が高くなっている。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消防施設、庁舎においても必要に応じ適宜、補修改修を行ているが、高い比率となっている。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年度にかけて、軽費老人ホーム及び小規模特別養護老人ホームを新設したことにより、福祉施設の減価償却率が低くなっている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施設計画の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策定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、施設ごとに現状を把握し、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計画的に更新や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長寿命化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群馬県南牧村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1,786
1,780
118.83
2,169,567
1,936,712
190,757
1,389,597
1,944,524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類似団体平均より０．１４ポイント下回っている。人口の減少や高齢化率トップ（Ｒ２．３．３１現在６３．９１％）に加え、村内には大規模な事業所は皆無であり、農林業は従事者の高齢化・後継者不足により衰退し、税収も納税者の減により年々減少傾向にあるため、財政基盤が非常に弱い。</a:t>
          </a:r>
          <a:endParaRPr lang="ja-JP" altLang="ja-JP" sz="1400">
            <a:effectLst/>
          </a:endParaRPr>
        </a:p>
        <a:p>
          <a:r>
            <a:rPr kumimoji="1" lang="ja-JP" altLang="ja-JP" sz="1100">
              <a:solidFill>
                <a:schemeClr val="dk1"/>
              </a:solidFill>
              <a:effectLst/>
              <a:latin typeface="+mn-lt"/>
              <a:ea typeface="+mn-ea"/>
              <a:cs typeface="+mn-cs"/>
            </a:rPr>
            <a:t>　南牧村行政改革大綱に基づき、行政組織の改革や事務事業の見直しを徹底し、今後も効率的な行政運営に努めると共に人口減少対策に力を入れ、定住者の獲得と雇用の場の確保に努めていく。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131445</xdr:rowOff>
    </xdr:from>
    <xdr:to>
      <xdr:col>23</xdr:col>
      <xdr:colOff>133350</xdr:colOff>
      <xdr:row>43</xdr:row>
      <xdr:rowOff>131445</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a:off x="4114800" y="7503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12717</xdr:rowOff>
    </xdr:from>
    <xdr:ext cx="762000" cy="259045"/>
    <xdr:sp macro="" textlink="">
      <xdr:nvSpPr>
        <xdr:cNvPr id="65" name="財政力平均値テキスト">
          <a:extLst>
            <a:ext uri="{FF2B5EF4-FFF2-40B4-BE49-F238E27FC236}">
              <a16:creationId xmlns="" xmlns:a16="http://schemas.microsoft.com/office/drawing/2014/main" id="{00000000-0008-0000-0300-000041000000}"/>
            </a:ext>
          </a:extLst>
        </xdr:cNvPr>
        <xdr:cNvSpPr txBox="1"/>
      </xdr:nvSpPr>
      <xdr:spPr>
        <a:xfrm>
          <a:off x="5041900" y="721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a:extLst>
            <a:ext uri="{FF2B5EF4-FFF2-40B4-BE49-F238E27FC236}">
              <a16:creationId xmlns="" xmlns:a16="http://schemas.microsoft.com/office/drawing/2014/main" id="{00000000-0008-0000-0300-000042000000}"/>
            </a:ext>
          </a:extLst>
        </xdr:cNvPr>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131445</xdr:rowOff>
    </xdr:from>
    <xdr:to>
      <xdr:col>19</xdr:col>
      <xdr:colOff>133350</xdr:colOff>
      <xdr:row>43</xdr:row>
      <xdr:rowOff>131445</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3225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a:extLst>
            <a:ext uri="{FF2B5EF4-FFF2-40B4-BE49-F238E27FC236}">
              <a16:creationId xmlns="" xmlns:a16="http://schemas.microsoft.com/office/drawing/2014/main" id="{00000000-0008-0000-0300-000044000000}"/>
            </a:ext>
          </a:extLst>
        </xdr:cNvPr>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69" name="テキスト ボックス 68">
          <a:extLst>
            <a:ext uri="{FF2B5EF4-FFF2-40B4-BE49-F238E27FC236}">
              <a16:creationId xmlns="" xmlns:a16="http://schemas.microsoft.com/office/drawing/2014/main" id="{00000000-0008-0000-0300-000045000000}"/>
            </a:ext>
          </a:extLst>
        </xdr:cNvPr>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131445</xdr:rowOff>
    </xdr:from>
    <xdr:to>
      <xdr:col>15</xdr:col>
      <xdr:colOff>82550</xdr:colOff>
      <xdr:row>43</xdr:row>
      <xdr:rowOff>131445</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2336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132097</xdr:rowOff>
    </xdr:from>
    <xdr:ext cx="762000" cy="259045"/>
    <xdr:sp macro="" textlink="">
      <xdr:nvSpPr>
        <xdr:cNvPr id="72" name="テキスト ボックス 71">
          <a:extLst>
            <a:ext uri="{FF2B5EF4-FFF2-40B4-BE49-F238E27FC236}">
              <a16:creationId xmlns="" xmlns:a16="http://schemas.microsoft.com/office/drawing/2014/main" id="{00000000-0008-0000-0300-000048000000}"/>
            </a:ext>
          </a:extLst>
        </xdr:cNvPr>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131445</xdr:rowOff>
    </xdr:from>
    <xdr:to>
      <xdr:col>11</xdr:col>
      <xdr:colOff>31750</xdr:colOff>
      <xdr:row>43</xdr:row>
      <xdr:rowOff>131445</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1447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168292</xdr:rowOff>
    </xdr:from>
    <xdr:ext cx="7620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1955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144162</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1066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80645</xdr:rowOff>
    </xdr:from>
    <xdr:to>
      <xdr:col>23</xdr:col>
      <xdr:colOff>184150</xdr:colOff>
      <xdr:row>44</xdr:row>
      <xdr:rowOff>10795</xdr:rowOff>
    </xdr:to>
    <xdr:sp macro="" textlink="">
      <xdr:nvSpPr>
        <xdr:cNvPr id="83" name="楕円 82">
          <a:extLst>
            <a:ext uri="{FF2B5EF4-FFF2-40B4-BE49-F238E27FC236}">
              <a16:creationId xmlns="" xmlns:a16="http://schemas.microsoft.com/office/drawing/2014/main" id="{00000000-0008-0000-0300-000053000000}"/>
            </a:ext>
          </a:extLst>
        </xdr:cNvPr>
        <xdr:cNvSpPr/>
      </xdr:nvSpPr>
      <xdr:spPr>
        <a:xfrm>
          <a:off x="49022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147972</xdr:rowOff>
    </xdr:from>
    <xdr:ext cx="762000" cy="259045"/>
    <xdr:sp macro="" textlink="">
      <xdr:nvSpPr>
        <xdr:cNvPr id="84" name="財政力該当値テキスト">
          <a:extLst>
            <a:ext uri="{FF2B5EF4-FFF2-40B4-BE49-F238E27FC236}">
              <a16:creationId xmlns="" xmlns:a16="http://schemas.microsoft.com/office/drawing/2014/main" id="{00000000-0008-0000-0300-000054000000}"/>
            </a:ext>
          </a:extLst>
        </xdr:cNvPr>
        <xdr:cNvSpPr txBox="1"/>
      </xdr:nvSpPr>
      <xdr:spPr>
        <a:xfrm>
          <a:off x="5041900" y="734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80645</xdr:rowOff>
    </xdr:from>
    <xdr:to>
      <xdr:col>19</xdr:col>
      <xdr:colOff>184150</xdr:colOff>
      <xdr:row>44</xdr:row>
      <xdr:rowOff>10795</xdr:rowOff>
    </xdr:to>
    <xdr:sp macro="" textlink="">
      <xdr:nvSpPr>
        <xdr:cNvPr id="85" name="楕円 84">
          <a:extLst>
            <a:ext uri="{FF2B5EF4-FFF2-40B4-BE49-F238E27FC236}">
              <a16:creationId xmlns="" xmlns:a16="http://schemas.microsoft.com/office/drawing/2014/main" id="{00000000-0008-0000-0300-000055000000}"/>
            </a:ext>
          </a:extLst>
        </xdr:cNvPr>
        <xdr:cNvSpPr/>
      </xdr:nvSpPr>
      <xdr:spPr>
        <a:xfrm>
          <a:off x="4064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167022</xdr:rowOff>
    </xdr:from>
    <xdr:ext cx="7366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733800" y="753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80645</xdr:rowOff>
    </xdr:from>
    <xdr:to>
      <xdr:col>15</xdr:col>
      <xdr:colOff>133350</xdr:colOff>
      <xdr:row>44</xdr:row>
      <xdr:rowOff>10795</xdr:rowOff>
    </xdr:to>
    <xdr:sp macro="" textlink="">
      <xdr:nvSpPr>
        <xdr:cNvPr id="87" name="楕円 86">
          <a:extLst>
            <a:ext uri="{FF2B5EF4-FFF2-40B4-BE49-F238E27FC236}">
              <a16:creationId xmlns="" xmlns:a16="http://schemas.microsoft.com/office/drawing/2014/main" id="{00000000-0008-0000-0300-000057000000}"/>
            </a:ext>
          </a:extLst>
        </xdr:cNvPr>
        <xdr:cNvSpPr/>
      </xdr:nvSpPr>
      <xdr:spPr>
        <a:xfrm>
          <a:off x="3175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167022</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2844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80645</xdr:rowOff>
    </xdr:from>
    <xdr:to>
      <xdr:col>11</xdr:col>
      <xdr:colOff>82550</xdr:colOff>
      <xdr:row>44</xdr:row>
      <xdr:rowOff>10795</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2286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167022</xdr:rowOff>
    </xdr:from>
    <xdr:ext cx="762000" cy="259045"/>
    <xdr:sp macro="" textlink="">
      <xdr:nvSpPr>
        <xdr:cNvPr id="90" name="テキスト ボックス 89">
          <a:extLst>
            <a:ext uri="{FF2B5EF4-FFF2-40B4-BE49-F238E27FC236}">
              <a16:creationId xmlns="" xmlns:a16="http://schemas.microsoft.com/office/drawing/2014/main" id="{00000000-0008-0000-0300-00005A000000}"/>
            </a:ext>
          </a:extLst>
        </xdr:cNvPr>
        <xdr:cNvSpPr txBox="1"/>
      </xdr:nvSpPr>
      <xdr:spPr>
        <a:xfrm>
          <a:off x="1955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80645</xdr:rowOff>
    </xdr:from>
    <xdr:to>
      <xdr:col>7</xdr:col>
      <xdr:colOff>31750</xdr:colOff>
      <xdr:row>44</xdr:row>
      <xdr:rowOff>10795</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1397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167022</xdr:rowOff>
    </xdr:from>
    <xdr:ext cx="7620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1066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南牧村行財政改革大綱に基づき、人件費や公債費の削減に努めた結果、経常経費は０．２％削減できたが、法人税の減収により、経常一般財源が大幅に落ち込み、経常収支比率は、１．５ポイント悪化し、類似団体平均を３．１ポイント上回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人口減少に伴い、普通交付税の減額が見込まれるため、今後も行財政改革への取組みを通じて義務的経費の削減に努める。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a:extLst>
            <a:ext uri="{FF2B5EF4-FFF2-40B4-BE49-F238E27FC236}">
              <a16:creationId xmlns="" xmlns:a16="http://schemas.microsoft.com/office/drawing/2014/main" id="{00000000-0008-0000-0300-000079000000}"/>
            </a:ext>
          </a:extLst>
        </xdr:cNvPr>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a:extLst>
            <a:ext uri="{FF2B5EF4-FFF2-40B4-BE49-F238E27FC236}">
              <a16:creationId xmlns="" xmlns:a16="http://schemas.microsoft.com/office/drawing/2014/main" id="{00000000-0008-0000-0300-00007B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37084</xdr:rowOff>
    </xdr:from>
    <xdr:to>
      <xdr:col>23</xdr:col>
      <xdr:colOff>133350</xdr:colOff>
      <xdr:row>63</xdr:row>
      <xdr:rowOff>109474</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4114800" y="1083843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26" name="財政構造の弾力性平均値テキスト">
          <a:extLst>
            <a:ext uri="{FF2B5EF4-FFF2-40B4-BE49-F238E27FC236}">
              <a16:creationId xmlns="" xmlns:a16="http://schemas.microsoft.com/office/drawing/2014/main" id="{00000000-0008-0000-0300-00007E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a:extLst>
            <a:ext uri="{FF2B5EF4-FFF2-40B4-BE49-F238E27FC236}">
              <a16:creationId xmlns="" xmlns:a16="http://schemas.microsoft.com/office/drawing/2014/main" id="{00000000-0008-0000-0300-00007F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37084</xdr:rowOff>
    </xdr:from>
    <xdr:to>
      <xdr:col>19</xdr:col>
      <xdr:colOff>133350</xdr:colOff>
      <xdr:row>63</xdr:row>
      <xdr:rowOff>133604</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flipV="1">
          <a:off x="3225800" y="1083843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a:extLst>
            <a:ext uri="{FF2B5EF4-FFF2-40B4-BE49-F238E27FC236}">
              <a16:creationId xmlns="" xmlns:a16="http://schemas.microsoft.com/office/drawing/2014/main" id="{00000000-0008-0000-0300-000081000000}"/>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30" name="テキスト ボックス 129">
          <a:extLst>
            <a:ext uri="{FF2B5EF4-FFF2-40B4-BE49-F238E27FC236}">
              <a16:creationId xmlns="" xmlns:a16="http://schemas.microsoft.com/office/drawing/2014/main" id="{00000000-0008-0000-0300-000082000000}"/>
            </a:ext>
          </a:extLst>
        </xdr:cNvPr>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107188</xdr:rowOff>
    </xdr:from>
    <xdr:to>
      <xdr:col>15</xdr:col>
      <xdr:colOff>82550</xdr:colOff>
      <xdr:row>63</xdr:row>
      <xdr:rowOff>133604</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2336800" y="10737088"/>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33" name="テキスト ボックス 132">
          <a:extLst>
            <a:ext uri="{FF2B5EF4-FFF2-40B4-BE49-F238E27FC236}">
              <a16:creationId xmlns="" xmlns:a16="http://schemas.microsoft.com/office/drawing/2014/main" id="{00000000-0008-0000-0300-000085000000}"/>
            </a:ext>
          </a:extLst>
        </xdr:cNvPr>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58928</xdr:rowOff>
    </xdr:from>
    <xdr:to>
      <xdr:col>11</xdr:col>
      <xdr:colOff>31750</xdr:colOff>
      <xdr:row>62</xdr:row>
      <xdr:rowOff>107188</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a:off x="1447800" y="106888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58674</xdr:rowOff>
    </xdr:from>
    <xdr:to>
      <xdr:col>23</xdr:col>
      <xdr:colOff>184150</xdr:colOff>
      <xdr:row>63</xdr:row>
      <xdr:rowOff>160274</xdr:rowOff>
    </xdr:to>
    <xdr:sp macro="" textlink="">
      <xdr:nvSpPr>
        <xdr:cNvPr id="144" name="楕円 143">
          <a:extLst>
            <a:ext uri="{FF2B5EF4-FFF2-40B4-BE49-F238E27FC236}">
              <a16:creationId xmlns="" xmlns:a16="http://schemas.microsoft.com/office/drawing/2014/main" id="{00000000-0008-0000-0300-000090000000}"/>
            </a:ext>
          </a:extLst>
        </xdr:cNvPr>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30751</xdr:rowOff>
    </xdr:from>
    <xdr:ext cx="762000" cy="259045"/>
    <xdr:sp macro="" textlink="">
      <xdr:nvSpPr>
        <xdr:cNvPr id="145" name="財政構造の弾力性該当値テキスト">
          <a:extLst>
            <a:ext uri="{FF2B5EF4-FFF2-40B4-BE49-F238E27FC236}">
              <a16:creationId xmlns="" xmlns:a16="http://schemas.microsoft.com/office/drawing/2014/main" id="{00000000-0008-0000-0300-000091000000}"/>
            </a:ext>
          </a:extLst>
        </xdr:cNvPr>
        <xdr:cNvSpPr txBox="1"/>
      </xdr:nvSpPr>
      <xdr:spPr>
        <a:xfrm>
          <a:off x="5041900" y="10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157734</xdr:rowOff>
    </xdr:from>
    <xdr:to>
      <xdr:col>19</xdr:col>
      <xdr:colOff>184150</xdr:colOff>
      <xdr:row>63</xdr:row>
      <xdr:rowOff>87884</xdr:rowOff>
    </xdr:to>
    <xdr:sp macro="" textlink="">
      <xdr:nvSpPr>
        <xdr:cNvPr id="146" name="楕円 145">
          <a:extLst>
            <a:ext uri="{FF2B5EF4-FFF2-40B4-BE49-F238E27FC236}">
              <a16:creationId xmlns="" xmlns:a16="http://schemas.microsoft.com/office/drawing/2014/main" id="{00000000-0008-0000-0300-000092000000}"/>
            </a:ext>
          </a:extLst>
        </xdr:cNvPr>
        <xdr:cNvSpPr/>
      </xdr:nvSpPr>
      <xdr:spPr>
        <a:xfrm>
          <a:off x="4064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72661</xdr:rowOff>
    </xdr:from>
    <xdr:ext cx="7366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733800" y="1087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82804</xdr:rowOff>
    </xdr:from>
    <xdr:to>
      <xdr:col>15</xdr:col>
      <xdr:colOff>133350</xdr:colOff>
      <xdr:row>64</xdr:row>
      <xdr:rowOff>12954</xdr:rowOff>
    </xdr:to>
    <xdr:sp macro="" textlink="">
      <xdr:nvSpPr>
        <xdr:cNvPr id="148" name="楕円 147">
          <a:extLst>
            <a:ext uri="{FF2B5EF4-FFF2-40B4-BE49-F238E27FC236}">
              <a16:creationId xmlns="" xmlns:a16="http://schemas.microsoft.com/office/drawing/2014/main" id="{00000000-0008-0000-0300-000094000000}"/>
            </a:ext>
          </a:extLst>
        </xdr:cNvPr>
        <xdr:cNvSpPr/>
      </xdr:nvSpPr>
      <xdr:spPr>
        <a:xfrm>
          <a:off x="3175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56388</xdr:rowOff>
    </xdr:from>
    <xdr:to>
      <xdr:col>11</xdr:col>
      <xdr:colOff>82550</xdr:colOff>
      <xdr:row>62</xdr:row>
      <xdr:rowOff>157988</xdr:rowOff>
    </xdr:to>
    <xdr:sp macro="" textlink="">
      <xdr:nvSpPr>
        <xdr:cNvPr id="150" name="楕円 149">
          <a:extLst>
            <a:ext uri="{FF2B5EF4-FFF2-40B4-BE49-F238E27FC236}">
              <a16:creationId xmlns="" xmlns:a16="http://schemas.microsoft.com/office/drawing/2014/main" id="{00000000-0008-0000-0300-000096000000}"/>
            </a:ext>
          </a:extLst>
        </xdr:cNvPr>
        <xdr:cNvSpPr/>
      </xdr:nvSpPr>
      <xdr:spPr>
        <a:xfrm>
          <a:off x="2286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8128</xdr:rowOff>
    </xdr:from>
    <xdr:to>
      <xdr:col>7</xdr:col>
      <xdr:colOff>31750</xdr:colOff>
      <xdr:row>62</xdr:row>
      <xdr:rowOff>109728</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1397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94505</xdr:rowOff>
    </xdr:from>
    <xdr:ext cx="7620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1066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[386,508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人件費・物件費等の決算額が類似団体に比べて低くなっている要因は、行財政改革を通じで義務的経費の削減に努め、人件費を抑制してきたためである。前年度と比較すると高くなっているのは、地籍調査の実施により、物件費が増加している為である。今後も数年は地籍調査実施に伴う物件費の増加が見込まれるため、全ての事務事業の優先度を厳しく点検し、効率的で簡素な行政運営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a:extLst>
            <a:ext uri="{FF2B5EF4-FFF2-40B4-BE49-F238E27FC236}">
              <a16:creationId xmlns="" xmlns:a16="http://schemas.microsoft.com/office/drawing/2014/main" id="{00000000-0008-0000-0300-0000B9000000}"/>
            </a:ext>
          </a:extLst>
        </xdr:cNvPr>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a:extLst>
            <a:ext uri="{FF2B5EF4-FFF2-40B4-BE49-F238E27FC236}">
              <a16:creationId xmlns="" xmlns:a16="http://schemas.microsoft.com/office/drawing/2014/main" id="{00000000-0008-0000-0300-0000BB000000}"/>
            </a:ext>
          </a:extLst>
        </xdr:cNvPr>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102839</xdr:rowOff>
    </xdr:from>
    <xdr:to>
      <xdr:col>23</xdr:col>
      <xdr:colOff>133350</xdr:colOff>
      <xdr:row>82</xdr:row>
      <xdr:rowOff>128431</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a:off x="4114800" y="14161739"/>
          <a:ext cx="838200" cy="2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73786</xdr:rowOff>
    </xdr:from>
    <xdr:ext cx="762000" cy="259045"/>
    <xdr:sp macro="" textlink="">
      <xdr:nvSpPr>
        <xdr:cNvPr id="190" name="人件費・物件費等の状況平均値テキスト">
          <a:extLst>
            <a:ext uri="{FF2B5EF4-FFF2-40B4-BE49-F238E27FC236}">
              <a16:creationId xmlns="" xmlns:a16="http://schemas.microsoft.com/office/drawing/2014/main" id="{00000000-0008-0000-0300-0000BE000000}"/>
            </a:ext>
          </a:extLst>
        </xdr:cNvPr>
        <xdr:cNvSpPr txBox="1"/>
      </xdr:nvSpPr>
      <xdr:spPr>
        <a:xfrm>
          <a:off x="5041900" y="13961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a:extLst>
            <a:ext uri="{FF2B5EF4-FFF2-40B4-BE49-F238E27FC236}">
              <a16:creationId xmlns="" xmlns:a16="http://schemas.microsoft.com/office/drawing/2014/main" id="{00000000-0008-0000-0300-0000BF000000}"/>
            </a:ext>
          </a:extLst>
        </xdr:cNvPr>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102839</xdr:rowOff>
    </xdr:from>
    <xdr:to>
      <xdr:col>19</xdr:col>
      <xdr:colOff>133350</xdr:colOff>
      <xdr:row>82</xdr:row>
      <xdr:rowOff>119929</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flipV="1">
          <a:off x="3225800" y="14161739"/>
          <a:ext cx="889000" cy="1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a:extLst>
            <a:ext uri="{FF2B5EF4-FFF2-40B4-BE49-F238E27FC236}">
              <a16:creationId xmlns="" xmlns:a16="http://schemas.microsoft.com/office/drawing/2014/main" id="{00000000-0008-0000-0300-0000C1000000}"/>
            </a:ext>
          </a:extLst>
        </xdr:cNvPr>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142919</xdr:rowOff>
    </xdr:from>
    <xdr:ext cx="736600" cy="259045"/>
    <xdr:sp macro="" textlink="">
      <xdr:nvSpPr>
        <xdr:cNvPr id="194" name="テキスト ボックス 193">
          <a:extLst>
            <a:ext uri="{FF2B5EF4-FFF2-40B4-BE49-F238E27FC236}">
              <a16:creationId xmlns="" xmlns:a16="http://schemas.microsoft.com/office/drawing/2014/main" id="{00000000-0008-0000-0300-0000C2000000}"/>
            </a:ext>
          </a:extLst>
        </xdr:cNvPr>
        <xdr:cNvSpPr txBox="1"/>
      </xdr:nvSpPr>
      <xdr:spPr>
        <a:xfrm>
          <a:off x="3733800" y="14201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105294</xdr:rowOff>
    </xdr:from>
    <xdr:to>
      <xdr:col>15</xdr:col>
      <xdr:colOff>82550</xdr:colOff>
      <xdr:row>82</xdr:row>
      <xdr:rowOff>119929</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2336800" y="14164194"/>
          <a:ext cx="889000" cy="1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a:extLst>
            <a:ext uri="{FF2B5EF4-FFF2-40B4-BE49-F238E27FC236}">
              <a16:creationId xmlns="" xmlns:a16="http://schemas.microsoft.com/office/drawing/2014/main" id="{00000000-0008-0000-0300-0000C4000000}"/>
            </a:ext>
          </a:extLst>
        </xdr:cNvPr>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153012</xdr:rowOff>
    </xdr:from>
    <xdr:ext cx="762000" cy="259045"/>
    <xdr:sp macro="" textlink="">
      <xdr:nvSpPr>
        <xdr:cNvPr id="197" name="テキスト ボックス 196">
          <a:extLst>
            <a:ext uri="{FF2B5EF4-FFF2-40B4-BE49-F238E27FC236}">
              <a16:creationId xmlns="" xmlns:a16="http://schemas.microsoft.com/office/drawing/2014/main" id="{00000000-0008-0000-0300-0000C5000000}"/>
            </a:ext>
          </a:extLst>
        </xdr:cNvPr>
        <xdr:cNvSpPr txBox="1"/>
      </xdr:nvSpPr>
      <xdr:spPr>
        <a:xfrm>
          <a:off x="2844800" y="1386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68531</xdr:rowOff>
    </xdr:from>
    <xdr:to>
      <xdr:col>11</xdr:col>
      <xdr:colOff>31750</xdr:colOff>
      <xdr:row>82</xdr:row>
      <xdr:rowOff>105294</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1447800" y="14127431"/>
          <a:ext cx="889000" cy="3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134783</xdr:rowOff>
    </xdr:from>
    <xdr:ext cx="762000" cy="259045"/>
    <xdr:sp macro="" textlink="">
      <xdr:nvSpPr>
        <xdr:cNvPr id="200" name="テキスト ボックス 199">
          <a:extLst>
            <a:ext uri="{FF2B5EF4-FFF2-40B4-BE49-F238E27FC236}">
              <a16:creationId xmlns="" xmlns:a16="http://schemas.microsoft.com/office/drawing/2014/main" id="{00000000-0008-0000-0300-0000C8000000}"/>
            </a:ext>
          </a:extLst>
        </xdr:cNvPr>
        <xdr:cNvSpPr txBox="1"/>
      </xdr:nvSpPr>
      <xdr:spPr>
        <a:xfrm>
          <a:off x="1955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110160</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1066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77631</xdr:rowOff>
    </xdr:from>
    <xdr:to>
      <xdr:col>23</xdr:col>
      <xdr:colOff>184150</xdr:colOff>
      <xdr:row>83</xdr:row>
      <xdr:rowOff>7781</xdr:rowOff>
    </xdr:to>
    <xdr:sp macro="" textlink="">
      <xdr:nvSpPr>
        <xdr:cNvPr id="208" name="楕円 207">
          <a:extLst>
            <a:ext uri="{FF2B5EF4-FFF2-40B4-BE49-F238E27FC236}">
              <a16:creationId xmlns="" xmlns:a16="http://schemas.microsoft.com/office/drawing/2014/main" id="{00000000-0008-0000-0300-0000D0000000}"/>
            </a:ext>
          </a:extLst>
        </xdr:cNvPr>
        <xdr:cNvSpPr/>
      </xdr:nvSpPr>
      <xdr:spPr>
        <a:xfrm>
          <a:off x="4902200" y="1413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49708</xdr:rowOff>
    </xdr:from>
    <xdr:ext cx="762000" cy="259045"/>
    <xdr:sp macro="" textlink="">
      <xdr:nvSpPr>
        <xdr:cNvPr id="209" name="人件費・物件費等の状況該当値テキスト">
          <a:extLst>
            <a:ext uri="{FF2B5EF4-FFF2-40B4-BE49-F238E27FC236}">
              <a16:creationId xmlns="" xmlns:a16="http://schemas.microsoft.com/office/drawing/2014/main" id="{00000000-0008-0000-0300-0000D1000000}"/>
            </a:ext>
          </a:extLst>
        </xdr:cNvPr>
        <xdr:cNvSpPr txBox="1"/>
      </xdr:nvSpPr>
      <xdr:spPr>
        <a:xfrm>
          <a:off x="5041900" y="1410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52039</xdr:rowOff>
    </xdr:from>
    <xdr:to>
      <xdr:col>19</xdr:col>
      <xdr:colOff>184150</xdr:colOff>
      <xdr:row>82</xdr:row>
      <xdr:rowOff>153639</xdr:rowOff>
    </xdr:to>
    <xdr:sp macro="" textlink="">
      <xdr:nvSpPr>
        <xdr:cNvPr id="210" name="楕円 209">
          <a:extLst>
            <a:ext uri="{FF2B5EF4-FFF2-40B4-BE49-F238E27FC236}">
              <a16:creationId xmlns="" xmlns:a16="http://schemas.microsoft.com/office/drawing/2014/main" id="{00000000-0008-0000-0300-0000D2000000}"/>
            </a:ext>
          </a:extLst>
        </xdr:cNvPr>
        <xdr:cNvSpPr/>
      </xdr:nvSpPr>
      <xdr:spPr>
        <a:xfrm>
          <a:off x="4064000" y="141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163816</xdr:rowOff>
    </xdr:from>
    <xdr:ext cx="7366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733800" y="13879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69129</xdr:rowOff>
    </xdr:from>
    <xdr:to>
      <xdr:col>15</xdr:col>
      <xdr:colOff>133350</xdr:colOff>
      <xdr:row>82</xdr:row>
      <xdr:rowOff>170729</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3175000" y="1412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155506</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2844800" y="1421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54494</xdr:rowOff>
    </xdr:from>
    <xdr:to>
      <xdr:col>11</xdr:col>
      <xdr:colOff>82550</xdr:colOff>
      <xdr:row>82</xdr:row>
      <xdr:rowOff>156094</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2286000" y="1411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140871</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1955800" y="1419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17731</xdr:rowOff>
    </xdr:from>
    <xdr:to>
      <xdr:col>7</xdr:col>
      <xdr:colOff>31750</xdr:colOff>
      <xdr:row>82</xdr:row>
      <xdr:rowOff>119331</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1397000" y="140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104108</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1066800" y="1416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ラスパイレス指数は、類似団体平均を１．０ポイント下回っている。</a:t>
          </a:r>
          <a:endParaRPr lang="ja-JP" altLang="ja-JP" sz="1400">
            <a:effectLst/>
          </a:endParaRPr>
        </a:p>
        <a:p>
          <a:r>
            <a:rPr kumimoji="1" lang="ja-JP" altLang="ja-JP" sz="1100">
              <a:solidFill>
                <a:schemeClr val="dk1"/>
              </a:solidFill>
              <a:effectLst/>
              <a:latin typeface="+mn-lt"/>
              <a:ea typeface="+mn-ea"/>
              <a:cs typeface="+mn-cs"/>
            </a:rPr>
            <a:t>　南牧村行政改革大綱により、定員管理・給与の適正化を図ってきており、今後も計画に沿いつつ、職務能力・意識の低下を招かないよう配慮しながら抑制に努める。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a:extLst>
            <a:ext uri="{FF2B5EF4-FFF2-40B4-BE49-F238E27FC236}">
              <a16:creationId xmlns="" xmlns:a16="http://schemas.microsoft.com/office/drawing/2014/main" id="{00000000-0008-0000-0300-0000F7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133773</xdr:rowOff>
    </xdr:from>
    <xdr:to>
      <xdr:col>81</xdr:col>
      <xdr:colOff>44450</xdr:colOff>
      <xdr:row>87</xdr:row>
      <xdr:rowOff>18627</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a:off x="16179800" y="1487847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20338</xdr:rowOff>
    </xdr:from>
    <xdr:ext cx="762000" cy="259045"/>
    <xdr:sp macro="" textlink="">
      <xdr:nvSpPr>
        <xdr:cNvPr id="252" name="給与水準   （国との比較）平均値テキスト">
          <a:extLst>
            <a:ext uri="{FF2B5EF4-FFF2-40B4-BE49-F238E27FC236}">
              <a16:creationId xmlns="" xmlns:a16="http://schemas.microsoft.com/office/drawing/2014/main" id="{00000000-0008-0000-0300-0000FC000000}"/>
            </a:ext>
          </a:extLst>
        </xdr:cNvPr>
        <xdr:cNvSpPr txBox="1"/>
      </xdr:nvSpPr>
      <xdr:spPr>
        <a:xfrm>
          <a:off x="17106900" y="14936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a:extLst>
            <a:ext uri="{FF2B5EF4-FFF2-40B4-BE49-F238E27FC236}">
              <a16:creationId xmlns="" xmlns:a16="http://schemas.microsoft.com/office/drawing/2014/main" id="{00000000-0008-0000-0300-0000FD000000}"/>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133773</xdr:rowOff>
    </xdr:from>
    <xdr:to>
      <xdr:col>77</xdr:col>
      <xdr:colOff>44450</xdr:colOff>
      <xdr:row>86</xdr:row>
      <xdr:rowOff>141816</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flipV="1">
          <a:off x="15290800" y="1487847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a:extLst>
            <a:ext uri="{FF2B5EF4-FFF2-40B4-BE49-F238E27FC236}">
              <a16:creationId xmlns="" xmlns:a16="http://schemas.microsoft.com/office/drawing/2014/main" id="{00000000-0008-0000-0300-0000FF000000}"/>
            </a:ext>
          </a:extLst>
        </xdr:cNvPr>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56" name="テキスト ボックス 255">
          <a:extLst>
            <a:ext uri="{FF2B5EF4-FFF2-40B4-BE49-F238E27FC236}">
              <a16:creationId xmlns="" xmlns:a16="http://schemas.microsoft.com/office/drawing/2014/main" id="{00000000-0008-0000-0300-000000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125730</xdr:rowOff>
    </xdr:from>
    <xdr:to>
      <xdr:col>72</xdr:col>
      <xdr:colOff>203200</xdr:colOff>
      <xdr:row>86</xdr:row>
      <xdr:rowOff>141816</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4401800" y="1487043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a:extLst>
            <a:ext uri="{FF2B5EF4-FFF2-40B4-BE49-F238E27FC236}">
              <a16:creationId xmlns="" xmlns:a16="http://schemas.microsoft.com/office/drawing/2014/main" id="{00000000-0008-0000-0300-000002010000}"/>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59" name="テキスト ボックス 258">
          <a:extLst>
            <a:ext uri="{FF2B5EF4-FFF2-40B4-BE49-F238E27FC236}">
              <a16:creationId xmlns="" xmlns:a16="http://schemas.microsoft.com/office/drawing/2014/main" id="{00000000-0008-0000-0300-000003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125730</xdr:rowOff>
    </xdr:from>
    <xdr:to>
      <xdr:col>68</xdr:col>
      <xdr:colOff>152400</xdr:colOff>
      <xdr:row>87</xdr:row>
      <xdr:rowOff>26670</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flipV="1">
          <a:off x="13512800" y="148704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102464</xdr:rowOff>
    </xdr:from>
    <xdr:ext cx="7620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4020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118550</xdr:rowOff>
    </xdr:from>
    <xdr:ext cx="7620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3131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139277</xdr:rowOff>
    </xdr:from>
    <xdr:to>
      <xdr:col>81</xdr:col>
      <xdr:colOff>95250</xdr:colOff>
      <xdr:row>87</xdr:row>
      <xdr:rowOff>69427</xdr:rowOff>
    </xdr:to>
    <xdr:sp macro="" textlink="">
      <xdr:nvSpPr>
        <xdr:cNvPr id="270" name="楕円 269">
          <a:extLst>
            <a:ext uri="{FF2B5EF4-FFF2-40B4-BE49-F238E27FC236}">
              <a16:creationId xmlns="" xmlns:a16="http://schemas.microsoft.com/office/drawing/2014/main" id="{00000000-0008-0000-0300-00000E010000}"/>
            </a:ext>
          </a:extLst>
        </xdr:cNvPr>
        <xdr:cNvSpPr/>
      </xdr:nvSpPr>
      <xdr:spPr>
        <a:xfrm>
          <a:off x="169672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155804</xdr:rowOff>
    </xdr:from>
    <xdr:ext cx="762000" cy="259045"/>
    <xdr:sp macro="" textlink="">
      <xdr:nvSpPr>
        <xdr:cNvPr id="271" name="給与水準   （国との比較）該当値テキスト">
          <a:extLst>
            <a:ext uri="{FF2B5EF4-FFF2-40B4-BE49-F238E27FC236}">
              <a16:creationId xmlns="" xmlns:a16="http://schemas.microsoft.com/office/drawing/2014/main" id="{00000000-0008-0000-0300-00000F010000}"/>
            </a:ext>
          </a:extLst>
        </xdr:cNvPr>
        <xdr:cNvSpPr txBox="1"/>
      </xdr:nvSpPr>
      <xdr:spPr>
        <a:xfrm>
          <a:off x="171069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82973</xdr:rowOff>
    </xdr:from>
    <xdr:to>
      <xdr:col>77</xdr:col>
      <xdr:colOff>95250</xdr:colOff>
      <xdr:row>87</xdr:row>
      <xdr:rowOff>13123</xdr:rowOff>
    </xdr:to>
    <xdr:sp macro="" textlink="">
      <xdr:nvSpPr>
        <xdr:cNvPr id="272" name="楕円 271">
          <a:extLst>
            <a:ext uri="{FF2B5EF4-FFF2-40B4-BE49-F238E27FC236}">
              <a16:creationId xmlns="" xmlns:a16="http://schemas.microsoft.com/office/drawing/2014/main" id="{00000000-0008-0000-0300-000010010000}"/>
            </a:ext>
          </a:extLst>
        </xdr:cNvPr>
        <xdr:cNvSpPr/>
      </xdr:nvSpPr>
      <xdr:spPr>
        <a:xfrm>
          <a:off x="16129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23300</xdr:rowOff>
    </xdr:from>
    <xdr:ext cx="7366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798800" y="14596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74" name="楕円 273">
          <a:extLst>
            <a:ext uri="{FF2B5EF4-FFF2-40B4-BE49-F238E27FC236}">
              <a16:creationId xmlns="" xmlns:a16="http://schemas.microsoft.com/office/drawing/2014/main" id="{00000000-0008-0000-0300-000012010000}"/>
            </a:ext>
          </a:extLst>
        </xdr:cNvPr>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15257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3462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人口減少率が高いため、類似団体平均を６</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１６ポイント上回っている。</a:t>
          </a:r>
          <a:endParaRPr lang="ja-JP" altLang="ja-JP" sz="1400">
            <a:effectLst/>
          </a:endParaRPr>
        </a:p>
        <a:p>
          <a:r>
            <a:rPr kumimoji="1" lang="ja-JP" altLang="ja-JP" sz="1100">
              <a:solidFill>
                <a:schemeClr val="dk1"/>
              </a:solidFill>
              <a:effectLst/>
              <a:latin typeface="+mn-lt"/>
              <a:ea typeface="+mn-ea"/>
              <a:cs typeface="+mn-cs"/>
            </a:rPr>
            <a:t>南牧村行政改革大綱により補充割合を抑制し、平成２５年度から令和２年度で（再任用職員は就労時間が一律でないため除く）９人（１４．３％の減）の削減を行っている。今後５年間で１５％の削減を目標とし、より適切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a:extLst>
            <a:ext uri="{FF2B5EF4-FFF2-40B4-BE49-F238E27FC236}">
              <a16:creationId xmlns="" xmlns:a16="http://schemas.microsoft.com/office/drawing/2014/main" id="{00000000-0008-0000-0300-000033010000}"/>
            </a:ext>
          </a:extLst>
        </xdr:cNvPr>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a:extLst>
            <a:ext uri="{FF2B5EF4-FFF2-40B4-BE49-F238E27FC236}">
              <a16:creationId xmlns="" xmlns:a16="http://schemas.microsoft.com/office/drawing/2014/main" id="{00000000-0008-0000-0300-000035010000}"/>
            </a:ext>
          </a:extLst>
        </xdr:cNvPr>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32626</xdr:rowOff>
    </xdr:from>
    <xdr:to>
      <xdr:col>81</xdr:col>
      <xdr:colOff>44450</xdr:colOff>
      <xdr:row>62</xdr:row>
      <xdr:rowOff>62788</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6179800" y="10662526"/>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51325</xdr:rowOff>
    </xdr:from>
    <xdr:ext cx="762000" cy="259045"/>
    <xdr:sp macro="" textlink="">
      <xdr:nvSpPr>
        <xdr:cNvPr id="312" name="定員管理の状況平均値テキスト">
          <a:extLst>
            <a:ext uri="{FF2B5EF4-FFF2-40B4-BE49-F238E27FC236}">
              <a16:creationId xmlns="" xmlns:a16="http://schemas.microsoft.com/office/drawing/2014/main" id="{00000000-0008-0000-0300-000038010000}"/>
            </a:ext>
          </a:extLst>
        </xdr:cNvPr>
        <xdr:cNvSpPr txBox="1"/>
      </xdr:nvSpPr>
      <xdr:spPr>
        <a:xfrm>
          <a:off x="17106900" y="1033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a:extLst>
            <a:ext uri="{FF2B5EF4-FFF2-40B4-BE49-F238E27FC236}">
              <a16:creationId xmlns="" xmlns:a16="http://schemas.microsoft.com/office/drawing/2014/main" id="{00000000-0008-0000-0300-000039010000}"/>
            </a:ext>
          </a:extLst>
        </xdr:cNvPr>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27318</xdr:rowOff>
    </xdr:from>
    <xdr:to>
      <xdr:col>77</xdr:col>
      <xdr:colOff>44450</xdr:colOff>
      <xdr:row>62</xdr:row>
      <xdr:rowOff>32626</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5290800" y="10657218"/>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a:extLst>
            <a:ext uri="{FF2B5EF4-FFF2-40B4-BE49-F238E27FC236}">
              <a16:creationId xmlns="" xmlns:a16="http://schemas.microsoft.com/office/drawing/2014/main" id="{00000000-0008-0000-0300-00003B010000}"/>
            </a:ext>
          </a:extLst>
        </xdr:cNvPr>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138854</xdr:rowOff>
    </xdr:from>
    <xdr:ext cx="736600" cy="259045"/>
    <xdr:sp macro="" textlink="">
      <xdr:nvSpPr>
        <xdr:cNvPr id="316" name="テキスト ボックス 315">
          <a:extLst>
            <a:ext uri="{FF2B5EF4-FFF2-40B4-BE49-F238E27FC236}">
              <a16:creationId xmlns="" xmlns:a16="http://schemas.microsoft.com/office/drawing/2014/main" id="{00000000-0008-0000-0300-00003C010000}"/>
            </a:ext>
          </a:extLst>
        </xdr:cNvPr>
        <xdr:cNvSpPr txBox="1"/>
      </xdr:nvSpPr>
      <xdr:spPr>
        <a:xfrm>
          <a:off x="15798800" y="10254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27318</xdr:rowOff>
    </xdr:from>
    <xdr:to>
      <xdr:col>72</xdr:col>
      <xdr:colOff>203200</xdr:colOff>
      <xdr:row>62</xdr:row>
      <xdr:rowOff>36970</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flipV="1">
          <a:off x="14401800" y="1065721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a:extLst>
            <a:ext uri="{FF2B5EF4-FFF2-40B4-BE49-F238E27FC236}">
              <a16:creationId xmlns="" xmlns:a16="http://schemas.microsoft.com/office/drawing/2014/main" id="{00000000-0008-0000-0300-00003E010000}"/>
            </a:ext>
          </a:extLst>
        </xdr:cNvPr>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129202</xdr:rowOff>
    </xdr:from>
    <xdr:ext cx="762000" cy="259045"/>
    <xdr:sp macro="" textlink="">
      <xdr:nvSpPr>
        <xdr:cNvPr id="319" name="テキスト ボックス 318">
          <a:extLst>
            <a:ext uri="{FF2B5EF4-FFF2-40B4-BE49-F238E27FC236}">
              <a16:creationId xmlns="" xmlns:a16="http://schemas.microsoft.com/office/drawing/2014/main" id="{00000000-0008-0000-0300-00003F010000}"/>
            </a:ext>
          </a:extLst>
        </xdr:cNvPr>
        <xdr:cNvSpPr txBox="1"/>
      </xdr:nvSpPr>
      <xdr:spPr>
        <a:xfrm>
          <a:off x="14909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14046</xdr:rowOff>
    </xdr:from>
    <xdr:to>
      <xdr:col>68</xdr:col>
      <xdr:colOff>152400</xdr:colOff>
      <xdr:row>62</xdr:row>
      <xdr:rowOff>36970</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3512800" y="10643946"/>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a:extLst>
            <a:ext uri="{FF2B5EF4-FFF2-40B4-BE49-F238E27FC236}">
              <a16:creationId xmlns="" xmlns:a16="http://schemas.microsoft.com/office/drawing/2014/main" id="{00000000-0008-0000-0300-000041010000}"/>
            </a:ext>
          </a:extLst>
        </xdr:cNvPr>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119066</xdr:rowOff>
    </xdr:from>
    <xdr:ext cx="762000" cy="259045"/>
    <xdr:sp macro="" textlink="">
      <xdr:nvSpPr>
        <xdr:cNvPr id="322" name="テキスト ボックス 321">
          <a:extLst>
            <a:ext uri="{FF2B5EF4-FFF2-40B4-BE49-F238E27FC236}">
              <a16:creationId xmlns="" xmlns:a16="http://schemas.microsoft.com/office/drawing/2014/main" id="{00000000-0008-0000-0300-000042010000}"/>
            </a:ext>
          </a:extLst>
        </xdr:cNvPr>
        <xdr:cNvSpPr txBox="1"/>
      </xdr:nvSpPr>
      <xdr:spPr>
        <a:xfrm>
          <a:off x="14020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a:extLst>
            <a:ext uri="{FF2B5EF4-FFF2-40B4-BE49-F238E27FC236}">
              <a16:creationId xmlns="" xmlns:a16="http://schemas.microsoft.com/office/drawing/2014/main" id="{00000000-0008-0000-0300-000043010000}"/>
            </a:ext>
          </a:extLst>
        </xdr:cNvPr>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78046</xdr:rowOff>
    </xdr:from>
    <xdr:ext cx="762000" cy="259045"/>
    <xdr:sp macro="" textlink="">
      <xdr:nvSpPr>
        <xdr:cNvPr id="324" name="テキスト ボックス 323">
          <a:extLst>
            <a:ext uri="{FF2B5EF4-FFF2-40B4-BE49-F238E27FC236}">
              <a16:creationId xmlns="" xmlns:a16="http://schemas.microsoft.com/office/drawing/2014/main" id="{00000000-0008-0000-0300-000044010000}"/>
            </a:ext>
          </a:extLst>
        </xdr:cNvPr>
        <xdr:cNvSpPr txBox="1"/>
      </xdr:nvSpPr>
      <xdr:spPr>
        <a:xfrm>
          <a:off x="13131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11988</xdr:rowOff>
    </xdr:from>
    <xdr:to>
      <xdr:col>81</xdr:col>
      <xdr:colOff>95250</xdr:colOff>
      <xdr:row>62</xdr:row>
      <xdr:rowOff>113588</xdr:rowOff>
    </xdr:to>
    <xdr:sp macro="" textlink="">
      <xdr:nvSpPr>
        <xdr:cNvPr id="330" name="楕円 329">
          <a:extLst>
            <a:ext uri="{FF2B5EF4-FFF2-40B4-BE49-F238E27FC236}">
              <a16:creationId xmlns="" xmlns:a16="http://schemas.microsoft.com/office/drawing/2014/main" id="{00000000-0008-0000-0300-00004A010000}"/>
            </a:ext>
          </a:extLst>
        </xdr:cNvPr>
        <xdr:cNvSpPr/>
      </xdr:nvSpPr>
      <xdr:spPr>
        <a:xfrm>
          <a:off x="16967200" y="1064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155515</xdr:rowOff>
    </xdr:from>
    <xdr:ext cx="762000" cy="259045"/>
    <xdr:sp macro="" textlink="">
      <xdr:nvSpPr>
        <xdr:cNvPr id="331" name="定員管理の状況該当値テキスト">
          <a:extLst>
            <a:ext uri="{FF2B5EF4-FFF2-40B4-BE49-F238E27FC236}">
              <a16:creationId xmlns="" xmlns:a16="http://schemas.microsoft.com/office/drawing/2014/main" id="{00000000-0008-0000-0300-00004B010000}"/>
            </a:ext>
          </a:extLst>
        </xdr:cNvPr>
        <xdr:cNvSpPr txBox="1"/>
      </xdr:nvSpPr>
      <xdr:spPr>
        <a:xfrm>
          <a:off x="17106900" y="106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153276</xdr:rowOff>
    </xdr:from>
    <xdr:to>
      <xdr:col>77</xdr:col>
      <xdr:colOff>95250</xdr:colOff>
      <xdr:row>62</xdr:row>
      <xdr:rowOff>83426</xdr:rowOff>
    </xdr:to>
    <xdr:sp macro="" textlink="">
      <xdr:nvSpPr>
        <xdr:cNvPr id="332" name="楕円 331">
          <a:extLst>
            <a:ext uri="{FF2B5EF4-FFF2-40B4-BE49-F238E27FC236}">
              <a16:creationId xmlns="" xmlns:a16="http://schemas.microsoft.com/office/drawing/2014/main" id="{00000000-0008-0000-0300-00004C010000}"/>
            </a:ext>
          </a:extLst>
        </xdr:cNvPr>
        <xdr:cNvSpPr/>
      </xdr:nvSpPr>
      <xdr:spPr>
        <a:xfrm>
          <a:off x="16129000" y="1061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68203</xdr:rowOff>
    </xdr:from>
    <xdr:ext cx="7366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5798800" y="10698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147968</xdr:rowOff>
    </xdr:from>
    <xdr:to>
      <xdr:col>73</xdr:col>
      <xdr:colOff>44450</xdr:colOff>
      <xdr:row>62</xdr:row>
      <xdr:rowOff>78118</xdr:rowOff>
    </xdr:to>
    <xdr:sp macro="" textlink="">
      <xdr:nvSpPr>
        <xdr:cNvPr id="334" name="楕円 333">
          <a:extLst>
            <a:ext uri="{FF2B5EF4-FFF2-40B4-BE49-F238E27FC236}">
              <a16:creationId xmlns="" xmlns:a16="http://schemas.microsoft.com/office/drawing/2014/main" id="{00000000-0008-0000-0300-00004E010000}"/>
            </a:ext>
          </a:extLst>
        </xdr:cNvPr>
        <xdr:cNvSpPr/>
      </xdr:nvSpPr>
      <xdr:spPr>
        <a:xfrm>
          <a:off x="15240000" y="1060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62895</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4909800" y="1069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157620</xdr:rowOff>
    </xdr:from>
    <xdr:to>
      <xdr:col>68</xdr:col>
      <xdr:colOff>203200</xdr:colOff>
      <xdr:row>62</xdr:row>
      <xdr:rowOff>87770</xdr:rowOff>
    </xdr:to>
    <xdr:sp macro="" textlink="">
      <xdr:nvSpPr>
        <xdr:cNvPr id="336" name="楕円 335">
          <a:extLst>
            <a:ext uri="{FF2B5EF4-FFF2-40B4-BE49-F238E27FC236}">
              <a16:creationId xmlns="" xmlns:a16="http://schemas.microsoft.com/office/drawing/2014/main" id="{00000000-0008-0000-0300-000050010000}"/>
            </a:ext>
          </a:extLst>
        </xdr:cNvPr>
        <xdr:cNvSpPr/>
      </xdr:nvSpPr>
      <xdr:spPr>
        <a:xfrm>
          <a:off x="14351000" y="1061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72547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4020800" y="1070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134696</xdr:rowOff>
    </xdr:from>
    <xdr:to>
      <xdr:col>64</xdr:col>
      <xdr:colOff>152400</xdr:colOff>
      <xdr:row>62</xdr:row>
      <xdr:rowOff>64846</xdr:rowOff>
    </xdr:to>
    <xdr:sp macro="" textlink="">
      <xdr:nvSpPr>
        <xdr:cNvPr id="338" name="楕円 337">
          <a:extLst>
            <a:ext uri="{FF2B5EF4-FFF2-40B4-BE49-F238E27FC236}">
              <a16:creationId xmlns="" xmlns:a16="http://schemas.microsoft.com/office/drawing/2014/main" id="{00000000-0008-0000-0300-000052010000}"/>
            </a:ext>
          </a:extLst>
        </xdr:cNvPr>
        <xdr:cNvSpPr/>
      </xdr:nvSpPr>
      <xdr:spPr>
        <a:xfrm>
          <a:off x="13462000" y="1059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49623</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3131800" y="1067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実質公債費比率については、類似団体平均を３．８ポイント下回っている。</a:t>
          </a:r>
          <a:endParaRPr lang="ja-JP" altLang="ja-JP" sz="1400">
            <a:effectLst/>
          </a:endParaRPr>
        </a:p>
        <a:p>
          <a:r>
            <a:rPr kumimoji="1" lang="ja-JP" altLang="ja-JP" sz="1100">
              <a:solidFill>
                <a:schemeClr val="dk1"/>
              </a:solidFill>
              <a:effectLst/>
              <a:latin typeface="+mn-lt"/>
              <a:ea typeface="+mn-ea"/>
              <a:cs typeface="+mn-cs"/>
            </a:rPr>
            <a:t>これは、南牧村行政改革大綱により村債発行を抑制してきた成果の現れである。今後も行財政改革に基づき、</a:t>
          </a:r>
          <a:r>
            <a:rPr lang="ja-JP" altLang="ja-JP" sz="1100">
              <a:solidFill>
                <a:schemeClr val="dk1"/>
              </a:solidFill>
              <a:effectLst/>
              <a:latin typeface="+mn-lt"/>
              <a:ea typeface="+mn-ea"/>
              <a:cs typeface="+mn-cs"/>
            </a:rPr>
            <a:t>交付税措置のある起債を優先し、借入れについてはその年度の償還額以内とする</a:t>
          </a:r>
          <a:r>
            <a:rPr kumimoji="1" lang="ja-JP" altLang="ja-JP" sz="1100">
              <a:solidFill>
                <a:schemeClr val="dk1"/>
              </a:solidFill>
              <a:effectLst/>
              <a:latin typeface="+mn-lt"/>
              <a:ea typeface="+mn-ea"/>
              <a:cs typeface="+mn-cs"/>
            </a:rPr>
            <a:t>ことで、後年度負担の軽減を図る。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a:extLst>
            <a:ext uri="{FF2B5EF4-FFF2-40B4-BE49-F238E27FC236}">
              <a16:creationId xmlns="" xmlns:a16="http://schemas.microsoft.com/office/drawing/2014/main" id="{00000000-0008-0000-0300-000070010000}"/>
            </a:ext>
          </a:extLst>
        </xdr:cNvPr>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a:extLst>
            <a:ext uri="{FF2B5EF4-FFF2-40B4-BE49-F238E27FC236}">
              <a16:creationId xmlns="" xmlns:a16="http://schemas.microsoft.com/office/drawing/2014/main" id="{00000000-0008-0000-0300-000072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73237</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flipV="1">
          <a:off x="16179800" y="674370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3" name="公債費負担の状況平均値テキスト">
          <a:extLst>
            <a:ext uri="{FF2B5EF4-FFF2-40B4-BE49-F238E27FC236}">
              <a16:creationId xmlns="" xmlns:a16="http://schemas.microsoft.com/office/drawing/2014/main" id="{00000000-0008-0000-0300-000075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a:extLst>
            <a:ext uri="{FF2B5EF4-FFF2-40B4-BE49-F238E27FC236}">
              <a16:creationId xmlns="" xmlns:a16="http://schemas.microsoft.com/office/drawing/2014/main" id="{00000000-0008-0000-0300-000076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121496</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flipV="1">
          <a:off x="15290800" y="67597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a:extLst>
            <a:ext uri="{FF2B5EF4-FFF2-40B4-BE49-F238E27FC236}">
              <a16:creationId xmlns="" xmlns:a16="http://schemas.microsoft.com/office/drawing/2014/main" id="{00000000-0008-0000-0300-000078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77" name="テキスト ボックス 376">
          <a:extLst>
            <a:ext uri="{FF2B5EF4-FFF2-40B4-BE49-F238E27FC236}">
              <a16:creationId xmlns="" xmlns:a16="http://schemas.microsoft.com/office/drawing/2014/main" id="{00000000-0008-0000-0300-000079010000}"/>
            </a:ext>
          </a:extLst>
        </xdr:cNvPr>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40</xdr:row>
      <xdr:rowOff>38523</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flipV="1">
          <a:off x="14401800" y="68080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a:extLst>
            <a:ext uri="{FF2B5EF4-FFF2-40B4-BE49-F238E27FC236}">
              <a16:creationId xmlns="" xmlns:a16="http://schemas.microsoft.com/office/drawing/2014/main" id="{00000000-0008-0000-0300-00007B01000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380" name="テキスト ボックス 379">
          <a:extLst>
            <a:ext uri="{FF2B5EF4-FFF2-40B4-BE49-F238E27FC236}">
              <a16:creationId xmlns="" xmlns:a16="http://schemas.microsoft.com/office/drawing/2014/main" id="{00000000-0008-0000-0300-00007C010000}"/>
            </a:ext>
          </a:extLst>
        </xdr:cNvPr>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167217</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flipV="1">
          <a:off x="13512800" y="689652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a:extLst>
            <a:ext uri="{FF2B5EF4-FFF2-40B4-BE49-F238E27FC236}">
              <a16:creationId xmlns="" xmlns:a16="http://schemas.microsoft.com/office/drawing/2014/main" id="{00000000-0008-0000-0300-00007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83" name="テキスト ボックス 382">
          <a:extLst>
            <a:ext uri="{FF2B5EF4-FFF2-40B4-BE49-F238E27FC236}">
              <a16:creationId xmlns="" xmlns:a16="http://schemas.microsoft.com/office/drawing/2014/main" id="{00000000-0008-0000-0300-00007F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a:extLst>
            <a:ext uri="{FF2B5EF4-FFF2-40B4-BE49-F238E27FC236}">
              <a16:creationId xmlns="" xmlns:a16="http://schemas.microsoft.com/office/drawing/2014/main" id="{00000000-0008-0000-0300-000080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85" name="テキスト ボックス 384">
          <a:extLst>
            <a:ext uri="{FF2B5EF4-FFF2-40B4-BE49-F238E27FC236}">
              <a16:creationId xmlns="" xmlns:a16="http://schemas.microsoft.com/office/drawing/2014/main" id="{00000000-0008-0000-0300-000081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91" name="楕円 390">
          <a:extLst>
            <a:ext uri="{FF2B5EF4-FFF2-40B4-BE49-F238E27FC236}">
              <a16:creationId xmlns="" xmlns:a16="http://schemas.microsoft.com/office/drawing/2014/main" id="{00000000-0008-0000-0300-000087010000}"/>
            </a:ext>
          </a:extLst>
        </xdr:cNvPr>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392" name="公債費負担の状況該当値テキスト">
          <a:extLst>
            <a:ext uri="{FF2B5EF4-FFF2-40B4-BE49-F238E27FC236}">
              <a16:creationId xmlns="" xmlns:a16="http://schemas.microsoft.com/office/drawing/2014/main" id="{00000000-0008-0000-0300-000088010000}"/>
            </a:ext>
          </a:extLst>
        </xdr:cNvPr>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22437</xdr:rowOff>
    </xdr:from>
    <xdr:to>
      <xdr:col>77</xdr:col>
      <xdr:colOff>95250</xdr:colOff>
      <xdr:row>39</xdr:row>
      <xdr:rowOff>124037</xdr:rowOff>
    </xdr:to>
    <xdr:sp macro="" textlink="">
      <xdr:nvSpPr>
        <xdr:cNvPr id="393" name="楕円 392">
          <a:extLst>
            <a:ext uri="{FF2B5EF4-FFF2-40B4-BE49-F238E27FC236}">
              <a16:creationId xmlns="" xmlns:a16="http://schemas.microsoft.com/office/drawing/2014/main" id="{00000000-0008-0000-0300-000089010000}"/>
            </a:ext>
          </a:extLst>
        </xdr:cNvPr>
        <xdr:cNvSpPr/>
      </xdr:nvSpPr>
      <xdr:spPr>
        <a:xfrm>
          <a:off x="16129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134214</xdr:rowOff>
    </xdr:from>
    <xdr:ext cx="7366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70696</xdr:rowOff>
    </xdr:from>
    <xdr:to>
      <xdr:col>73</xdr:col>
      <xdr:colOff>44450</xdr:colOff>
      <xdr:row>40</xdr:row>
      <xdr:rowOff>846</xdr:rowOff>
    </xdr:to>
    <xdr:sp macro="" textlink="">
      <xdr:nvSpPr>
        <xdr:cNvPr id="395" name="楕円 394">
          <a:extLst>
            <a:ext uri="{FF2B5EF4-FFF2-40B4-BE49-F238E27FC236}">
              <a16:creationId xmlns="" xmlns:a16="http://schemas.microsoft.com/office/drawing/2014/main" id="{00000000-0008-0000-0300-00008B010000}"/>
            </a:ext>
          </a:extLst>
        </xdr:cNvPr>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11023</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397" name="楕円 396">
          <a:extLst>
            <a:ext uri="{FF2B5EF4-FFF2-40B4-BE49-F238E27FC236}">
              <a16:creationId xmlns="" xmlns:a16="http://schemas.microsoft.com/office/drawing/2014/main" id="{00000000-0008-0000-0300-00008D010000}"/>
            </a:ext>
          </a:extLst>
        </xdr:cNvPr>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99500</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9" name="楕円 398">
          <a:extLst>
            <a:ext uri="{FF2B5EF4-FFF2-40B4-BE49-F238E27FC236}">
              <a16:creationId xmlns="" xmlns:a16="http://schemas.microsoft.com/office/drawing/2014/main" id="{00000000-0008-0000-0300-00008F010000}"/>
            </a:ext>
          </a:extLst>
        </xdr:cNvPr>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方債残高の増加により、将来負担額が０．５％増加したが、財政調整基金基金、教育施設整備基金の積立により充当可能財源が２．５％増加したため、前年度よりも低い水準で類似団体平均を維持できた。今後も公債費等の義務的経費の削減を中心とする行財政改革を進め、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 xmlns:a16="http://schemas.microsoft.com/office/drawing/2014/main"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 xmlns:a16="http://schemas.microsoft.com/office/drawing/2014/main"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 xmlns:a16="http://schemas.microsoft.com/office/drawing/2014/main"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 xmlns:a16="http://schemas.microsoft.com/office/drawing/2014/main"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 xmlns:a16="http://schemas.microsoft.com/office/drawing/2014/main"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 xmlns:a16="http://schemas.microsoft.com/office/drawing/2014/main"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a:extLst>
            <a:ext uri="{FF2B5EF4-FFF2-40B4-BE49-F238E27FC236}">
              <a16:creationId xmlns="" xmlns:a16="http://schemas.microsoft.com/office/drawing/2014/main" id="{00000000-0008-0000-0300-0000AE010000}"/>
            </a:ext>
          </a:extLst>
        </xdr:cNvPr>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a:extLst>
            <a:ext uri="{FF2B5EF4-FFF2-40B4-BE49-F238E27FC236}">
              <a16:creationId xmlns="" xmlns:a16="http://schemas.microsoft.com/office/drawing/2014/main" id="{00000000-0008-0000-0300-0000B0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a:extLst>
            <a:ext uri="{FF2B5EF4-FFF2-40B4-BE49-F238E27FC236}">
              <a16:creationId xmlns="" xmlns:a16="http://schemas.microsoft.com/office/drawing/2014/main" id="{00000000-0008-0000-0300-0000B2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 xmlns:a16="http://schemas.microsoft.com/office/drawing/2014/main"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a:extLst>
            <a:ext uri="{FF2B5EF4-FFF2-40B4-BE49-F238E27FC236}">
              <a16:creationId xmlns="" xmlns:a16="http://schemas.microsoft.com/office/drawing/2014/main" id="{00000000-0008-0000-0300-0000B6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a:extLst>
            <a:ext uri="{FF2B5EF4-FFF2-40B4-BE49-F238E27FC236}">
              <a16:creationId xmlns="" xmlns:a16="http://schemas.microsoft.com/office/drawing/2014/main" id="{00000000-0008-0000-0300-0000B7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a:extLst>
            <a:ext uri="{FF2B5EF4-FFF2-40B4-BE49-F238E27FC236}">
              <a16:creationId xmlns="" xmlns:a16="http://schemas.microsoft.com/office/drawing/2014/main" id="{00000000-0008-0000-0300-0000B8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a:extLst>
            <a:ext uri="{FF2B5EF4-FFF2-40B4-BE49-F238E27FC236}">
              <a16:creationId xmlns="" xmlns:a16="http://schemas.microsoft.com/office/drawing/2014/main" id="{00000000-0008-0000-0300-0000B9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a:extLst>
            <a:ext uri="{FF2B5EF4-FFF2-40B4-BE49-F238E27FC236}">
              <a16:creationId xmlns="" xmlns:a16="http://schemas.microsoft.com/office/drawing/2014/main" id="{00000000-0008-0000-0300-0000BA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a:extLst>
            <a:ext uri="{FF2B5EF4-FFF2-40B4-BE49-F238E27FC236}">
              <a16:creationId xmlns="" xmlns:a16="http://schemas.microsoft.com/office/drawing/2014/main" id="{00000000-0008-0000-0300-0000BB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96379</xdr:rowOff>
    </xdr:from>
    <xdr:to>
      <xdr:col>73</xdr:col>
      <xdr:colOff>44450</xdr:colOff>
      <xdr:row>14</xdr:row>
      <xdr:rowOff>26529</xdr:rowOff>
    </xdr:to>
    <xdr:sp macro="" textlink="">
      <xdr:nvSpPr>
        <xdr:cNvPr id="449" name="楕円 448">
          <a:extLst>
            <a:ext uri="{FF2B5EF4-FFF2-40B4-BE49-F238E27FC236}">
              <a16:creationId xmlns="" xmlns:a16="http://schemas.microsoft.com/office/drawing/2014/main" id="{00000000-0008-0000-0300-0000C1010000}"/>
            </a:ext>
          </a:extLst>
        </xdr:cNvPr>
        <xdr:cNvSpPr/>
      </xdr:nvSpPr>
      <xdr:spPr>
        <a:xfrm>
          <a:off x="15240000" y="23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11306</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4909800" y="241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116487</xdr:rowOff>
    </xdr:from>
    <xdr:to>
      <xdr:col>64</xdr:col>
      <xdr:colOff>152400</xdr:colOff>
      <xdr:row>14</xdr:row>
      <xdr:rowOff>46637</xdr:rowOff>
    </xdr:to>
    <xdr:sp macro="" textlink="">
      <xdr:nvSpPr>
        <xdr:cNvPr id="451" name="楕円 450">
          <a:extLst>
            <a:ext uri="{FF2B5EF4-FFF2-40B4-BE49-F238E27FC236}">
              <a16:creationId xmlns="" xmlns:a16="http://schemas.microsoft.com/office/drawing/2014/main" id="{00000000-0008-0000-0300-0000C3010000}"/>
            </a:ext>
          </a:extLst>
        </xdr:cNvPr>
        <xdr:cNvSpPr/>
      </xdr:nvSpPr>
      <xdr:spPr>
        <a:xfrm>
          <a:off x="13462000" y="23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31414</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3131800" y="243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群馬県南牧村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1,786
1,780
118.83
2,169,567
1,936,712
190,757
1,389,597
1,944,524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職員数が多いため類似団体平均を５．１ポイント上回っているが、前年度と比較して０．３ポイント改善している。再任用職員の雇用と併せ新規職員の採用の検討と定員管理に注意をし、南牧村行政改革への取り組みを通じて人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16510</xdr:rowOff>
    </xdr:from>
    <xdr:to>
      <xdr:col>24</xdr:col>
      <xdr:colOff>25400</xdr:colOff>
      <xdr:row>37</xdr:row>
      <xdr:rowOff>27940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flipV="1">
          <a:off x="3987800" y="63601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130827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27940</xdr:rowOff>
    </xdr:from>
    <xdr:to>
      <xdr:col>19</xdr:col>
      <xdr:colOff>187325</xdr:colOff>
      <xdr:row>37</xdr:row>
      <xdr:rowOff>43180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flipV="1">
          <a:off x="3098800" y="63715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43180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a:off x="2209800" y="63677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47007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16510</xdr:rowOff>
    </xdr:from>
    <xdr:to>
      <xdr:col>11</xdr:col>
      <xdr:colOff>9525</xdr:colOff>
      <xdr:row>37</xdr:row>
      <xdr:rowOff>24130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a:off x="1320800" y="6360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148590</xdr:rowOff>
    </xdr:from>
    <xdr:to>
      <xdr:col>20</xdr:col>
      <xdr:colOff>38100</xdr:colOff>
      <xdr:row>37</xdr:row>
      <xdr:rowOff>78740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63517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40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163830</xdr:rowOff>
    </xdr:from>
    <xdr:to>
      <xdr:col>15</xdr:col>
      <xdr:colOff>149225</xdr:colOff>
      <xdr:row>37</xdr:row>
      <xdr:rowOff>93980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78757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42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と比較して、１．８ポイント低くなっているが、前年度より１．８ポイント上昇している。これは、電算システムのクラウド化により、特別会計で負担していたサーバー使用料を一般会計で負担したためである。今後も同水準で推移していくことが見込まれる。今後も簡素で効率的な行政運営を目指し、各事業の見直しによりできる限りコストの低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a:extLst>
            <a:ext uri="{FF2B5EF4-FFF2-40B4-BE49-F238E27FC236}">
              <a16:creationId xmlns="" xmlns:a16="http://schemas.microsoft.com/office/drawing/2014/main" id="{00000000-0008-0000-0400-00007A000000}"/>
            </a:ext>
          </a:extLst>
        </xdr:cNvPr>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122428</xdr:rowOff>
    </xdr:from>
    <xdr:to>
      <xdr:col>82</xdr:col>
      <xdr:colOff>107950</xdr:colOff>
      <xdr:row>17</xdr:row>
      <xdr:rowOff>33274</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5671800" y="286562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5" name="物件費平均値テキスト">
          <a:extLst>
            <a:ext uri="{FF2B5EF4-FFF2-40B4-BE49-F238E27FC236}">
              <a16:creationId xmlns="" xmlns:a16="http://schemas.microsoft.com/office/drawing/2014/main" id="{00000000-0008-0000-0400-00007D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a:extLst>
            <a:ext uri="{FF2B5EF4-FFF2-40B4-BE49-F238E27FC236}">
              <a16:creationId xmlns="" xmlns:a16="http://schemas.microsoft.com/office/drawing/2014/main" id="{00000000-0008-0000-0400-00007E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113284</xdr:rowOff>
    </xdr:from>
    <xdr:to>
      <xdr:col>78</xdr:col>
      <xdr:colOff>69850</xdr:colOff>
      <xdr:row>16</xdr:row>
      <xdr:rowOff>122428</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a:off x="14782800" y="2856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a:extLst>
            <a:ext uri="{FF2B5EF4-FFF2-40B4-BE49-F238E27FC236}">
              <a16:creationId xmlns="" xmlns:a16="http://schemas.microsoft.com/office/drawing/2014/main" id="{00000000-0008-0000-0400-000080000000}"/>
            </a:ext>
          </a:extLst>
        </xdr:cNvPr>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29" name="テキスト ボックス 128">
          <a:extLst>
            <a:ext uri="{FF2B5EF4-FFF2-40B4-BE49-F238E27FC236}">
              <a16:creationId xmlns="" xmlns:a16="http://schemas.microsoft.com/office/drawing/2014/main" id="{00000000-0008-0000-0400-000081000000}"/>
            </a:ext>
          </a:extLst>
        </xdr:cNvPr>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156718</xdr:rowOff>
    </xdr:from>
    <xdr:to>
      <xdr:col>73</xdr:col>
      <xdr:colOff>180975</xdr:colOff>
      <xdr:row>16</xdr:row>
      <xdr:rowOff>113284</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3893800" y="27284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120142</xdr:rowOff>
    </xdr:from>
    <xdr:to>
      <xdr:col>69</xdr:col>
      <xdr:colOff>92075</xdr:colOff>
      <xdr:row>15</xdr:row>
      <xdr:rowOff>156718</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a:off x="13004800" y="2691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3" name="楕円 142">
          <a:extLst>
            <a:ext uri="{FF2B5EF4-FFF2-40B4-BE49-F238E27FC236}">
              <a16:creationId xmlns="" xmlns:a16="http://schemas.microsoft.com/office/drawing/2014/main" id="{00000000-0008-0000-0400-00008F000000}"/>
            </a:ext>
          </a:extLst>
        </xdr:cNvPr>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170451</xdr:rowOff>
    </xdr:from>
    <xdr:ext cx="762000" cy="259045"/>
    <xdr:sp macro="" textlink="">
      <xdr:nvSpPr>
        <xdr:cNvPr id="144" name="物件費該当値テキスト">
          <a:extLst>
            <a:ext uri="{FF2B5EF4-FFF2-40B4-BE49-F238E27FC236}">
              <a16:creationId xmlns="" xmlns:a16="http://schemas.microsoft.com/office/drawing/2014/main" id="{00000000-0008-0000-0400-000090000000}"/>
            </a:ext>
          </a:extLst>
        </xdr:cNvPr>
        <xdr:cNvSpPr txBox="1"/>
      </xdr:nvSpPr>
      <xdr:spPr>
        <a:xfrm>
          <a:off x="16598900" y="274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71628</xdr:rowOff>
    </xdr:from>
    <xdr:to>
      <xdr:col>78</xdr:col>
      <xdr:colOff>120650</xdr:colOff>
      <xdr:row>17</xdr:row>
      <xdr:rowOff>1778</xdr:rowOff>
    </xdr:to>
    <xdr:sp macro="" textlink="">
      <xdr:nvSpPr>
        <xdr:cNvPr id="145" name="楕円 144">
          <a:extLst>
            <a:ext uri="{FF2B5EF4-FFF2-40B4-BE49-F238E27FC236}">
              <a16:creationId xmlns="" xmlns:a16="http://schemas.microsoft.com/office/drawing/2014/main" id="{00000000-0008-0000-0400-000091000000}"/>
            </a:ext>
          </a:extLst>
        </xdr:cNvPr>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62484</xdr:rowOff>
    </xdr:from>
    <xdr:to>
      <xdr:col>74</xdr:col>
      <xdr:colOff>31750</xdr:colOff>
      <xdr:row>16</xdr:row>
      <xdr:rowOff>164084</xdr:rowOff>
    </xdr:to>
    <xdr:sp macro="" textlink="">
      <xdr:nvSpPr>
        <xdr:cNvPr id="147" name="楕円 146">
          <a:extLst>
            <a:ext uri="{FF2B5EF4-FFF2-40B4-BE49-F238E27FC236}">
              <a16:creationId xmlns="" xmlns:a16="http://schemas.microsoft.com/office/drawing/2014/main" id="{00000000-0008-0000-0400-000093000000}"/>
            </a:ext>
          </a:extLst>
        </xdr:cNvPr>
        <xdr:cNvSpPr/>
      </xdr:nvSpPr>
      <xdr:spPr>
        <a:xfrm>
          <a:off x="1473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105918</xdr:rowOff>
    </xdr:from>
    <xdr:to>
      <xdr:col>69</xdr:col>
      <xdr:colOff>142875</xdr:colOff>
      <xdr:row>16</xdr:row>
      <xdr:rowOff>36068</xdr:rowOff>
    </xdr:to>
    <xdr:sp macro="" textlink="">
      <xdr:nvSpPr>
        <xdr:cNvPr id="149" name="楕円 148">
          <a:extLst>
            <a:ext uri="{FF2B5EF4-FFF2-40B4-BE49-F238E27FC236}">
              <a16:creationId xmlns="" xmlns:a16="http://schemas.microsoft.com/office/drawing/2014/main" id="{00000000-0008-0000-0400-000095000000}"/>
            </a:ext>
          </a:extLst>
        </xdr:cNvPr>
        <xdr:cNvSpPr/>
      </xdr:nvSpPr>
      <xdr:spPr>
        <a:xfrm>
          <a:off x="13843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46245</xdr:rowOff>
    </xdr:from>
    <xdr:ext cx="762000" cy="259045"/>
    <xdr:sp macro="" textlink="">
      <xdr:nvSpPr>
        <xdr:cNvPr id="150" name="テキスト ボックス 149">
          <a:extLst>
            <a:ext uri="{FF2B5EF4-FFF2-40B4-BE49-F238E27FC236}">
              <a16:creationId xmlns="" xmlns:a16="http://schemas.microsoft.com/office/drawing/2014/main" id="{00000000-0008-0000-0400-000096000000}"/>
            </a:ext>
          </a:extLst>
        </xdr:cNvPr>
        <xdr:cNvSpPr txBox="1"/>
      </xdr:nvSpPr>
      <xdr:spPr>
        <a:xfrm>
          <a:off x="13512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69342</xdr:rowOff>
    </xdr:from>
    <xdr:to>
      <xdr:col>65</xdr:col>
      <xdr:colOff>53975</xdr:colOff>
      <xdr:row>15</xdr:row>
      <xdr:rowOff>170942</xdr:rowOff>
    </xdr:to>
    <xdr:sp macro="" textlink="">
      <xdr:nvSpPr>
        <xdr:cNvPr id="151" name="楕円 150">
          <a:extLst>
            <a:ext uri="{FF2B5EF4-FFF2-40B4-BE49-F238E27FC236}">
              <a16:creationId xmlns="" xmlns:a16="http://schemas.microsoft.com/office/drawing/2014/main" id="{00000000-0008-0000-0400-000097000000}"/>
            </a:ext>
          </a:extLst>
        </xdr:cNvPr>
        <xdr:cNvSpPr/>
      </xdr:nvSpPr>
      <xdr:spPr>
        <a:xfrm>
          <a:off x="12954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9669</xdr:rowOff>
    </xdr:from>
    <xdr:ext cx="762000" cy="259045"/>
    <xdr:sp macro="" textlink="">
      <xdr:nvSpPr>
        <xdr:cNvPr id="152" name="テキスト ボックス 151">
          <a:extLst>
            <a:ext uri="{FF2B5EF4-FFF2-40B4-BE49-F238E27FC236}">
              <a16:creationId xmlns="" xmlns:a16="http://schemas.microsoft.com/office/drawing/2014/main" id="{00000000-0008-0000-0400-000098000000}"/>
            </a:ext>
          </a:extLst>
        </xdr:cNvPr>
        <xdr:cNvSpPr txBox="1"/>
      </xdr:nvSpPr>
      <xdr:spPr>
        <a:xfrm>
          <a:off x="12623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類似団体平均を０．９ポイント下回っている。人口減少、少子高齢化により心身障害者福祉費や児童福祉費が減少したためである。今後も、限られた財源の中で福祉サービスの維持向上に努める。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a:extLst>
            <a:ext uri="{FF2B5EF4-FFF2-40B4-BE49-F238E27FC236}">
              <a16:creationId xmlns="" xmlns:a16="http://schemas.microsoft.com/office/drawing/2014/main" id="{00000000-0008-0000-0400-0000B6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a:extLst>
            <a:ext uri="{FF2B5EF4-FFF2-40B4-BE49-F238E27FC236}">
              <a16:creationId xmlns="" xmlns:a16="http://schemas.microsoft.com/office/drawing/2014/main" id="{00000000-0008-0000-0400-0000B8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54</xdr:row>
      <xdr:rowOff>143328</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3987800" y="9401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7" name="扶助費平均値テキスト">
          <a:extLst>
            <a:ext uri="{FF2B5EF4-FFF2-40B4-BE49-F238E27FC236}">
              <a16:creationId xmlns="" xmlns:a16="http://schemas.microsoft.com/office/drawing/2014/main" id="{00000000-0008-0000-0400-0000BB000000}"/>
            </a:ext>
          </a:extLst>
        </xdr:cNvPr>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a:extLst>
            <a:ext uri="{FF2B5EF4-FFF2-40B4-BE49-F238E27FC236}">
              <a16:creationId xmlns="" xmlns:a16="http://schemas.microsoft.com/office/drawing/2014/main" id="{00000000-0008-0000-0400-0000BC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55</xdr:row>
      <xdr:rowOff>118835</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flipV="1">
          <a:off x="3098800" y="94016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1" name="テキスト ボックス 190">
          <a:extLst>
            <a:ext uri="{FF2B5EF4-FFF2-40B4-BE49-F238E27FC236}">
              <a16:creationId xmlns="" xmlns:a16="http://schemas.microsoft.com/office/drawing/2014/main" id="{00000000-0008-0000-0400-0000BF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55</xdr:row>
      <xdr:rowOff>118835</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2209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a:extLst>
            <a:ext uri="{FF2B5EF4-FFF2-40B4-BE49-F238E27FC236}">
              <a16:creationId xmlns="" xmlns:a16="http://schemas.microsoft.com/office/drawing/2014/main" id="{00000000-0008-0000-0400-0000C1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102507</xdr:rowOff>
    </xdr:from>
    <xdr:to>
      <xdr:col>11</xdr:col>
      <xdr:colOff>9525</xdr:colOff>
      <xdr:row>56</xdr:row>
      <xdr:rowOff>12700</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flipV="1">
          <a:off x="1320800" y="95322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06" name="扶助費該当値テキスト">
          <a:extLst>
            <a:ext uri="{FF2B5EF4-FFF2-40B4-BE49-F238E27FC236}">
              <a16:creationId xmlns="" xmlns:a16="http://schemas.microsoft.com/office/drawing/2014/main" id="{00000000-0008-0000-0400-0000CE000000}"/>
            </a:ext>
          </a:extLst>
        </xdr:cNvPr>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51707</xdr:rowOff>
    </xdr:from>
    <xdr:to>
      <xdr:col>11</xdr:col>
      <xdr:colOff>60325</xdr:colOff>
      <xdr:row>55</xdr:row>
      <xdr:rowOff>153307</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類似団体平均を１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ポイント上回っているのは、介護保険低所得者保険料軽減事業の増加に伴う繰出金の増加が主な要因である。高齢化率の上昇により、今後も介護保険特別会計への繰出金は、増加が見込まれるため、保険料の適正化を図ること等により、一般会計の負担額を減らしていく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a:extLst>
            <a:ext uri="{FF2B5EF4-FFF2-40B4-BE49-F238E27FC236}">
              <a16:creationId xmlns="" xmlns:a16="http://schemas.microsoft.com/office/drawing/2014/main" id="{00000000-0008-0000-0400-0000F0000000}"/>
            </a:ext>
          </a:extLst>
        </xdr:cNvPr>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92710</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flipV="1">
          <a:off x="15671800" y="9819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5" name="その他平均値テキスト">
          <a:extLst>
            <a:ext uri="{FF2B5EF4-FFF2-40B4-BE49-F238E27FC236}">
              <a16:creationId xmlns="" xmlns:a16="http://schemas.microsoft.com/office/drawing/2014/main" id="{00000000-0008-0000-0400-0000F5000000}"/>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a:extLst>
            <a:ext uri="{FF2B5EF4-FFF2-40B4-BE49-F238E27FC236}">
              <a16:creationId xmlns="" xmlns:a16="http://schemas.microsoft.com/office/drawing/2014/main" id="{00000000-0008-0000-0400-0000F6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74422</xdr:rowOff>
    </xdr:from>
    <xdr:to>
      <xdr:col>78</xdr:col>
      <xdr:colOff>69850</xdr:colOff>
      <xdr:row>57</xdr:row>
      <xdr:rowOff>92710</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a:off x="14782800" y="98470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a:extLst>
            <a:ext uri="{FF2B5EF4-FFF2-40B4-BE49-F238E27FC236}">
              <a16:creationId xmlns="" xmlns:a16="http://schemas.microsoft.com/office/drawing/2014/main" id="{00000000-0008-0000-0400-0000F8000000}"/>
            </a:ext>
          </a:extLst>
        </xdr:cNvPr>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34815</xdr:rowOff>
    </xdr:from>
    <xdr:ext cx="736600" cy="259045"/>
    <xdr:sp macro="" textlink="">
      <xdr:nvSpPr>
        <xdr:cNvPr id="249" name="テキスト ボックス 248">
          <a:extLst>
            <a:ext uri="{FF2B5EF4-FFF2-40B4-BE49-F238E27FC236}">
              <a16:creationId xmlns="" xmlns:a16="http://schemas.microsoft.com/office/drawing/2014/main" id="{00000000-0008-0000-0400-0000F9000000}"/>
            </a:ext>
          </a:extLst>
        </xdr:cNvPr>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74422</xdr:rowOff>
    </xdr:from>
    <xdr:to>
      <xdr:col>73</xdr:col>
      <xdr:colOff>180975</xdr:colOff>
      <xdr:row>57</xdr:row>
      <xdr:rowOff>88138</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flipV="1">
          <a:off x="13893800" y="9847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53103</xdr:rowOff>
    </xdr:from>
    <xdr:ext cx="762000" cy="259045"/>
    <xdr:sp macro="" textlink="">
      <xdr:nvSpPr>
        <xdr:cNvPr id="252" name="テキスト ボックス 251">
          <a:extLst>
            <a:ext uri="{FF2B5EF4-FFF2-40B4-BE49-F238E27FC236}">
              <a16:creationId xmlns="" xmlns:a16="http://schemas.microsoft.com/office/drawing/2014/main" id="{00000000-0008-0000-0400-0000FC000000}"/>
            </a:ext>
          </a:extLst>
        </xdr:cNvPr>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51562</xdr:rowOff>
    </xdr:from>
    <xdr:to>
      <xdr:col>69</xdr:col>
      <xdr:colOff>92075</xdr:colOff>
      <xdr:row>57</xdr:row>
      <xdr:rowOff>88138</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a:off x="13004800" y="9824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25671</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a:extLst>
            <a:ext uri="{FF2B5EF4-FFF2-40B4-BE49-F238E27FC236}">
              <a16:creationId xmlns="" xmlns:a16="http://schemas.microsoft.com/office/drawing/2014/main" id="{00000000-0008-0000-0400-000000010000}"/>
            </a:ext>
          </a:extLst>
        </xdr:cNvPr>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48531</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3" name="楕円 262">
          <a:extLst>
            <a:ext uri="{FF2B5EF4-FFF2-40B4-BE49-F238E27FC236}">
              <a16:creationId xmlns="" xmlns:a16="http://schemas.microsoft.com/office/drawing/2014/main" id="{00000000-0008-0000-0400-000007010000}"/>
            </a:ext>
          </a:extLst>
        </xdr:cNvPr>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139717</xdr:rowOff>
    </xdr:from>
    <xdr:ext cx="762000" cy="259045"/>
    <xdr:sp macro="" textlink="">
      <xdr:nvSpPr>
        <xdr:cNvPr id="264" name="その他該当値テキスト">
          <a:extLst>
            <a:ext uri="{FF2B5EF4-FFF2-40B4-BE49-F238E27FC236}">
              <a16:creationId xmlns="" xmlns:a16="http://schemas.microsoft.com/office/drawing/2014/main" id="{00000000-0008-0000-0400-000008010000}"/>
            </a:ext>
          </a:extLst>
        </xdr:cNvPr>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65" name="楕円 264">
          <a:extLst>
            <a:ext uri="{FF2B5EF4-FFF2-40B4-BE49-F238E27FC236}">
              <a16:creationId xmlns="" xmlns:a16="http://schemas.microsoft.com/office/drawing/2014/main" id="{00000000-0008-0000-0400-000009010000}"/>
            </a:ext>
          </a:extLst>
        </xdr:cNvPr>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23622</xdr:rowOff>
    </xdr:from>
    <xdr:to>
      <xdr:col>74</xdr:col>
      <xdr:colOff>31750</xdr:colOff>
      <xdr:row>57</xdr:row>
      <xdr:rowOff>125222</xdr:rowOff>
    </xdr:to>
    <xdr:sp macro="" textlink="">
      <xdr:nvSpPr>
        <xdr:cNvPr id="267" name="楕円 266">
          <a:extLst>
            <a:ext uri="{FF2B5EF4-FFF2-40B4-BE49-F238E27FC236}">
              <a16:creationId xmlns="" xmlns:a16="http://schemas.microsoft.com/office/drawing/2014/main" id="{00000000-0008-0000-0400-00000B010000}"/>
            </a:ext>
          </a:extLst>
        </xdr:cNvPr>
        <xdr:cNvSpPr/>
      </xdr:nvSpPr>
      <xdr:spPr>
        <a:xfrm>
          <a:off x="14732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109999</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4401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37338</xdr:rowOff>
    </xdr:from>
    <xdr:to>
      <xdr:col>69</xdr:col>
      <xdr:colOff>142875</xdr:colOff>
      <xdr:row>57</xdr:row>
      <xdr:rowOff>138938</xdr:rowOff>
    </xdr:to>
    <xdr:sp macro="" textlink="">
      <xdr:nvSpPr>
        <xdr:cNvPr id="269" name="楕円 268">
          <a:extLst>
            <a:ext uri="{FF2B5EF4-FFF2-40B4-BE49-F238E27FC236}">
              <a16:creationId xmlns="" xmlns:a16="http://schemas.microsoft.com/office/drawing/2014/main" id="{00000000-0008-0000-0400-00000D010000}"/>
            </a:ext>
          </a:extLst>
        </xdr:cNvPr>
        <xdr:cNvSpPr/>
      </xdr:nvSpPr>
      <xdr:spPr>
        <a:xfrm>
          <a:off x="13843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123715</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3512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71" name="楕円 270">
          <a:extLst>
            <a:ext uri="{FF2B5EF4-FFF2-40B4-BE49-F238E27FC236}">
              <a16:creationId xmlns="" xmlns:a16="http://schemas.microsoft.com/office/drawing/2014/main" id="{00000000-0008-0000-0400-00000F010000}"/>
            </a:ext>
          </a:extLst>
        </xdr:cNvPr>
        <xdr:cNvSpPr/>
      </xdr:nvSpPr>
      <xdr:spPr>
        <a:xfrm>
          <a:off x="12954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87139</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類似団体平均と比較して、２．９ポイント高く、前年度と比較して０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８ポイント上昇している。これは、敬老祝金・いきいき祝金を扶助費から補助費等に区分変更して計上したことが要因である。補助費等については、今後も事業内容から公共性の確保、交付に見合った効果などを検証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a:extLst>
            <a:ext uri="{FF2B5EF4-FFF2-40B4-BE49-F238E27FC236}">
              <a16:creationId xmlns="" xmlns:a16="http://schemas.microsoft.com/office/drawing/2014/main" id="{00000000-0008-0000-0400-00002D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154432</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a:off x="15671800" y="65963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4" name="補助費等平均値テキスト">
          <a:extLst>
            <a:ext uri="{FF2B5EF4-FFF2-40B4-BE49-F238E27FC236}">
              <a16:creationId xmlns="" xmlns:a16="http://schemas.microsoft.com/office/drawing/2014/main" id="{00000000-0008-0000-0400-000030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a:extLst>
            <a:ext uri="{FF2B5EF4-FFF2-40B4-BE49-F238E27FC236}">
              <a16:creationId xmlns="" xmlns:a16="http://schemas.microsoft.com/office/drawing/2014/main" id="{00000000-0008-0000-0400-000031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72136</xdr:rowOff>
    </xdr:from>
    <xdr:to>
      <xdr:col>78</xdr:col>
      <xdr:colOff>69850</xdr:colOff>
      <xdr:row>38</xdr:row>
      <xdr:rowOff>81280</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4782800" y="65872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a:extLst>
            <a:ext uri="{FF2B5EF4-FFF2-40B4-BE49-F238E27FC236}">
              <a16:creationId xmlns="" xmlns:a16="http://schemas.microsoft.com/office/drawing/2014/main"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8" name="テキスト ボックス 307">
          <a:extLst>
            <a:ext uri="{FF2B5EF4-FFF2-40B4-BE49-F238E27FC236}">
              <a16:creationId xmlns="" xmlns:a16="http://schemas.microsoft.com/office/drawing/2014/main" id="{00000000-0008-0000-0400-000034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xdr:rowOff>
    </xdr:from>
    <xdr:to>
      <xdr:col>73</xdr:col>
      <xdr:colOff>180975</xdr:colOff>
      <xdr:row>38</xdr:row>
      <xdr:rowOff>72136</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a:off x="13893800" y="65232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a:extLst>
            <a:ext uri="{FF2B5EF4-FFF2-40B4-BE49-F238E27FC236}">
              <a16:creationId xmlns="" xmlns:a16="http://schemas.microsoft.com/office/drawing/2014/main" id="{00000000-0008-0000-0400-000036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38</xdr:row>
      <xdr:rowOff>8128</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a:off x="13004800" y="64409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103632</xdr:rowOff>
    </xdr:from>
    <xdr:to>
      <xdr:col>82</xdr:col>
      <xdr:colOff>158750</xdr:colOff>
      <xdr:row>39</xdr:row>
      <xdr:rowOff>33782</xdr:rowOff>
    </xdr:to>
    <xdr:sp macro="" textlink="">
      <xdr:nvSpPr>
        <xdr:cNvPr id="322" name="楕円 321">
          <a:extLst>
            <a:ext uri="{FF2B5EF4-FFF2-40B4-BE49-F238E27FC236}">
              <a16:creationId xmlns="" xmlns:a16="http://schemas.microsoft.com/office/drawing/2014/main" id="{00000000-0008-0000-0400-000042010000}"/>
            </a:ext>
          </a:extLst>
        </xdr:cNvPr>
        <xdr:cNvSpPr/>
      </xdr:nvSpPr>
      <xdr:spPr>
        <a:xfrm>
          <a:off x="16459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75709</xdr:rowOff>
    </xdr:from>
    <xdr:ext cx="762000" cy="259045"/>
    <xdr:sp macro="" textlink="">
      <xdr:nvSpPr>
        <xdr:cNvPr id="323" name="補助費等該当値テキスト">
          <a:extLst>
            <a:ext uri="{FF2B5EF4-FFF2-40B4-BE49-F238E27FC236}">
              <a16:creationId xmlns="" xmlns:a16="http://schemas.microsoft.com/office/drawing/2014/main" id="{00000000-0008-0000-0400-000043010000}"/>
            </a:ext>
          </a:extLst>
        </xdr:cNvPr>
        <xdr:cNvSpPr txBox="1"/>
      </xdr:nvSpPr>
      <xdr:spPr>
        <a:xfrm>
          <a:off x="16598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24" name="楕円 323">
          <a:extLst>
            <a:ext uri="{FF2B5EF4-FFF2-40B4-BE49-F238E27FC236}">
              <a16:creationId xmlns="" xmlns:a16="http://schemas.microsoft.com/office/drawing/2014/main" id="{00000000-0008-0000-0400-000044010000}"/>
            </a:ext>
          </a:extLst>
        </xdr:cNvPr>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21336</xdr:rowOff>
    </xdr:from>
    <xdr:to>
      <xdr:col>74</xdr:col>
      <xdr:colOff>31750</xdr:colOff>
      <xdr:row>38</xdr:row>
      <xdr:rowOff>122936</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4732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107713</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4401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128778</xdr:rowOff>
    </xdr:from>
    <xdr:to>
      <xdr:col>69</xdr:col>
      <xdr:colOff>142875</xdr:colOff>
      <xdr:row>38</xdr:row>
      <xdr:rowOff>58928</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43705</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と比較して、３．７ポイント低くなっている。南牧村行政改革大綱に基づき新規の借入れを抑制してきため、公債費は減少しているが、普通交付税の減額による経常一般財源の減が影響し、前年度と比較して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２ポイント悪化した。今後は、近年の大型整備事業の集中借入により、上昇傾向が見込まれる。地方債残高１０億円以内を目標に更なる計画借入に努める。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a:extLst>
            <a:ext uri="{FF2B5EF4-FFF2-40B4-BE49-F238E27FC236}">
              <a16:creationId xmlns="" xmlns:a16="http://schemas.microsoft.com/office/drawing/2014/main" id="{00000000-0008-0000-0400-000067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119380</xdr:rowOff>
    </xdr:from>
    <xdr:to>
      <xdr:col>24</xdr:col>
      <xdr:colOff>25400</xdr:colOff>
      <xdr:row>75</xdr:row>
      <xdr:rowOff>127000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3987800" y="129781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4" name="公債費平均値テキスト">
          <a:extLst>
            <a:ext uri="{FF2B5EF4-FFF2-40B4-BE49-F238E27FC236}">
              <a16:creationId xmlns="" xmlns:a16="http://schemas.microsoft.com/office/drawing/2014/main" id="{00000000-0008-0000-0400-00006C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a:extLst>
            <a:ext uri="{FF2B5EF4-FFF2-40B4-BE49-F238E27FC236}">
              <a16:creationId xmlns="" xmlns:a16="http://schemas.microsoft.com/office/drawing/2014/main" id="{00000000-0008-0000-0400-00006D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119380</xdr:rowOff>
    </xdr:from>
    <xdr:to>
      <xdr:col>19</xdr:col>
      <xdr:colOff>187325</xdr:colOff>
      <xdr:row>76</xdr:row>
      <xdr:rowOff>1270</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3098800" y="129781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a:extLst>
            <a:ext uri="{FF2B5EF4-FFF2-40B4-BE49-F238E27FC236}">
              <a16:creationId xmlns="" xmlns:a16="http://schemas.microsoft.com/office/drawing/2014/main" id="{00000000-0008-0000-0400-00006F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97807</xdr:rowOff>
    </xdr:from>
    <xdr:ext cx="7366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1270</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2209800" y="130200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35561</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1320800" y="13020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128288</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1828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143527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939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76200</xdr:rowOff>
    </xdr:from>
    <xdr:to>
      <xdr:col>24</xdr:col>
      <xdr:colOff>76200</xdr:colOff>
      <xdr:row>76</xdr:row>
      <xdr:rowOff>6350</xdr:rowOff>
    </xdr:to>
    <xdr:sp macro="" textlink="">
      <xdr:nvSpPr>
        <xdr:cNvPr id="382" name="楕円 381">
          <a:extLst>
            <a:ext uri="{FF2B5EF4-FFF2-40B4-BE49-F238E27FC236}">
              <a16:creationId xmlns="" xmlns:a16="http://schemas.microsoft.com/office/drawing/2014/main" id="{00000000-0008-0000-0400-00007E010000}"/>
            </a:ext>
          </a:extLst>
        </xdr:cNvPr>
        <xdr:cNvSpPr/>
      </xdr:nvSpPr>
      <xdr:spPr>
        <a:xfrm>
          <a:off x="4775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92727</xdr:rowOff>
    </xdr:from>
    <xdr:ext cx="762000" cy="259045"/>
    <xdr:sp macro="" textlink="">
      <xdr:nvSpPr>
        <xdr:cNvPr id="383" name="公債費該当値テキスト">
          <a:extLst>
            <a:ext uri="{FF2B5EF4-FFF2-40B4-BE49-F238E27FC236}">
              <a16:creationId xmlns="" xmlns:a16="http://schemas.microsoft.com/office/drawing/2014/main" id="{00000000-0008-0000-0400-00007F010000}"/>
            </a:ext>
          </a:extLst>
        </xdr:cNvPr>
        <xdr:cNvSpPr txBox="1"/>
      </xdr:nvSpPr>
      <xdr:spPr>
        <a:xfrm>
          <a:off x="4914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68580</xdr:rowOff>
    </xdr:from>
    <xdr:to>
      <xdr:col>20</xdr:col>
      <xdr:colOff>38100</xdr:colOff>
      <xdr:row>75</xdr:row>
      <xdr:rowOff>170180</xdr:rowOff>
    </xdr:to>
    <xdr:sp macro="" textlink="">
      <xdr:nvSpPr>
        <xdr:cNvPr id="384" name="楕円 383">
          <a:extLst>
            <a:ext uri="{FF2B5EF4-FFF2-40B4-BE49-F238E27FC236}">
              <a16:creationId xmlns="" xmlns:a16="http://schemas.microsoft.com/office/drawing/2014/main" id="{00000000-0008-0000-0400-000080010000}"/>
            </a:ext>
          </a:extLst>
        </xdr:cNvPr>
        <xdr:cNvSpPr/>
      </xdr:nvSpPr>
      <xdr:spPr>
        <a:xfrm>
          <a:off x="3937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8907</xdr:rowOff>
    </xdr:from>
    <xdr:ext cx="7366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606800" y="1269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121920</xdr:rowOff>
    </xdr:from>
    <xdr:to>
      <xdr:col>15</xdr:col>
      <xdr:colOff>149225</xdr:colOff>
      <xdr:row>76</xdr:row>
      <xdr:rowOff>52070</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3048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62247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類似団体平均と比較すると、６．８ポイント高くなっている。</a:t>
          </a:r>
          <a:endParaRPr lang="ja-JP" altLang="ja-JP" sz="1400">
            <a:effectLst/>
          </a:endParaRPr>
        </a:p>
        <a:p>
          <a:r>
            <a:rPr kumimoji="1" lang="ja-JP" altLang="ja-JP" sz="1100">
              <a:solidFill>
                <a:schemeClr val="dk1"/>
              </a:solidFill>
              <a:effectLst/>
              <a:latin typeface="+mn-lt"/>
              <a:ea typeface="+mn-ea"/>
              <a:cs typeface="+mn-cs"/>
            </a:rPr>
            <a:t>　物件費、繰出金、補助費等が増額となったことが要因となっている。今まで以上に精査・見直しを行い、住民サービスの現状維持に努め、行政改革への取り組みを通じて抑制しに努めていく。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a:extLst>
            <a:ext uri="{FF2B5EF4-FFF2-40B4-BE49-F238E27FC236}">
              <a16:creationId xmlns="" xmlns:a16="http://schemas.microsoft.com/office/drawing/2014/main" id="{00000000-0008-0000-0400-0000A6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85089</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5671800" y="134086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134638</xdr:rowOff>
    </xdr:from>
    <xdr:ext cx="762000" cy="259045"/>
    <xdr:sp macro="" textlink="">
      <xdr:nvSpPr>
        <xdr:cNvPr id="425" name="公債費以外平均値テキスト">
          <a:extLst>
            <a:ext uri="{FF2B5EF4-FFF2-40B4-BE49-F238E27FC236}">
              <a16:creationId xmlns="" xmlns:a16="http://schemas.microsoft.com/office/drawing/2014/main" id="{00000000-0008-0000-0400-0000A9010000}"/>
            </a:ext>
          </a:extLst>
        </xdr:cNvPr>
        <xdr:cNvSpPr txBox="1"/>
      </xdr:nvSpPr>
      <xdr:spPr>
        <a:xfrm>
          <a:off x="16598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a:extLst>
            <a:ext uri="{FF2B5EF4-FFF2-40B4-BE49-F238E27FC236}">
              <a16:creationId xmlns="" xmlns:a16="http://schemas.microsoft.com/office/drawing/2014/main" id="{00000000-0008-0000-0400-0000AA010000}"/>
            </a:ext>
          </a:extLst>
        </xdr:cNvPr>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58420</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flipV="1">
          <a:off x="14782800" y="13408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a:extLst>
            <a:ext uri="{FF2B5EF4-FFF2-40B4-BE49-F238E27FC236}">
              <a16:creationId xmlns="" xmlns:a16="http://schemas.microsoft.com/office/drawing/2014/main" id="{00000000-0008-0000-0400-0000AC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29" name="テキスト ボックス 428">
          <a:extLst>
            <a:ext uri="{FF2B5EF4-FFF2-40B4-BE49-F238E27FC236}">
              <a16:creationId xmlns="" xmlns:a16="http://schemas.microsoft.com/office/drawing/2014/main" id="{00000000-0008-0000-0400-0000AD010000}"/>
            </a:ext>
          </a:extLst>
        </xdr:cNvPr>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85089</xdr:rowOff>
    </xdr:from>
    <xdr:to>
      <xdr:col>73</xdr:col>
      <xdr:colOff>180975</xdr:colOff>
      <xdr:row>78</xdr:row>
      <xdr:rowOff>58420</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3893800" y="132867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a:extLst>
            <a:ext uri="{FF2B5EF4-FFF2-40B4-BE49-F238E27FC236}">
              <a16:creationId xmlns="" xmlns:a16="http://schemas.microsoft.com/office/drawing/2014/main" id="{00000000-0008-0000-0400-0000AF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2" name="テキスト ボックス 431">
          <a:extLst>
            <a:ext uri="{FF2B5EF4-FFF2-40B4-BE49-F238E27FC236}">
              <a16:creationId xmlns="" xmlns:a16="http://schemas.microsoft.com/office/drawing/2014/main" id="{00000000-0008-0000-0400-0000B0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85089</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a:off x="13004800" y="132029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a:extLst>
            <a:ext uri="{FF2B5EF4-FFF2-40B4-BE49-F238E27FC236}">
              <a16:creationId xmlns="" xmlns:a16="http://schemas.microsoft.com/office/drawing/2014/main" id="{00000000-0008-0000-0400-0000B4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34289</xdr:rowOff>
    </xdr:from>
    <xdr:to>
      <xdr:col>82</xdr:col>
      <xdr:colOff>158750</xdr:colOff>
      <xdr:row>78</xdr:row>
      <xdr:rowOff>135889</xdr:rowOff>
    </xdr:to>
    <xdr:sp macro="" textlink="">
      <xdr:nvSpPr>
        <xdr:cNvPr id="443" name="楕円 442">
          <a:extLst>
            <a:ext uri="{FF2B5EF4-FFF2-40B4-BE49-F238E27FC236}">
              <a16:creationId xmlns="" xmlns:a16="http://schemas.microsoft.com/office/drawing/2014/main" id="{00000000-0008-0000-0400-0000BB010000}"/>
            </a:ext>
          </a:extLst>
        </xdr:cNvPr>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6366</xdr:rowOff>
    </xdr:from>
    <xdr:ext cx="762000" cy="259045"/>
    <xdr:sp macro="" textlink="">
      <xdr:nvSpPr>
        <xdr:cNvPr id="444" name="公債費以外該当値テキスト">
          <a:extLst>
            <a:ext uri="{FF2B5EF4-FFF2-40B4-BE49-F238E27FC236}">
              <a16:creationId xmlns="" xmlns:a16="http://schemas.microsoft.com/office/drawing/2014/main" id="{00000000-0008-0000-0400-0000BC010000}"/>
            </a:ext>
          </a:extLst>
        </xdr:cNvPr>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34289</xdr:rowOff>
    </xdr:from>
    <xdr:to>
      <xdr:col>69</xdr:col>
      <xdr:colOff>142875</xdr:colOff>
      <xdr:row>77</xdr:row>
      <xdr:rowOff>135889</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3843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群馬県南牧村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a:extLst>
            <a:ext uri="{FF2B5EF4-FFF2-40B4-BE49-F238E27FC236}">
              <a16:creationId xmlns="" xmlns:a16="http://schemas.microsoft.com/office/drawing/2014/main" id="{00000000-0008-0000-0500-00002D000000}"/>
            </a:ext>
          </a:extLst>
        </xdr:cNvPr>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a:extLst>
            <a:ext uri="{FF2B5EF4-FFF2-40B4-BE49-F238E27FC236}">
              <a16:creationId xmlns="" xmlns:a16="http://schemas.microsoft.com/office/drawing/2014/main" id="{00000000-0008-0000-0500-00002F000000}"/>
            </a:ext>
          </a:extLst>
        </xdr:cNvPr>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a:extLst>
            <a:ext uri="{FF2B5EF4-FFF2-40B4-BE49-F238E27FC236}">
              <a16:creationId xmlns="" xmlns:a16="http://schemas.microsoft.com/office/drawing/2014/main" id="{00000000-0008-0000-0500-000030000000}"/>
            </a:ext>
          </a:extLst>
        </xdr:cNvPr>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39185</xdr:rowOff>
    </xdr:from>
    <xdr:to>
      <xdr:col>29</xdr:col>
      <xdr:colOff>127000</xdr:colOff>
      <xdr:row>17</xdr:row>
      <xdr:rowOff>62621</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flipV="1">
          <a:off x="5003800" y="3001460"/>
          <a:ext cx="647700" cy="23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100284</xdr:rowOff>
    </xdr:from>
    <xdr:ext cx="762000" cy="259045"/>
    <xdr:sp macro="" textlink="">
      <xdr:nvSpPr>
        <xdr:cNvPr id="50" name="人口1人当たり決算額の推移平均値テキスト130">
          <a:extLst>
            <a:ext uri="{FF2B5EF4-FFF2-40B4-BE49-F238E27FC236}">
              <a16:creationId xmlns="" xmlns:a16="http://schemas.microsoft.com/office/drawing/2014/main" id="{00000000-0008-0000-0500-000032000000}"/>
            </a:ext>
          </a:extLst>
        </xdr:cNvPr>
        <xdr:cNvSpPr txBox="1"/>
      </xdr:nvSpPr>
      <xdr:spPr>
        <a:xfrm>
          <a:off x="5740400" y="3062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a:extLst>
            <a:ext uri="{FF2B5EF4-FFF2-40B4-BE49-F238E27FC236}">
              <a16:creationId xmlns="" xmlns:a16="http://schemas.microsoft.com/office/drawing/2014/main" id="{00000000-0008-0000-0500-000033000000}"/>
            </a:ext>
          </a:extLst>
        </xdr:cNvPr>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46580</xdr:rowOff>
    </xdr:from>
    <xdr:to>
      <xdr:col>26</xdr:col>
      <xdr:colOff>50800</xdr:colOff>
      <xdr:row>17</xdr:row>
      <xdr:rowOff>62621</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a:off x="4305300" y="3008855"/>
          <a:ext cx="698500" cy="16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a:extLst>
            <a:ext uri="{FF2B5EF4-FFF2-40B4-BE49-F238E27FC236}">
              <a16:creationId xmlns="" xmlns:a16="http://schemas.microsoft.com/office/drawing/2014/main" id="{00000000-0008-0000-0500-000035000000}"/>
            </a:ext>
          </a:extLst>
        </xdr:cNvPr>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50384</xdr:rowOff>
    </xdr:from>
    <xdr:ext cx="736600" cy="259045"/>
    <xdr:sp macro="" textlink="">
      <xdr:nvSpPr>
        <xdr:cNvPr id="54" name="テキスト ボックス 53">
          <a:extLst>
            <a:ext uri="{FF2B5EF4-FFF2-40B4-BE49-F238E27FC236}">
              <a16:creationId xmlns="" xmlns:a16="http://schemas.microsoft.com/office/drawing/2014/main" id="{00000000-0008-0000-0500-000036000000}"/>
            </a:ext>
          </a:extLst>
        </xdr:cNvPr>
        <xdr:cNvSpPr txBox="1"/>
      </xdr:nvSpPr>
      <xdr:spPr>
        <a:xfrm>
          <a:off x="4622800" y="318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46580</xdr:rowOff>
    </xdr:from>
    <xdr:to>
      <xdr:col>22</xdr:col>
      <xdr:colOff>114300</xdr:colOff>
      <xdr:row>17</xdr:row>
      <xdr:rowOff>56437</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3606800" y="3008855"/>
          <a:ext cx="698500" cy="9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63326</xdr:rowOff>
    </xdr:from>
    <xdr:ext cx="7620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3924300" y="31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56437</xdr:rowOff>
    </xdr:from>
    <xdr:to>
      <xdr:col>18</xdr:col>
      <xdr:colOff>177800</xdr:colOff>
      <xdr:row>17</xdr:row>
      <xdr:rowOff>60135</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2908300" y="3018712"/>
          <a:ext cx="698500" cy="3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72865</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225800" y="320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96874</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2527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159835</xdr:rowOff>
    </xdr:from>
    <xdr:to>
      <xdr:col>29</xdr:col>
      <xdr:colOff>177800</xdr:colOff>
      <xdr:row>17</xdr:row>
      <xdr:rowOff>89985</xdr:rowOff>
    </xdr:to>
    <xdr:sp macro="" textlink="">
      <xdr:nvSpPr>
        <xdr:cNvPr id="68" name="楕円 67">
          <a:extLst>
            <a:ext uri="{FF2B5EF4-FFF2-40B4-BE49-F238E27FC236}">
              <a16:creationId xmlns="" xmlns:a16="http://schemas.microsoft.com/office/drawing/2014/main" id="{00000000-0008-0000-0500-000044000000}"/>
            </a:ext>
          </a:extLst>
        </xdr:cNvPr>
        <xdr:cNvSpPr/>
      </xdr:nvSpPr>
      <xdr:spPr bwMode="auto">
        <a:xfrm>
          <a:off x="5600700" y="2950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4912</xdr:rowOff>
    </xdr:from>
    <xdr:ext cx="762000" cy="259045"/>
    <xdr:sp macro="" textlink="">
      <xdr:nvSpPr>
        <xdr:cNvPr id="69" name="人口1人当たり決算額の推移該当値テキスト130">
          <a:extLst>
            <a:ext uri="{FF2B5EF4-FFF2-40B4-BE49-F238E27FC236}">
              <a16:creationId xmlns="" xmlns:a16="http://schemas.microsoft.com/office/drawing/2014/main" id="{00000000-0008-0000-0500-000045000000}"/>
            </a:ext>
          </a:extLst>
        </xdr:cNvPr>
        <xdr:cNvSpPr txBox="1"/>
      </xdr:nvSpPr>
      <xdr:spPr>
        <a:xfrm>
          <a:off x="5740400" y="27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11821</xdr:rowOff>
    </xdr:from>
    <xdr:to>
      <xdr:col>26</xdr:col>
      <xdr:colOff>101600</xdr:colOff>
      <xdr:row>17</xdr:row>
      <xdr:rowOff>113421</xdr:rowOff>
    </xdr:to>
    <xdr:sp macro="" textlink="">
      <xdr:nvSpPr>
        <xdr:cNvPr id="70" name="楕円 69">
          <a:extLst>
            <a:ext uri="{FF2B5EF4-FFF2-40B4-BE49-F238E27FC236}">
              <a16:creationId xmlns="" xmlns:a16="http://schemas.microsoft.com/office/drawing/2014/main" id="{00000000-0008-0000-0500-000046000000}"/>
            </a:ext>
          </a:extLst>
        </xdr:cNvPr>
        <xdr:cNvSpPr/>
      </xdr:nvSpPr>
      <xdr:spPr bwMode="auto">
        <a:xfrm>
          <a:off x="4953000" y="2974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123598</xdr:rowOff>
    </xdr:from>
    <xdr:ext cx="736600" cy="259045"/>
    <xdr:sp macro="" textlink="">
      <xdr:nvSpPr>
        <xdr:cNvPr id="71" name="テキスト ボックス 70">
          <a:extLst>
            <a:ext uri="{FF2B5EF4-FFF2-40B4-BE49-F238E27FC236}">
              <a16:creationId xmlns="" xmlns:a16="http://schemas.microsoft.com/office/drawing/2014/main" id="{00000000-0008-0000-0500-000047000000}"/>
            </a:ext>
          </a:extLst>
        </xdr:cNvPr>
        <xdr:cNvSpPr txBox="1"/>
      </xdr:nvSpPr>
      <xdr:spPr>
        <a:xfrm>
          <a:off x="4622800" y="274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167230</xdr:rowOff>
    </xdr:from>
    <xdr:to>
      <xdr:col>22</xdr:col>
      <xdr:colOff>165100</xdr:colOff>
      <xdr:row>17</xdr:row>
      <xdr:rowOff>97380</xdr:rowOff>
    </xdr:to>
    <xdr:sp macro="" textlink="">
      <xdr:nvSpPr>
        <xdr:cNvPr id="72" name="楕円 71">
          <a:extLst>
            <a:ext uri="{FF2B5EF4-FFF2-40B4-BE49-F238E27FC236}">
              <a16:creationId xmlns="" xmlns:a16="http://schemas.microsoft.com/office/drawing/2014/main" id="{00000000-0008-0000-0500-000048000000}"/>
            </a:ext>
          </a:extLst>
        </xdr:cNvPr>
        <xdr:cNvSpPr/>
      </xdr:nvSpPr>
      <xdr:spPr bwMode="auto">
        <a:xfrm>
          <a:off x="4254500" y="2958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107557</xdr:rowOff>
    </xdr:from>
    <xdr:ext cx="762000" cy="259045"/>
    <xdr:sp macro="" textlink="">
      <xdr:nvSpPr>
        <xdr:cNvPr id="73" name="テキスト ボックス 72">
          <a:extLst>
            <a:ext uri="{FF2B5EF4-FFF2-40B4-BE49-F238E27FC236}">
              <a16:creationId xmlns="" xmlns:a16="http://schemas.microsoft.com/office/drawing/2014/main" id="{00000000-0008-0000-0500-000049000000}"/>
            </a:ext>
          </a:extLst>
        </xdr:cNvPr>
        <xdr:cNvSpPr txBox="1"/>
      </xdr:nvSpPr>
      <xdr:spPr>
        <a:xfrm>
          <a:off x="3924300" y="2726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5637</xdr:rowOff>
    </xdr:from>
    <xdr:to>
      <xdr:col>19</xdr:col>
      <xdr:colOff>38100</xdr:colOff>
      <xdr:row>17</xdr:row>
      <xdr:rowOff>107237</xdr:rowOff>
    </xdr:to>
    <xdr:sp macro="" textlink="">
      <xdr:nvSpPr>
        <xdr:cNvPr id="74" name="楕円 73">
          <a:extLst>
            <a:ext uri="{FF2B5EF4-FFF2-40B4-BE49-F238E27FC236}">
              <a16:creationId xmlns="" xmlns:a16="http://schemas.microsoft.com/office/drawing/2014/main" id="{00000000-0008-0000-0500-00004A000000}"/>
            </a:ext>
          </a:extLst>
        </xdr:cNvPr>
        <xdr:cNvSpPr/>
      </xdr:nvSpPr>
      <xdr:spPr bwMode="auto">
        <a:xfrm>
          <a:off x="3556000" y="2967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117414</xdr:rowOff>
    </xdr:from>
    <xdr:ext cx="762000" cy="259045"/>
    <xdr:sp macro="" textlink="">
      <xdr:nvSpPr>
        <xdr:cNvPr id="75" name="テキスト ボックス 74">
          <a:extLst>
            <a:ext uri="{FF2B5EF4-FFF2-40B4-BE49-F238E27FC236}">
              <a16:creationId xmlns="" xmlns:a16="http://schemas.microsoft.com/office/drawing/2014/main" id="{00000000-0008-0000-0500-00004B000000}"/>
            </a:ext>
          </a:extLst>
        </xdr:cNvPr>
        <xdr:cNvSpPr txBox="1"/>
      </xdr:nvSpPr>
      <xdr:spPr>
        <a:xfrm>
          <a:off x="3225800" y="273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9335</xdr:rowOff>
    </xdr:from>
    <xdr:to>
      <xdr:col>15</xdr:col>
      <xdr:colOff>101600</xdr:colOff>
      <xdr:row>17</xdr:row>
      <xdr:rowOff>110935</xdr:rowOff>
    </xdr:to>
    <xdr:sp macro="" textlink="">
      <xdr:nvSpPr>
        <xdr:cNvPr id="76" name="楕円 75">
          <a:extLst>
            <a:ext uri="{FF2B5EF4-FFF2-40B4-BE49-F238E27FC236}">
              <a16:creationId xmlns="" xmlns:a16="http://schemas.microsoft.com/office/drawing/2014/main" id="{00000000-0008-0000-0500-00004C000000}"/>
            </a:ext>
          </a:extLst>
        </xdr:cNvPr>
        <xdr:cNvSpPr/>
      </xdr:nvSpPr>
      <xdr:spPr bwMode="auto">
        <a:xfrm>
          <a:off x="2857500" y="2971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121112</xdr:rowOff>
    </xdr:from>
    <xdr:ext cx="762000" cy="259045"/>
    <xdr:sp macro="" textlink="">
      <xdr:nvSpPr>
        <xdr:cNvPr id="77" name="テキスト ボックス 76">
          <a:extLst>
            <a:ext uri="{FF2B5EF4-FFF2-40B4-BE49-F238E27FC236}">
              <a16:creationId xmlns="" xmlns:a16="http://schemas.microsoft.com/office/drawing/2014/main" id="{00000000-0008-0000-0500-00004D000000}"/>
            </a:ext>
          </a:extLst>
        </xdr:cNvPr>
        <xdr:cNvSpPr txBox="1"/>
      </xdr:nvSpPr>
      <xdr:spPr>
        <a:xfrm>
          <a:off x="2527300" y="274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a:extLst>
            <a:ext uri="{FF2B5EF4-FFF2-40B4-BE49-F238E27FC236}">
              <a16:creationId xmlns="" xmlns:a16="http://schemas.microsoft.com/office/drawing/2014/main" id="{00000000-0008-0000-0500-00006A000000}"/>
            </a:ext>
          </a:extLst>
        </xdr:cNvPr>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a:extLst>
            <a:ext uri="{FF2B5EF4-FFF2-40B4-BE49-F238E27FC236}">
              <a16:creationId xmlns="" xmlns:a16="http://schemas.microsoft.com/office/drawing/2014/main" id="{00000000-0008-0000-0500-00006C000000}"/>
            </a:ext>
          </a:extLst>
        </xdr:cNvPr>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112377</xdr:rowOff>
    </xdr:from>
    <xdr:to>
      <xdr:col>29</xdr:col>
      <xdr:colOff>127000</xdr:colOff>
      <xdr:row>36</xdr:row>
      <xdr:rowOff>134178</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flipV="1">
          <a:off x="5003800" y="7065627"/>
          <a:ext cx="647700" cy="21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108614</xdr:rowOff>
    </xdr:from>
    <xdr:ext cx="762000" cy="259045"/>
    <xdr:sp macro="" textlink="">
      <xdr:nvSpPr>
        <xdr:cNvPr id="111" name="人口1人当たり決算額の推移平均値テキスト445">
          <a:extLst>
            <a:ext uri="{FF2B5EF4-FFF2-40B4-BE49-F238E27FC236}">
              <a16:creationId xmlns="" xmlns:a16="http://schemas.microsoft.com/office/drawing/2014/main" id="{00000000-0008-0000-0500-00006F000000}"/>
            </a:ext>
          </a:extLst>
        </xdr:cNvPr>
        <xdr:cNvSpPr txBox="1"/>
      </xdr:nvSpPr>
      <xdr:spPr>
        <a:xfrm>
          <a:off x="5740400" y="6718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a:extLst>
            <a:ext uri="{FF2B5EF4-FFF2-40B4-BE49-F238E27FC236}">
              <a16:creationId xmlns="" xmlns:a16="http://schemas.microsoft.com/office/drawing/2014/main" id="{00000000-0008-0000-0500-000070000000}"/>
            </a:ext>
          </a:extLst>
        </xdr:cNvPr>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106845</xdr:rowOff>
    </xdr:from>
    <xdr:to>
      <xdr:col>26</xdr:col>
      <xdr:colOff>50800</xdr:colOff>
      <xdr:row>36</xdr:row>
      <xdr:rowOff>134178</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4305300" y="7060095"/>
          <a:ext cx="698500" cy="27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a:extLst>
            <a:ext uri="{FF2B5EF4-FFF2-40B4-BE49-F238E27FC236}">
              <a16:creationId xmlns="" xmlns:a16="http://schemas.microsoft.com/office/drawing/2014/main" id="{00000000-0008-0000-0500-000072000000}"/>
            </a:ext>
          </a:extLst>
        </xdr:cNvPr>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61630</xdr:rowOff>
    </xdr:from>
    <xdr:ext cx="736600" cy="259045"/>
    <xdr:sp macro="" textlink="">
      <xdr:nvSpPr>
        <xdr:cNvPr id="115" name="テキスト ボックス 114">
          <a:extLst>
            <a:ext uri="{FF2B5EF4-FFF2-40B4-BE49-F238E27FC236}">
              <a16:creationId xmlns="" xmlns:a16="http://schemas.microsoft.com/office/drawing/2014/main" id="{00000000-0008-0000-0500-000073000000}"/>
            </a:ext>
          </a:extLst>
        </xdr:cNvPr>
        <xdr:cNvSpPr txBox="1"/>
      </xdr:nvSpPr>
      <xdr:spPr>
        <a:xfrm>
          <a:off x="4622800" y="6671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95301</xdr:rowOff>
    </xdr:from>
    <xdr:to>
      <xdr:col>22</xdr:col>
      <xdr:colOff>114300</xdr:colOff>
      <xdr:row>36</xdr:row>
      <xdr:rowOff>106845</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a:off x="3606800" y="7048551"/>
          <a:ext cx="698500" cy="11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57271</xdr:rowOff>
    </xdr:from>
    <xdr:ext cx="7620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3924300" y="666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36490</xdr:rowOff>
    </xdr:from>
    <xdr:to>
      <xdr:col>18</xdr:col>
      <xdr:colOff>177800</xdr:colOff>
      <xdr:row>36</xdr:row>
      <xdr:rowOff>95301</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a:off x="2908300" y="6989740"/>
          <a:ext cx="698500" cy="58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50733</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2258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34137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2527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61577</xdr:rowOff>
    </xdr:from>
    <xdr:to>
      <xdr:col>29</xdr:col>
      <xdr:colOff>177800</xdr:colOff>
      <xdr:row>36</xdr:row>
      <xdr:rowOff>163177</xdr:rowOff>
    </xdr:to>
    <xdr:sp macro="" textlink="">
      <xdr:nvSpPr>
        <xdr:cNvPr id="129" name="楕円 128">
          <a:extLst>
            <a:ext uri="{FF2B5EF4-FFF2-40B4-BE49-F238E27FC236}">
              <a16:creationId xmlns="" xmlns:a16="http://schemas.microsoft.com/office/drawing/2014/main" id="{00000000-0008-0000-0500-000081000000}"/>
            </a:ext>
          </a:extLst>
        </xdr:cNvPr>
        <xdr:cNvSpPr/>
      </xdr:nvSpPr>
      <xdr:spPr bwMode="auto">
        <a:xfrm>
          <a:off x="5600700" y="7014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33654</xdr:rowOff>
    </xdr:from>
    <xdr:ext cx="762000" cy="259045"/>
    <xdr:sp macro="" textlink="">
      <xdr:nvSpPr>
        <xdr:cNvPr id="130" name="人口1人当たり決算額の推移該当値テキスト445">
          <a:extLst>
            <a:ext uri="{FF2B5EF4-FFF2-40B4-BE49-F238E27FC236}">
              <a16:creationId xmlns="" xmlns:a16="http://schemas.microsoft.com/office/drawing/2014/main" id="{00000000-0008-0000-0500-000082000000}"/>
            </a:ext>
          </a:extLst>
        </xdr:cNvPr>
        <xdr:cNvSpPr txBox="1"/>
      </xdr:nvSpPr>
      <xdr:spPr>
        <a:xfrm>
          <a:off x="5740400" y="69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83378</xdr:rowOff>
    </xdr:from>
    <xdr:to>
      <xdr:col>26</xdr:col>
      <xdr:colOff>101600</xdr:colOff>
      <xdr:row>37</xdr:row>
      <xdr:rowOff>13528</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4953000" y="7036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169755</xdr:rowOff>
    </xdr:from>
    <xdr:ext cx="7366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4622800" y="7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56045</xdr:rowOff>
    </xdr:from>
    <xdr:to>
      <xdr:col>22</xdr:col>
      <xdr:colOff>165100</xdr:colOff>
      <xdr:row>36</xdr:row>
      <xdr:rowOff>157645</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4254500" y="7009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142422</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3924300" y="709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44501</xdr:rowOff>
    </xdr:from>
    <xdr:to>
      <xdr:col>19</xdr:col>
      <xdr:colOff>38100</xdr:colOff>
      <xdr:row>36</xdr:row>
      <xdr:rowOff>146101</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3556000" y="699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130878</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225800" y="708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328590</xdr:rowOff>
    </xdr:from>
    <xdr:to>
      <xdr:col>15</xdr:col>
      <xdr:colOff>101600</xdr:colOff>
      <xdr:row>36</xdr:row>
      <xdr:rowOff>87290</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2857500" y="6938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72067</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2527300" y="702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1,786
1,780
118.83
2,169,567
1,936,712
190,757
1,389,597
1,944,524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a:extLst>
            <a:ext uri="{FF2B5EF4-FFF2-40B4-BE49-F238E27FC236}">
              <a16:creationId xmlns="" xmlns:a16="http://schemas.microsoft.com/office/drawing/2014/main" id="{00000000-0008-0000-0600-000036000000}"/>
            </a:ext>
          </a:extLst>
        </xdr:cNvPr>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a:extLst>
            <a:ext uri="{FF2B5EF4-FFF2-40B4-BE49-F238E27FC236}">
              <a16:creationId xmlns="" xmlns:a16="http://schemas.microsoft.com/office/drawing/2014/main" id="{00000000-0008-0000-0600-000038000000}"/>
            </a:ext>
          </a:extLst>
        </xdr:cNvPr>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a:extLst>
            <a:ext uri="{FF2B5EF4-FFF2-40B4-BE49-F238E27FC236}">
              <a16:creationId xmlns="" xmlns:a16="http://schemas.microsoft.com/office/drawing/2014/main" id="{00000000-0008-0000-0600-000039000000}"/>
            </a:ext>
          </a:extLst>
        </xdr:cNvPr>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136815</xdr:rowOff>
    </xdr:from>
    <xdr:to>
      <xdr:col>24</xdr:col>
      <xdr:colOff>63500</xdr:colOff>
      <xdr:row>35</xdr:row>
      <xdr:rowOff>153226</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3797300" y="6137565"/>
          <a:ext cx="838200" cy="1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16568</xdr:rowOff>
    </xdr:from>
    <xdr:ext cx="599010" cy="259045"/>
    <xdr:sp macro="" textlink="">
      <xdr:nvSpPr>
        <xdr:cNvPr id="59" name="人件費平均値テキスト">
          <a:extLst>
            <a:ext uri="{FF2B5EF4-FFF2-40B4-BE49-F238E27FC236}">
              <a16:creationId xmlns="" xmlns:a16="http://schemas.microsoft.com/office/drawing/2014/main" id="{00000000-0008-0000-0600-00003B000000}"/>
            </a:ext>
          </a:extLst>
        </xdr:cNvPr>
        <xdr:cNvSpPr txBox="1"/>
      </xdr:nvSpPr>
      <xdr:spPr>
        <a:xfrm>
          <a:off x="4686300" y="6188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a:extLst>
            <a:ext uri="{FF2B5EF4-FFF2-40B4-BE49-F238E27FC236}">
              <a16:creationId xmlns="" xmlns:a16="http://schemas.microsoft.com/office/drawing/2014/main" id="{00000000-0008-0000-0600-00003C000000}"/>
            </a:ext>
          </a:extLst>
        </xdr:cNvPr>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142766</xdr:rowOff>
    </xdr:from>
    <xdr:to>
      <xdr:col>19</xdr:col>
      <xdr:colOff>177800</xdr:colOff>
      <xdr:row>35</xdr:row>
      <xdr:rowOff>153226</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a:off x="2908300" y="6143516"/>
          <a:ext cx="889000" cy="1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a:extLst>
            <a:ext uri="{FF2B5EF4-FFF2-40B4-BE49-F238E27FC236}">
              <a16:creationId xmlns="" xmlns:a16="http://schemas.microsoft.com/office/drawing/2014/main" id="{00000000-0008-0000-0600-00003E000000}"/>
            </a:ext>
          </a:extLst>
        </xdr:cNvPr>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139268</xdr:rowOff>
    </xdr:from>
    <xdr:ext cx="599010" cy="259045"/>
    <xdr:sp macro="" textlink="">
      <xdr:nvSpPr>
        <xdr:cNvPr id="63" name="テキスト ボックス 62">
          <a:extLst>
            <a:ext uri="{FF2B5EF4-FFF2-40B4-BE49-F238E27FC236}">
              <a16:creationId xmlns="" xmlns:a16="http://schemas.microsoft.com/office/drawing/2014/main" id="{00000000-0008-0000-0600-00003F000000}"/>
            </a:ext>
          </a:extLst>
        </xdr:cNvPr>
        <xdr:cNvSpPr txBox="1"/>
      </xdr:nvSpPr>
      <xdr:spPr>
        <a:xfrm>
          <a:off x="3497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142766</xdr:rowOff>
    </xdr:from>
    <xdr:to>
      <xdr:col>15</xdr:col>
      <xdr:colOff>50800</xdr:colOff>
      <xdr:row>35</xdr:row>
      <xdr:rowOff>151992</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019300" y="6143516"/>
          <a:ext cx="8890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150153</xdr:rowOff>
    </xdr:from>
    <xdr:ext cx="599010"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2608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151992</xdr:rowOff>
    </xdr:from>
    <xdr:to>
      <xdr:col>10</xdr:col>
      <xdr:colOff>114300</xdr:colOff>
      <xdr:row>35</xdr:row>
      <xdr:rowOff>152723</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1130300" y="6152742"/>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158093</xdr:rowOff>
    </xdr:from>
    <xdr:ext cx="599010"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1719795" y="633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12207</xdr:rowOff>
    </xdr:from>
    <xdr:ext cx="599010"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830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86015</xdr:rowOff>
    </xdr:from>
    <xdr:to>
      <xdr:col>24</xdr:col>
      <xdr:colOff>114300</xdr:colOff>
      <xdr:row>36</xdr:row>
      <xdr:rowOff>16165</xdr:rowOff>
    </xdr:to>
    <xdr:sp macro="" textlink="">
      <xdr:nvSpPr>
        <xdr:cNvPr id="77" name="楕円 76">
          <a:extLst>
            <a:ext uri="{FF2B5EF4-FFF2-40B4-BE49-F238E27FC236}">
              <a16:creationId xmlns="" xmlns:a16="http://schemas.microsoft.com/office/drawing/2014/main" id="{00000000-0008-0000-0600-00004D000000}"/>
            </a:ext>
          </a:extLst>
        </xdr:cNvPr>
        <xdr:cNvSpPr/>
      </xdr:nvSpPr>
      <xdr:spPr>
        <a:xfrm>
          <a:off x="4584700" y="60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108892</xdr:rowOff>
    </xdr:from>
    <xdr:ext cx="599010" cy="259045"/>
    <xdr:sp macro="" textlink="">
      <xdr:nvSpPr>
        <xdr:cNvPr id="78" name="人件費該当値テキスト">
          <a:extLst>
            <a:ext uri="{FF2B5EF4-FFF2-40B4-BE49-F238E27FC236}">
              <a16:creationId xmlns="" xmlns:a16="http://schemas.microsoft.com/office/drawing/2014/main" id="{00000000-0008-0000-0600-00004E000000}"/>
            </a:ext>
          </a:extLst>
        </xdr:cNvPr>
        <xdr:cNvSpPr txBox="1"/>
      </xdr:nvSpPr>
      <xdr:spPr>
        <a:xfrm>
          <a:off x="4686300" y="593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102426</xdr:rowOff>
    </xdr:from>
    <xdr:to>
      <xdr:col>20</xdr:col>
      <xdr:colOff>38100</xdr:colOff>
      <xdr:row>36</xdr:row>
      <xdr:rowOff>32576</xdr:rowOff>
    </xdr:to>
    <xdr:sp macro="" textlink="">
      <xdr:nvSpPr>
        <xdr:cNvPr id="79" name="楕円 78">
          <a:extLst>
            <a:ext uri="{FF2B5EF4-FFF2-40B4-BE49-F238E27FC236}">
              <a16:creationId xmlns="" xmlns:a16="http://schemas.microsoft.com/office/drawing/2014/main" id="{00000000-0008-0000-0600-00004F000000}"/>
            </a:ext>
          </a:extLst>
        </xdr:cNvPr>
        <xdr:cNvSpPr/>
      </xdr:nvSpPr>
      <xdr:spPr>
        <a:xfrm>
          <a:off x="3746500" y="610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49103</xdr:rowOff>
    </xdr:from>
    <xdr:ext cx="59901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3497795" y="587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91966</xdr:rowOff>
    </xdr:from>
    <xdr:to>
      <xdr:col>15</xdr:col>
      <xdr:colOff>101600</xdr:colOff>
      <xdr:row>36</xdr:row>
      <xdr:rowOff>22116</xdr:rowOff>
    </xdr:to>
    <xdr:sp macro="" textlink="">
      <xdr:nvSpPr>
        <xdr:cNvPr id="81" name="楕円 80">
          <a:extLst>
            <a:ext uri="{FF2B5EF4-FFF2-40B4-BE49-F238E27FC236}">
              <a16:creationId xmlns="" xmlns:a16="http://schemas.microsoft.com/office/drawing/2014/main" id="{00000000-0008-0000-0600-000051000000}"/>
            </a:ext>
          </a:extLst>
        </xdr:cNvPr>
        <xdr:cNvSpPr/>
      </xdr:nvSpPr>
      <xdr:spPr>
        <a:xfrm>
          <a:off x="2857500" y="60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38643</xdr:rowOff>
    </xdr:from>
    <xdr:ext cx="599010" cy="259045"/>
    <xdr:sp macro="" textlink="">
      <xdr:nvSpPr>
        <xdr:cNvPr id="82" name="テキスト ボックス 81">
          <a:extLst>
            <a:ext uri="{FF2B5EF4-FFF2-40B4-BE49-F238E27FC236}">
              <a16:creationId xmlns="" xmlns:a16="http://schemas.microsoft.com/office/drawing/2014/main" id="{00000000-0008-0000-0600-000052000000}"/>
            </a:ext>
          </a:extLst>
        </xdr:cNvPr>
        <xdr:cNvSpPr txBox="1"/>
      </xdr:nvSpPr>
      <xdr:spPr>
        <a:xfrm>
          <a:off x="2608795" y="586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101192</xdr:rowOff>
    </xdr:from>
    <xdr:to>
      <xdr:col>10</xdr:col>
      <xdr:colOff>165100</xdr:colOff>
      <xdr:row>36</xdr:row>
      <xdr:rowOff>31342</xdr:rowOff>
    </xdr:to>
    <xdr:sp macro="" textlink="">
      <xdr:nvSpPr>
        <xdr:cNvPr id="83" name="楕円 82">
          <a:extLst>
            <a:ext uri="{FF2B5EF4-FFF2-40B4-BE49-F238E27FC236}">
              <a16:creationId xmlns="" xmlns:a16="http://schemas.microsoft.com/office/drawing/2014/main" id="{00000000-0008-0000-0600-000053000000}"/>
            </a:ext>
          </a:extLst>
        </xdr:cNvPr>
        <xdr:cNvSpPr/>
      </xdr:nvSpPr>
      <xdr:spPr>
        <a:xfrm>
          <a:off x="1968500" y="610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47869</xdr:rowOff>
    </xdr:from>
    <xdr:ext cx="599010" cy="259045"/>
    <xdr:sp macro="" textlink="">
      <xdr:nvSpPr>
        <xdr:cNvPr id="84" name="テキスト ボックス 83">
          <a:extLst>
            <a:ext uri="{FF2B5EF4-FFF2-40B4-BE49-F238E27FC236}">
              <a16:creationId xmlns="" xmlns:a16="http://schemas.microsoft.com/office/drawing/2014/main" id="{00000000-0008-0000-0600-000054000000}"/>
            </a:ext>
          </a:extLst>
        </xdr:cNvPr>
        <xdr:cNvSpPr txBox="1"/>
      </xdr:nvSpPr>
      <xdr:spPr>
        <a:xfrm>
          <a:off x="1719795" y="587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101923</xdr:rowOff>
    </xdr:from>
    <xdr:to>
      <xdr:col>6</xdr:col>
      <xdr:colOff>38100</xdr:colOff>
      <xdr:row>36</xdr:row>
      <xdr:rowOff>32073</xdr:rowOff>
    </xdr:to>
    <xdr:sp macro="" textlink="">
      <xdr:nvSpPr>
        <xdr:cNvPr id="85" name="楕円 84">
          <a:extLst>
            <a:ext uri="{FF2B5EF4-FFF2-40B4-BE49-F238E27FC236}">
              <a16:creationId xmlns="" xmlns:a16="http://schemas.microsoft.com/office/drawing/2014/main" id="{00000000-0008-0000-0600-000055000000}"/>
            </a:ext>
          </a:extLst>
        </xdr:cNvPr>
        <xdr:cNvSpPr/>
      </xdr:nvSpPr>
      <xdr:spPr>
        <a:xfrm>
          <a:off x="1079500" y="610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48600</xdr:rowOff>
    </xdr:from>
    <xdr:ext cx="599010" cy="259045"/>
    <xdr:sp macro="" textlink="">
      <xdr:nvSpPr>
        <xdr:cNvPr id="86" name="テキスト ボックス 85">
          <a:extLst>
            <a:ext uri="{FF2B5EF4-FFF2-40B4-BE49-F238E27FC236}">
              <a16:creationId xmlns="" xmlns:a16="http://schemas.microsoft.com/office/drawing/2014/main" id="{00000000-0008-0000-0600-000056000000}"/>
            </a:ext>
          </a:extLst>
        </xdr:cNvPr>
        <xdr:cNvSpPr txBox="1"/>
      </xdr:nvSpPr>
      <xdr:spPr>
        <a:xfrm>
          <a:off x="830795" y="587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a:extLst>
            <a:ext uri="{FF2B5EF4-FFF2-40B4-BE49-F238E27FC236}">
              <a16:creationId xmlns="" xmlns:a16="http://schemas.microsoft.com/office/drawing/2014/main" id="{00000000-0008-0000-0600-00006F000000}"/>
            </a:ext>
          </a:extLst>
        </xdr:cNvPr>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a:extLst>
            <a:ext uri="{FF2B5EF4-FFF2-40B4-BE49-F238E27FC236}">
              <a16:creationId xmlns="" xmlns:a16="http://schemas.microsoft.com/office/drawing/2014/main" id="{00000000-0008-0000-0600-000071000000}"/>
            </a:ext>
          </a:extLst>
        </xdr:cNvPr>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78711</xdr:rowOff>
    </xdr:from>
    <xdr:to>
      <xdr:col>24</xdr:col>
      <xdr:colOff>63500</xdr:colOff>
      <xdr:row>57</xdr:row>
      <xdr:rowOff>136330</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flipV="1">
          <a:off x="3797300" y="9851361"/>
          <a:ext cx="838200" cy="5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171082</xdr:rowOff>
    </xdr:from>
    <xdr:ext cx="599010" cy="259045"/>
    <xdr:sp macro="" textlink="">
      <xdr:nvSpPr>
        <xdr:cNvPr id="116" name="物件費平均値テキスト">
          <a:extLst>
            <a:ext uri="{FF2B5EF4-FFF2-40B4-BE49-F238E27FC236}">
              <a16:creationId xmlns="" xmlns:a16="http://schemas.microsoft.com/office/drawing/2014/main" id="{00000000-0008-0000-0600-000074000000}"/>
            </a:ext>
          </a:extLst>
        </xdr:cNvPr>
        <xdr:cNvSpPr txBox="1"/>
      </xdr:nvSpPr>
      <xdr:spPr>
        <a:xfrm>
          <a:off x="4686300" y="9600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a:extLst>
            <a:ext uri="{FF2B5EF4-FFF2-40B4-BE49-F238E27FC236}">
              <a16:creationId xmlns="" xmlns:a16="http://schemas.microsoft.com/office/drawing/2014/main" id="{00000000-0008-0000-0600-000075000000}"/>
            </a:ext>
          </a:extLst>
        </xdr:cNvPr>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136330</xdr:rowOff>
    </xdr:from>
    <xdr:to>
      <xdr:col>19</xdr:col>
      <xdr:colOff>177800</xdr:colOff>
      <xdr:row>57</xdr:row>
      <xdr:rowOff>139791</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flipV="1">
          <a:off x="2908300" y="9908980"/>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a:extLst>
            <a:ext uri="{FF2B5EF4-FFF2-40B4-BE49-F238E27FC236}">
              <a16:creationId xmlns="" xmlns:a16="http://schemas.microsoft.com/office/drawing/2014/main" id="{00000000-0008-0000-0600-000077000000}"/>
            </a:ext>
          </a:extLst>
        </xdr:cNvPr>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91819</xdr:rowOff>
    </xdr:from>
    <xdr:ext cx="599010" cy="259045"/>
    <xdr:sp macro="" textlink="">
      <xdr:nvSpPr>
        <xdr:cNvPr id="120" name="テキスト ボックス 119">
          <a:extLst>
            <a:ext uri="{FF2B5EF4-FFF2-40B4-BE49-F238E27FC236}">
              <a16:creationId xmlns="" xmlns:a16="http://schemas.microsoft.com/office/drawing/2014/main" id="{00000000-0008-0000-0600-000078000000}"/>
            </a:ext>
          </a:extLst>
        </xdr:cNvPr>
        <xdr:cNvSpPr txBox="1"/>
      </xdr:nvSpPr>
      <xdr:spPr>
        <a:xfrm>
          <a:off x="3497795" y="95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139791</xdr:rowOff>
    </xdr:from>
    <xdr:to>
      <xdr:col>15</xdr:col>
      <xdr:colOff>50800</xdr:colOff>
      <xdr:row>57</xdr:row>
      <xdr:rowOff>150685</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flipV="1">
          <a:off x="2019300" y="9912441"/>
          <a:ext cx="889000" cy="1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a:extLst>
            <a:ext uri="{FF2B5EF4-FFF2-40B4-BE49-F238E27FC236}">
              <a16:creationId xmlns="" xmlns:a16="http://schemas.microsoft.com/office/drawing/2014/main" id="{00000000-0008-0000-0600-00007A000000}"/>
            </a:ext>
          </a:extLst>
        </xdr:cNvPr>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112583</xdr:rowOff>
    </xdr:from>
    <xdr:ext cx="599010" cy="259045"/>
    <xdr:sp macro="" textlink="">
      <xdr:nvSpPr>
        <xdr:cNvPr id="123" name="テキスト ボックス 122">
          <a:extLst>
            <a:ext uri="{FF2B5EF4-FFF2-40B4-BE49-F238E27FC236}">
              <a16:creationId xmlns="" xmlns:a16="http://schemas.microsoft.com/office/drawing/2014/main" id="{00000000-0008-0000-0600-00007B000000}"/>
            </a:ext>
          </a:extLst>
        </xdr:cNvPr>
        <xdr:cNvSpPr txBox="1"/>
      </xdr:nvSpPr>
      <xdr:spPr>
        <a:xfrm>
          <a:off x="2608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150685</xdr:rowOff>
    </xdr:from>
    <xdr:to>
      <xdr:col>10</xdr:col>
      <xdr:colOff>114300</xdr:colOff>
      <xdr:row>58</xdr:row>
      <xdr:rowOff>20889</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flipV="1">
          <a:off x="1130300" y="9923335"/>
          <a:ext cx="889000" cy="4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128869</xdr:rowOff>
    </xdr:from>
    <xdr:ext cx="599010"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1719795" y="955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142021</xdr:rowOff>
    </xdr:from>
    <xdr:ext cx="599010"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830795" y="957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27911</xdr:rowOff>
    </xdr:from>
    <xdr:to>
      <xdr:col>24</xdr:col>
      <xdr:colOff>114300</xdr:colOff>
      <xdr:row>57</xdr:row>
      <xdr:rowOff>129511</xdr:rowOff>
    </xdr:to>
    <xdr:sp macro="" textlink="">
      <xdr:nvSpPr>
        <xdr:cNvPr id="134" name="楕円 133">
          <a:extLst>
            <a:ext uri="{FF2B5EF4-FFF2-40B4-BE49-F238E27FC236}">
              <a16:creationId xmlns="" xmlns:a16="http://schemas.microsoft.com/office/drawing/2014/main" id="{00000000-0008-0000-0600-000086000000}"/>
            </a:ext>
          </a:extLst>
        </xdr:cNvPr>
        <xdr:cNvSpPr/>
      </xdr:nvSpPr>
      <xdr:spPr>
        <a:xfrm>
          <a:off x="4584700" y="980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6338</xdr:rowOff>
    </xdr:from>
    <xdr:ext cx="599010" cy="259045"/>
    <xdr:sp macro="" textlink="">
      <xdr:nvSpPr>
        <xdr:cNvPr id="135" name="物件費該当値テキスト">
          <a:extLst>
            <a:ext uri="{FF2B5EF4-FFF2-40B4-BE49-F238E27FC236}">
              <a16:creationId xmlns="" xmlns:a16="http://schemas.microsoft.com/office/drawing/2014/main" id="{00000000-0008-0000-0600-000087000000}"/>
            </a:ext>
          </a:extLst>
        </xdr:cNvPr>
        <xdr:cNvSpPr txBox="1"/>
      </xdr:nvSpPr>
      <xdr:spPr>
        <a:xfrm>
          <a:off x="4686300" y="977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85530</xdr:rowOff>
    </xdr:from>
    <xdr:to>
      <xdr:col>20</xdr:col>
      <xdr:colOff>38100</xdr:colOff>
      <xdr:row>58</xdr:row>
      <xdr:rowOff>15680</xdr:rowOff>
    </xdr:to>
    <xdr:sp macro="" textlink="">
      <xdr:nvSpPr>
        <xdr:cNvPr id="136" name="楕円 135">
          <a:extLst>
            <a:ext uri="{FF2B5EF4-FFF2-40B4-BE49-F238E27FC236}">
              <a16:creationId xmlns="" xmlns:a16="http://schemas.microsoft.com/office/drawing/2014/main" id="{00000000-0008-0000-0600-000088000000}"/>
            </a:ext>
          </a:extLst>
        </xdr:cNvPr>
        <xdr:cNvSpPr/>
      </xdr:nvSpPr>
      <xdr:spPr>
        <a:xfrm>
          <a:off x="3746500" y="98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6807</xdr:rowOff>
    </xdr:from>
    <xdr:ext cx="59901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3497795" y="9950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88991</xdr:rowOff>
    </xdr:from>
    <xdr:to>
      <xdr:col>15</xdr:col>
      <xdr:colOff>101600</xdr:colOff>
      <xdr:row>58</xdr:row>
      <xdr:rowOff>19141</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2857500" y="986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10268</xdr:rowOff>
    </xdr:from>
    <xdr:ext cx="59901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2608795" y="995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99885</xdr:rowOff>
    </xdr:from>
    <xdr:to>
      <xdr:col>10</xdr:col>
      <xdr:colOff>165100</xdr:colOff>
      <xdr:row>58</xdr:row>
      <xdr:rowOff>30035</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1968500" y="987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21162</xdr:rowOff>
    </xdr:from>
    <xdr:ext cx="599010"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1719795" y="996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141539</xdr:rowOff>
    </xdr:from>
    <xdr:to>
      <xdr:col>6</xdr:col>
      <xdr:colOff>38100</xdr:colOff>
      <xdr:row>58</xdr:row>
      <xdr:rowOff>71689</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1079500" y="991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62816</xdr:rowOff>
    </xdr:from>
    <xdr:ext cx="599010"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830795" y="1000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a:extLst>
            <a:ext uri="{FF2B5EF4-FFF2-40B4-BE49-F238E27FC236}">
              <a16:creationId xmlns="" xmlns:a16="http://schemas.microsoft.com/office/drawing/2014/main" id="{00000000-0008-0000-0600-00009D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a:extLst>
            <a:ext uri="{FF2B5EF4-FFF2-40B4-BE49-F238E27FC236}">
              <a16:creationId xmlns="" xmlns:a16="http://schemas.microsoft.com/office/drawing/2014/main" id="{00000000-0008-0000-0600-0000AA000000}"/>
            </a:ext>
          </a:extLst>
        </xdr:cNvPr>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a:extLst>
            <a:ext uri="{FF2B5EF4-FFF2-40B4-BE49-F238E27FC236}">
              <a16:creationId xmlns="" xmlns:a16="http://schemas.microsoft.com/office/drawing/2014/main" id="{00000000-0008-0000-0600-0000AC000000}"/>
            </a:ext>
          </a:extLst>
        </xdr:cNvPr>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155915</xdr:rowOff>
    </xdr:from>
    <xdr:to>
      <xdr:col>24</xdr:col>
      <xdr:colOff>63500</xdr:colOff>
      <xdr:row>78</xdr:row>
      <xdr:rowOff>53060</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a:off x="3797300" y="13186115"/>
          <a:ext cx="838200" cy="24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106013</xdr:rowOff>
    </xdr:from>
    <xdr:ext cx="534377" cy="259045"/>
    <xdr:sp macro="" textlink="">
      <xdr:nvSpPr>
        <xdr:cNvPr id="175" name="維持補修費平均値テキスト">
          <a:extLst>
            <a:ext uri="{FF2B5EF4-FFF2-40B4-BE49-F238E27FC236}">
              <a16:creationId xmlns="" xmlns:a16="http://schemas.microsoft.com/office/drawing/2014/main" id="{00000000-0008-0000-0600-0000AF000000}"/>
            </a:ext>
          </a:extLst>
        </xdr:cNvPr>
        <xdr:cNvSpPr txBox="1"/>
      </xdr:nvSpPr>
      <xdr:spPr>
        <a:xfrm>
          <a:off x="4686300" y="13136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a:extLst>
            <a:ext uri="{FF2B5EF4-FFF2-40B4-BE49-F238E27FC236}">
              <a16:creationId xmlns="" xmlns:a16="http://schemas.microsoft.com/office/drawing/2014/main" id="{00000000-0008-0000-0600-0000B0000000}"/>
            </a:ext>
          </a:extLst>
        </xdr:cNvPr>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43264</xdr:rowOff>
    </xdr:from>
    <xdr:to>
      <xdr:col>19</xdr:col>
      <xdr:colOff>177800</xdr:colOff>
      <xdr:row>76</xdr:row>
      <xdr:rowOff>155915</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2908300" y="13073464"/>
          <a:ext cx="889000" cy="11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143761</xdr:rowOff>
    </xdr:from>
    <xdr:ext cx="534377" cy="259045"/>
    <xdr:sp macro="" textlink="">
      <xdr:nvSpPr>
        <xdr:cNvPr id="179" name="テキスト ボックス 178">
          <a:extLst>
            <a:ext uri="{FF2B5EF4-FFF2-40B4-BE49-F238E27FC236}">
              <a16:creationId xmlns="" xmlns:a16="http://schemas.microsoft.com/office/drawing/2014/main" id="{00000000-0008-0000-0600-0000B3000000}"/>
            </a:ext>
          </a:extLst>
        </xdr:cNvPr>
        <xdr:cNvSpPr txBox="1"/>
      </xdr:nvSpPr>
      <xdr:spPr>
        <a:xfrm>
          <a:off x="3530111" y="133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26592</xdr:rowOff>
    </xdr:from>
    <xdr:to>
      <xdr:col>15</xdr:col>
      <xdr:colOff>50800</xdr:colOff>
      <xdr:row>76</xdr:row>
      <xdr:rowOff>43264</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a:off x="2019300" y="13056792"/>
          <a:ext cx="889000" cy="1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104066</xdr:rowOff>
    </xdr:from>
    <xdr:ext cx="534377"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2641111" y="133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26592</xdr:rowOff>
    </xdr:from>
    <xdr:to>
      <xdr:col>10</xdr:col>
      <xdr:colOff>114300</xdr:colOff>
      <xdr:row>76</xdr:row>
      <xdr:rowOff>164878</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flipV="1">
          <a:off x="1130300" y="13056792"/>
          <a:ext cx="889000" cy="13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164972</xdr:rowOff>
    </xdr:from>
    <xdr:ext cx="534377"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1752111" y="1336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56289</xdr:rowOff>
    </xdr:from>
    <xdr:ext cx="534377"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863111" y="134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2260</xdr:rowOff>
    </xdr:from>
    <xdr:to>
      <xdr:col>24</xdr:col>
      <xdr:colOff>114300</xdr:colOff>
      <xdr:row>78</xdr:row>
      <xdr:rowOff>103860</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4584700" y="133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152137</xdr:rowOff>
    </xdr:from>
    <xdr:ext cx="534377" cy="259045"/>
    <xdr:sp macro="" textlink="">
      <xdr:nvSpPr>
        <xdr:cNvPr id="194" name="維持補修費該当値テキスト">
          <a:extLst>
            <a:ext uri="{FF2B5EF4-FFF2-40B4-BE49-F238E27FC236}">
              <a16:creationId xmlns="" xmlns:a16="http://schemas.microsoft.com/office/drawing/2014/main" id="{00000000-0008-0000-0600-0000C2000000}"/>
            </a:ext>
          </a:extLst>
        </xdr:cNvPr>
        <xdr:cNvSpPr txBox="1"/>
      </xdr:nvSpPr>
      <xdr:spPr>
        <a:xfrm>
          <a:off x="4686300" y="1335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105115</xdr:rowOff>
    </xdr:from>
    <xdr:to>
      <xdr:col>20</xdr:col>
      <xdr:colOff>38100</xdr:colOff>
      <xdr:row>77</xdr:row>
      <xdr:rowOff>35265</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3746500" y="1313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51792</xdr:rowOff>
    </xdr:from>
    <xdr:ext cx="534377"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3530111" y="1291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163914</xdr:rowOff>
    </xdr:from>
    <xdr:to>
      <xdr:col>15</xdr:col>
      <xdr:colOff>101600</xdr:colOff>
      <xdr:row>76</xdr:row>
      <xdr:rowOff>94064</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2857500" y="1302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110590</xdr:rowOff>
    </xdr:from>
    <xdr:ext cx="534377"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2641111" y="1279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147242</xdr:rowOff>
    </xdr:from>
    <xdr:to>
      <xdr:col>10</xdr:col>
      <xdr:colOff>165100</xdr:colOff>
      <xdr:row>76</xdr:row>
      <xdr:rowOff>77392</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1968500" y="1300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93919</xdr:rowOff>
    </xdr:from>
    <xdr:ext cx="534377"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1752111" y="1278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114078</xdr:rowOff>
    </xdr:from>
    <xdr:to>
      <xdr:col>6</xdr:col>
      <xdr:colOff>38100</xdr:colOff>
      <xdr:row>77</xdr:row>
      <xdr:rowOff>44228</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079500" y="131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60755</xdr:rowOff>
    </xdr:from>
    <xdr:ext cx="534377"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863111" y="1291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a:extLst>
            <a:ext uri="{FF2B5EF4-FFF2-40B4-BE49-F238E27FC236}">
              <a16:creationId xmlns="" xmlns:a16="http://schemas.microsoft.com/office/drawing/2014/main" id="{00000000-0008-0000-0600-0000E4000000}"/>
            </a:ext>
          </a:extLst>
        </xdr:cNvPr>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a:extLst>
            <a:ext uri="{FF2B5EF4-FFF2-40B4-BE49-F238E27FC236}">
              <a16:creationId xmlns="" xmlns:a16="http://schemas.microsoft.com/office/drawing/2014/main" id="{00000000-0008-0000-0600-0000E6000000}"/>
            </a:ext>
          </a:extLst>
        </xdr:cNvPr>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17538</xdr:rowOff>
    </xdr:from>
    <xdr:to>
      <xdr:col>24</xdr:col>
      <xdr:colOff>63500</xdr:colOff>
      <xdr:row>97</xdr:row>
      <xdr:rowOff>67690</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3797300" y="16648188"/>
          <a:ext cx="838200" cy="5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56342</xdr:rowOff>
    </xdr:from>
    <xdr:ext cx="534377" cy="259045"/>
    <xdr:sp macro="" textlink="">
      <xdr:nvSpPr>
        <xdr:cNvPr id="233" name="扶助費平均値テキスト">
          <a:extLst>
            <a:ext uri="{FF2B5EF4-FFF2-40B4-BE49-F238E27FC236}">
              <a16:creationId xmlns="" xmlns:a16="http://schemas.microsoft.com/office/drawing/2014/main" id="{00000000-0008-0000-0600-0000E9000000}"/>
            </a:ext>
          </a:extLst>
        </xdr:cNvPr>
        <xdr:cNvSpPr txBox="1"/>
      </xdr:nvSpPr>
      <xdr:spPr>
        <a:xfrm>
          <a:off x="4686300" y="1634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a:extLst>
            <a:ext uri="{FF2B5EF4-FFF2-40B4-BE49-F238E27FC236}">
              <a16:creationId xmlns="" xmlns:a16="http://schemas.microsoft.com/office/drawing/2014/main" id="{00000000-0008-0000-0600-0000EA000000}"/>
            </a:ext>
          </a:extLst>
        </xdr:cNvPr>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126009</xdr:rowOff>
    </xdr:from>
    <xdr:to>
      <xdr:col>19</xdr:col>
      <xdr:colOff>177800</xdr:colOff>
      <xdr:row>97</xdr:row>
      <xdr:rowOff>17538</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2908300" y="16585209"/>
          <a:ext cx="889000" cy="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a:extLst>
            <a:ext uri="{FF2B5EF4-FFF2-40B4-BE49-F238E27FC236}">
              <a16:creationId xmlns="" xmlns:a16="http://schemas.microsoft.com/office/drawing/2014/main" id="{00000000-0008-0000-0600-0000EC000000}"/>
            </a:ext>
          </a:extLst>
        </xdr:cNvPr>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50855</xdr:rowOff>
    </xdr:from>
    <xdr:ext cx="534377" cy="259045"/>
    <xdr:sp macro="" textlink="">
      <xdr:nvSpPr>
        <xdr:cNvPr id="237" name="テキスト ボックス 236">
          <a:extLst>
            <a:ext uri="{FF2B5EF4-FFF2-40B4-BE49-F238E27FC236}">
              <a16:creationId xmlns="" xmlns:a16="http://schemas.microsoft.com/office/drawing/2014/main" id="{00000000-0008-0000-0600-0000ED000000}"/>
            </a:ext>
          </a:extLst>
        </xdr:cNvPr>
        <xdr:cNvSpPr txBox="1"/>
      </xdr:nvSpPr>
      <xdr:spPr>
        <a:xfrm>
          <a:off x="3530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152260</xdr:rowOff>
    </xdr:from>
    <xdr:to>
      <xdr:col>15</xdr:col>
      <xdr:colOff>50800</xdr:colOff>
      <xdr:row>96</xdr:row>
      <xdr:rowOff>126009</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a:off x="2019300" y="16440010"/>
          <a:ext cx="889000" cy="14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33723</xdr:rowOff>
    </xdr:from>
    <xdr:ext cx="534377" cy="259045"/>
    <xdr:sp macro="" textlink="">
      <xdr:nvSpPr>
        <xdr:cNvPr id="240" name="テキスト ボックス 239">
          <a:extLst>
            <a:ext uri="{FF2B5EF4-FFF2-40B4-BE49-F238E27FC236}">
              <a16:creationId xmlns="" xmlns:a16="http://schemas.microsoft.com/office/drawing/2014/main" id="{00000000-0008-0000-0600-0000F0000000}"/>
            </a:ext>
          </a:extLst>
        </xdr:cNvPr>
        <xdr:cNvSpPr txBox="1"/>
      </xdr:nvSpPr>
      <xdr:spPr>
        <a:xfrm>
          <a:off x="2641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152260</xdr:rowOff>
    </xdr:from>
    <xdr:to>
      <xdr:col>10</xdr:col>
      <xdr:colOff>114300</xdr:colOff>
      <xdr:row>96</xdr:row>
      <xdr:rowOff>94259</xdr:rowOff>
    </xdr:to>
    <xdr:cxnSp macro="">
      <xdr:nvCxnSpPr>
        <xdr:cNvPr id="241" name="直線コネクタ 240">
          <a:extLst>
            <a:ext uri="{FF2B5EF4-FFF2-40B4-BE49-F238E27FC236}">
              <a16:creationId xmlns="" xmlns:a16="http://schemas.microsoft.com/office/drawing/2014/main" id="{00000000-0008-0000-0600-0000F1000000}"/>
            </a:ext>
          </a:extLst>
        </xdr:cNvPr>
        <xdr:cNvCxnSpPr/>
      </xdr:nvCxnSpPr>
      <xdr:spPr>
        <a:xfrm flipV="1">
          <a:off x="1130300" y="16440010"/>
          <a:ext cx="889000" cy="1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150753</xdr:rowOff>
    </xdr:from>
    <xdr:ext cx="534377"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1752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53052</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863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16890</xdr:rowOff>
    </xdr:from>
    <xdr:to>
      <xdr:col>24</xdr:col>
      <xdr:colOff>114300</xdr:colOff>
      <xdr:row>97</xdr:row>
      <xdr:rowOff>118490</xdr:rowOff>
    </xdr:to>
    <xdr:sp macro="" textlink="">
      <xdr:nvSpPr>
        <xdr:cNvPr id="251" name="楕円 250">
          <a:extLst>
            <a:ext uri="{FF2B5EF4-FFF2-40B4-BE49-F238E27FC236}">
              <a16:creationId xmlns="" xmlns:a16="http://schemas.microsoft.com/office/drawing/2014/main" id="{00000000-0008-0000-0600-0000FB000000}"/>
            </a:ext>
          </a:extLst>
        </xdr:cNvPr>
        <xdr:cNvSpPr/>
      </xdr:nvSpPr>
      <xdr:spPr>
        <a:xfrm>
          <a:off x="4584700" y="166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166767</xdr:rowOff>
    </xdr:from>
    <xdr:ext cx="534377" cy="259045"/>
    <xdr:sp macro="" textlink="">
      <xdr:nvSpPr>
        <xdr:cNvPr id="252" name="扶助費該当値テキスト">
          <a:extLst>
            <a:ext uri="{FF2B5EF4-FFF2-40B4-BE49-F238E27FC236}">
              <a16:creationId xmlns="" xmlns:a16="http://schemas.microsoft.com/office/drawing/2014/main" id="{00000000-0008-0000-0600-0000FC000000}"/>
            </a:ext>
          </a:extLst>
        </xdr:cNvPr>
        <xdr:cNvSpPr txBox="1"/>
      </xdr:nvSpPr>
      <xdr:spPr>
        <a:xfrm>
          <a:off x="4686300" y="166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138188</xdr:rowOff>
    </xdr:from>
    <xdr:to>
      <xdr:col>20</xdr:col>
      <xdr:colOff>38100</xdr:colOff>
      <xdr:row>97</xdr:row>
      <xdr:rowOff>68338</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3746500" y="16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59465</xdr:rowOff>
    </xdr:from>
    <xdr:ext cx="534377"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3530111" y="1669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75209</xdr:rowOff>
    </xdr:from>
    <xdr:to>
      <xdr:col>15</xdr:col>
      <xdr:colOff>101600</xdr:colOff>
      <xdr:row>97</xdr:row>
      <xdr:rowOff>5359</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2857500" y="1653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21886</xdr:rowOff>
    </xdr:from>
    <xdr:ext cx="534377"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2641111" y="1630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101460</xdr:rowOff>
    </xdr:from>
    <xdr:to>
      <xdr:col>10</xdr:col>
      <xdr:colOff>165100</xdr:colOff>
      <xdr:row>96</xdr:row>
      <xdr:rowOff>31610</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1968500" y="163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48137</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1752111" y="161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43459</xdr:rowOff>
    </xdr:from>
    <xdr:to>
      <xdr:col>6</xdr:col>
      <xdr:colOff>38100</xdr:colOff>
      <xdr:row>96</xdr:row>
      <xdr:rowOff>145059</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1079500" y="1650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161586</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863111" y="1627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a:extLst>
            <a:ext uri="{FF2B5EF4-FFF2-40B4-BE49-F238E27FC236}">
              <a16:creationId xmlns="" xmlns:a16="http://schemas.microsoft.com/office/drawing/2014/main" id="{00000000-0008-0000-0600-00001D010000}"/>
            </a:ext>
          </a:extLst>
        </xdr:cNvPr>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a:extLst>
            <a:ext uri="{FF2B5EF4-FFF2-40B4-BE49-F238E27FC236}">
              <a16:creationId xmlns="" xmlns:a16="http://schemas.microsoft.com/office/drawing/2014/main" id="{00000000-0008-0000-0600-00001F010000}"/>
            </a:ext>
          </a:extLst>
        </xdr:cNvPr>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66354</xdr:rowOff>
    </xdr:from>
    <xdr:to>
      <xdr:col>55</xdr:col>
      <xdr:colOff>0</xdr:colOff>
      <xdr:row>35</xdr:row>
      <xdr:rowOff>90528</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flipV="1">
          <a:off x="9639300" y="6067104"/>
          <a:ext cx="838200" cy="2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131152</xdr:rowOff>
    </xdr:from>
    <xdr:ext cx="599010" cy="259045"/>
    <xdr:sp macro="" textlink="">
      <xdr:nvSpPr>
        <xdr:cNvPr id="290" name="補助費等平均値テキスト">
          <a:extLst>
            <a:ext uri="{FF2B5EF4-FFF2-40B4-BE49-F238E27FC236}">
              <a16:creationId xmlns="" xmlns:a16="http://schemas.microsoft.com/office/drawing/2014/main" id="{00000000-0008-0000-0600-000022010000}"/>
            </a:ext>
          </a:extLst>
        </xdr:cNvPr>
        <xdr:cNvSpPr txBox="1"/>
      </xdr:nvSpPr>
      <xdr:spPr>
        <a:xfrm>
          <a:off x="10528300" y="613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a:extLst>
            <a:ext uri="{FF2B5EF4-FFF2-40B4-BE49-F238E27FC236}">
              <a16:creationId xmlns="" xmlns:a16="http://schemas.microsoft.com/office/drawing/2014/main" id="{00000000-0008-0000-0600-000023010000}"/>
            </a:ext>
          </a:extLst>
        </xdr:cNvPr>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90528</xdr:rowOff>
    </xdr:from>
    <xdr:to>
      <xdr:col>50</xdr:col>
      <xdr:colOff>114300</xdr:colOff>
      <xdr:row>35</xdr:row>
      <xdr:rowOff>138698</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flipV="1">
          <a:off x="8750300" y="6091278"/>
          <a:ext cx="889000" cy="4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a:extLst>
            <a:ext uri="{FF2B5EF4-FFF2-40B4-BE49-F238E27FC236}">
              <a16:creationId xmlns="" xmlns:a16="http://schemas.microsoft.com/office/drawing/2014/main" id="{00000000-0008-0000-0600-000025010000}"/>
            </a:ext>
          </a:extLst>
        </xdr:cNvPr>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41739</xdr:rowOff>
    </xdr:from>
    <xdr:ext cx="599010" cy="259045"/>
    <xdr:sp macro="" textlink="">
      <xdr:nvSpPr>
        <xdr:cNvPr id="294" name="テキスト ボックス 293">
          <a:extLst>
            <a:ext uri="{FF2B5EF4-FFF2-40B4-BE49-F238E27FC236}">
              <a16:creationId xmlns="" xmlns:a16="http://schemas.microsoft.com/office/drawing/2014/main" id="{00000000-0008-0000-0600-000026010000}"/>
            </a:ext>
          </a:extLst>
        </xdr:cNvPr>
        <xdr:cNvSpPr txBox="1"/>
      </xdr:nvSpPr>
      <xdr:spPr>
        <a:xfrm>
          <a:off x="9339795" y="621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138698</xdr:rowOff>
    </xdr:from>
    <xdr:to>
      <xdr:col>45</xdr:col>
      <xdr:colOff>177800</xdr:colOff>
      <xdr:row>36</xdr:row>
      <xdr:rowOff>51891</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flipV="1">
          <a:off x="7861300" y="6139448"/>
          <a:ext cx="889000" cy="8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a:extLst>
            <a:ext uri="{FF2B5EF4-FFF2-40B4-BE49-F238E27FC236}">
              <a16:creationId xmlns="" xmlns:a16="http://schemas.microsoft.com/office/drawing/2014/main" id="{00000000-0008-0000-0600-000028010000}"/>
            </a:ext>
          </a:extLst>
        </xdr:cNvPr>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60812</xdr:rowOff>
    </xdr:from>
    <xdr:ext cx="599010" cy="259045"/>
    <xdr:sp macro="" textlink="">
      <xdr:nvSpPr>
        <xdr:cNvPr id="297" name="テキスト ボックス 296">
          <a:extLst>
            <a:ext uri="{FF2B5EF4-FFF2-40B4-BE49-F238E27FC236}">
              <a16:creationId xmlns="" xmlns:a16="http://schemas.microsoft.com/office/drawing/2014/main" id="{00000000-0008-0000-0600-000029010000}"/>
            </a:ext>
          </a:extLst>
        </xdr:cNvPr>
        <xdr:cNvSpPr txBox="1"/>
      </xdr:nvSpPr>
      <xdr:spPr>
        <a:xfrm>
          <a:off x="8450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39787</xdr:rowOff>
    </xdr:from>
    <xdr:to>
      <xdr:col>41</xdr:col>
      <xdr:colOff>50800</xdr:colOff>
      <xdr:row>36</xdr:row>
      <xdr:rowOff>51891</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a:off x="6972300" y="6211987"/>
          <a:ext cx="889000" cy="1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a:extLst>
            <a:ext uri="{FF2B5EF4-FFF2-40B4-BE49-F238E27FC236}">
              <a16:creationId xmlns="" xmlns:a16="http://schemas.microsoft.com/office/drawing/2014/main" id="{00000000-0008-0000-0600-00002B010000}"/>
            </a:ext>
          </a:extLst>
        </xdr:cNvPr>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98889</xdr:rowOff>
    </xdr:from>
    <xdr:ext cx="599010"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7561795" y="627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110289</xdr:rowOff>
    </xdr:from>
    <xdr:ext cx="59901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6672795" y="628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15554</xdr:rowOff>
    </xdr:from>
    <xdr:to>
      <xdr:col>55</xdr:col>
      <xdr:colOff>50800</xdr:colOff>
      <xdr:row>35</xdr:row>
      <xdr:rowOff>117154</xdr:rowOff>
    </xdr:to>
    <xdr:sp macro="" textlink="">
      <xdr:nvSpPr>
        <xdr:cNvPr id="308" name="楕円 307">
          <a:extLst>
            <a:ext uri="{FF2B5EF4-FFF2-40B4-BE49-F238E27FC236}">
              <a16:creationId xmlns="" xmlns:a16="http://schemas.microsoft.com/office/drawing/2014/main" id="{00000000-0008-0000-0600-000034010000}"/>
            </a:ext>
          </a:extLst>
        </xdr:cNvPr>
        <xdr:cNvSpPr/>
      </xdr:nvSpPr>
      <xdr:spPr>
        <a:xfrm>
          <a:off x="10426700" y="601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38431</xdr:rowOff>
    </xdr:from>
    <xdr:ext cx="599010" cy="259045"/>
    <xdr:sp macro="" textlink="">
      <xdr:nvSpPr>
        <xdr:cNvPr id="309" name="補助費等該当値テキスト">
          <a:extLst>
            <a:ext uri="{FF2B5EF4-FFF2-40B4-BE49-F238E27FC236}">
              <a16:creationId xmlns="" xmlns:a16="http://schemas.microsoft.com/office/drawing/2014/main" id="{00000000-0008-0000-0600-000035010000}"/>
            </a:ext>
          </a:extLst>
        </xdr:cNvPr>
        <xdr:cNvSpPr txBox="1"/>
      </xdr:nvSpPr>
      <xdr:spPr>
        <a:xfrm>
          <a:off x="10528300" y="586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39728</xdr:rowOff>
    </xdr:from>
    <xdr:to>
      <xdr:col>50</xdr:col>
      <xdr:colOff>165100</xdr:colOff>
      <xdr:row>35</xdr:row>
      <xdr:rowOff>141328</xdr:rowOff>
    </xdr:to>
    <xdr:sp macro="" textlink="">
      <xdr:nvSpPr>
        <xdr:cNvPr id="310" name="楕円 309">
          <a:extLst>
            <a:ext uri="{FF2B5EF4-FFF2-40B4-BE49-F238E27FC236}">
              <a16:creationId xmlns="" xmlns:a16="http://schemas.microsoft.com/office/drawing/2014/main" id="{00000000-0008-0000-0600-000036010000}"/>
            </a:ext>
          </a:extLst>
        </xdr:cNvPr>
        <xdr:cNvSpPr/>
      </xdr:nvSpPr>
      <xdr:spPr>
        <a:xfrm>
          <a:off x="9588500" y="604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157855</xdr:rowOff>
    </xdr:from>
    <xdr:ext cx="59901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9339795" y="581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87898</xdr:rowOff>
    </xdr:from>
    <xdr:to>
      <xdr:col>46</xdr:col>
      <xdr:colOff>38100</xdr:colOff>
      <xdr:row>36</xdr:row>
      <xdr:rowOff>18048</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8699500" y="608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34575</xdr:rowOff>
    </xdr:from>
    <xdr:ext cx="59901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8450795" y="5863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1091</xdr:rowOff>
    </xdr:from>
    <xdr:to>
      <xdr:col>41</xdr:col>
      <xdr:colOff>101600</xdr:colOff>
      <xdr:row>36</xdr:row>
      <xdr:rowOff>102691</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7810500" y="617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119218</xdr:rowOff>
    </xdr:from>
    <xdr:ext cx="599010"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7561795" y="594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160437</xdr:rowOff>
    </xdr:from>
    <xdr:to>
      <xdr:col>36</xdr:col>
      <xdr:colOff>165100</xdr:colOff>
      <xdr:row>36</xdr:row>
      <xdr:rowOff>90587</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6921500" y="616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107114</xdr:rowOff>
    </xdr:from>
    <xdr:ext cx="599010"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6672795" y="593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 xmlns:a16="http://schemas.microsoft.com/office/drawing/2014/main" id="{00000000-0008-0000-06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a:extLst>
            <a:ext uri="{FF2B5EF4-FFF2-40B4-BE49-F238E27FC236}">
              <a16:creationId xmlns="" xmlns:a16="http://schemas.microsoft.com/office/drawing/2014/main" id="{00000000-0008-0000-0600-000052010000}"/>
            </a:ext>
          </a:extLst>
        </xdr:cNvPr>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a:extLst>
            <a:ext uri="{FF2B5EF4-FFF2-40B4-BE49-F238E27FC236}">
              <a16:creationId xmlns="" xmlns:a16="http://schemas.microsoft.com/office/drawing/2014/main" id="{00000000-0008-0000-0600-000054010000}"/>
            </a:ext>
          </a:extLst>
        </xdr:cNvPr>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17586</xdr:rowOff>
    </xdr:from>
    <xdr:to>
      <xdr:col>55</xdr:col>
      <xdr:colOff>0</xdr:colOff>
      <xdr:row>57</xdr:row>
      <xdr:rowOff>121913</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9639300" y="9790236"/>
          <a:ext cx="838200" cy="10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17918</xdr:rowOff>
    </xdr:from>
    <xdr:ext cx="599010" cy="259045"/>
    <xdr:sp macro="" textlink="">
      <xdr:nvSpPr>
        <xdr:cNvPr id="343" name="普通建設事業費平均値テキスト">
          <a:extLst>
            <a:ext uri="{FF2B5EF4-FFF2-40B4-BE49-F238E27FC236}">
              <a16:creationId xmlns="" xmlns:a16="http://schemas.microsoft.com/office/drawing/2014/main" id="{00000000-0008-0000-0600-000057010000}"/>
            </a:ext>
          </a:extLst>
        </xdr:cNvPr>
        <xdr:cNvSpPr txBox="1"/>
      </xdr:nvSpPr>
      <xdr:spPr>
        <a:xfrm>
          <a:off x="10528300" y="9619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a:extLst>
            <a:ext uri="{FF2B5EF4-FFF2-40B4-BE49-F238E27FC236}">
              <a16:creationId xmlns="" xmlns:a16="http://schemas.microsoft.com/office/drawing/2014/main" id="{00000000-0008-0000-0600-000058010000}"/>
            </a:ext>
          </a:extLst>
        </xdr:cNvPr>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129399</xdr:rowOff>
    </xdr:from>
    <xdr:to>
      <xdr:col>50</xdr:col>
      <xdr:colOff>114300</xdr:colOff>
      <xdr:row>57</xdr:row>
      <xdr:rowOff>17586</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8750300" y="9730599"/>
          <a:ext cx="889000" cy="5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a:extLst>
            <a:ext uri="{FF2B5EF4-FFF2-40B4-BE49-F238E27FC236}">
              <a16:creationId xmlns="" xmlns:a16="http://schemas.microsoft.com/office/drawing/2014/main" id="{00000000-0008-0000-0600-00005A010000}"/>
            </a:ext>
          </a:extLst>
        </xdr:cNvPr>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108352</xdr:rowOff>
    </xdr:from>
    <xdr:ext cx="599010" cy="259045"/>
    <xdr:sp macro="" textlink="">
      <xdr:nvSpPr>
        <xdr:cNvPr id="347" name="テキスト ボックス 346">
          <a:extLst>
            <a:ext uri="{FF2B5EF4-FFF2-40B4-BE49-F238E27FC236}">
              <a16:creationId xmlns="" xmlns:a16="http://schemas.microsoft.com/office/drawing/2014/main" id="{00000000-0008-0000-0600-00005B010000}"/>
            </a:ext>
          </a:extLst>
        </xdr:cNvPr>
        <xdr:cNvSpPr txBox="1"/>
      </xdr:nvSpPr>
      <xdr:spPr>
        <a:xfrm>
          <a:off x="9339795" y="988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129399</xdr:rowOff>
    </xdr:from>
    <xdr:to>
      <xdr:col>45</xdr:col>
      <xdr:colOff>177800</xdr:colOff>
      <xdr:row>57</xdr:row>
      <xdr:rowOff>97072</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flipV="1">
          <a:off x="7861300" y="9730599"/>
          <a:ext cx="889000" cy="13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a:extLst>
            <a:ext uri="{FF2B5EF4-FFF2-40B4-BE49-F238E27FC236}">
              <a16:creationId xmlns="" xmlns:a16="http://schemas.microsoft.com/office/drawing/2014/main" id="{00000000-0008-0000-0600-00005D010000}"/>
            </a:ext>
          </a:extLst>
        </xdr:cNvPr>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85666</xdr:rowOff>
    </xdr:from>
    <xdr:ext cx="599010" cy="259045"/>
    <xdr:sp macro="" textlink="">
      <xdr:nvSpPr>
        <xdr:cNvPr id="350" name="テキスト ボックス 349">
          <a:extLst>
            <a:ext uri="{FF2B5EF4-FFF2-40B4-BE49-F238E27FC236}">
              <a16:creationId xmlns="" xmlns:a16="http://schemas.microsoft.com/office/drawing/2014/main" id="{00000000-0008-0000-0600-00005E010000}"/>
            </a:ext>
          </a:extLst>
        </xdr:cNvPr>
        <xdr:cNvSpPr txBox="1"/>
      </xdr:nvSpPr>
      <xdr:spPr>
        <a:xfrm>
          <a:off x="8450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83132</xdr:rowOff>
    </xdr:from>
    <xdr:to>
      <xdr:col>41</xdr:col>
      <xdr:colOff>50800</xdr:colOff>
      <xdr:row>57</xdr:row>
      <xdr:rowOff>97072</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6972300" y="9855782"/>
          <a:ext cx="889000" cy="1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a:extLst>
            <a:ext uri="{FF2B5EF4-FFF2-40B4-BE49-F238E27FC236}">
              <a16:creationId xmlns="" xmlns:a16="http://schemas.microsoft.com/office/drawing/2014/main" id="{00000000-0008-0000-0600-000060010000}"/>
            </a:ext>
          </a:extLst>
        </xdr:cNvPr>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128164</xdr:rowOff>
    </xdr:from>
    <xdr:ext cx="599010"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7561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a:extLst>
            <a:ext uri="{FF2B5EF4-FFF2-40B4-BE49-F238E27FC236}">
              <a16:creationId xmlns="" xmlns:a16="http://schemas.microsoft.com/office/drawing/2014/main" id="{00000000-0008-0000-0600-000062010000}"/>
            </a:ext>
          </a:extLst>
        </xdr:cNvPr>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124137</xdr:rowOff>
    </xdr:from>
    <xdr:ext cx="599010"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6672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71113</xdr:rowOff>
    </xdr:from>
    <xdr:to>
      <xdr:col>55</xdr:col>
      <xdr:colOff>50800</xdr:colOff>
      <xdr:row>58</xdr:row>
      <xdr:rowOff>1263</xdr:rowOff>
    </xdr:to>
    <xdr:sp macro="" textlink="">
      <xdr:nvSpPr>
        <xdr:cNvPr id="361" name="楕円 360">
          <a:extLst>
            <a:ext uri="{FF2B5EF4-FFF2-40B4-BE49-F238E27FC236}">
              <a16:creationId xmlns="" xmlns:a16="http://schemas.microsoft.com/office/drawing/2014/main" id="{00000000-0008-0000-0600-000069010000}"/>
            </a:ext>
          </a:extLst>
        </xdr:cNvPr>
        <xdr:cNvSpPr/>
      </xdr:nvSpPr>
      <xdr:spPr>
        <a:xfrm>
          <a:off x="10426700" y="984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157490</xdr:rowOff>
    </xdr:from>
    <xdr:ext cx="599010" cy="259045"/>
    <xdr:sp macro="" textlink="">
      <xdr:nvSpPr>
        <xdr:cNvPr id="362" name="普通建設事業費該当値テキスト">
          <a:extLst>
            <a:ext uri="{FF2B5EF4-FFF2-40B4-BE49-F238E27FC236}">
              <a16:creationId xmlns="" xmlns:a16="http://schemas.microsoft.com/office/drawing/2014/main" id="{00000000-0008-0000-0600-00006A010000}"/>
            </a:ext>
          </a:extLst>
        </xdr:cNvPr>
        <xdr:cNvSpPr txBox="1"/>
      </xdr:nvSpPr>
      <xdr:spPr>
        <a:xfrm>
          <a:off x="10528300" y="97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138236</xdr:rowOff>
    </xdr:from>
    <xdr:to>
      <xdr:col>50</xdr:col>
      <xdr:colOff>165100</xdr:colOff>
      <xdr:row>57</xdr:row>
      <xdr:rowOff>68386</xdr:rowOff>
    </xdr:to>
    <xdr:sp macro="" textlink="">
      <xdr:nvSpPr>
        <xdr:cNvPr id="363" name="楕円 362">
          <a:extLst>
            <a:ext uri="{FF2B5EF4-FFF2-40B4-BE49-F238E27FC236}">
              <a16:creationId xmlns="" xmlns:a16="http://schemas.microsoft.com/office/drawing/2014/main" id="{00000000-0008-0000-0600-00006B010000}"/>
            </a:ext>
          </a:extLst>
        </xdr:cNvPr>
        <xdr:cNvSpPr/>
      </xdr:nvSpPr>
      <xdr:spPr>
        <a:xfrm>
          <a:off x="9588500" y="973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84913</xdr:rowOff>
    </xdr:from>
    <xdr:ext cx="59901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9339795" y="951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78599</xdr:rowOff>
    </xdr:from>
    <xdr:to>
      <xdr:col>46</xdr:col>
      <xdr:colOff>38100</xdr:colOff>
      <xdr:row>57</xdr:row>
      <xdr:rowOff>8749</xdr:rowOff>
    </xdr:to>
    <xdr:sp macro="" textlink="">
      <xdr:nvSpPr>
        <xdr:cNvPr id="365" name="楕円 364">
          <a:extLst>
            <a:ext uri="{FF2B5EF4-FFF2-40B4-BE49-F238E27FC236}">
              <a16:creationId xmlns="" xmlns:a16="http://schemas.microsoft.com/office/drawing/2014/main" id="{00000000-0008-0000-0600-00006D010000}"/>
            </a:ext>
          </a:extLst>
        </xdr:cNvPr>
        <xdr:cNvSpPr/>
      </xdr:nvSpPr>
      <xdr:spPr>
        <a:xfrm>
          <a:off x="8699500" y="967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25276</xdr:rowOff>
    </xdr:from>
    <xdr:ext cx="59901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8450795" y="94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46272</xdr:rowOff>
    </xdr:from>
    <xdr:to>
      <xdr:col>41</xdr:col>
      <xdr:colOff>101600</xdr:colOff>
      <xdr:row>57</xdr:row>
      <xdr:rowOff>147872</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7810500" y="981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138999</xdr:rowOff>
    </xdr:from>
    <xdr:ext cx="59901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7561795" y="991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32332</xdr:rowOff>
    </xdr:from>
    <xdr:to>
      <xdr:col>36</xdr:col>
      <xdr:colOff>165100</xdr:colOff>
      <xdr:row>57</xdr:row>
      <xdr:rowOff>133932</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6921500" y="98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125059</xdr:rowOff>
    </xdr:from>
    <xdr:ext cx="59901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6672795" y="989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a:extLst>
            <a:ext uri="{FF2B5EF4-FFF2-40B4-BE49-F238E27FC236}">
              <a16:creationId xmlns="" xmlns:a16="http://schemas.microsoft.com/office/drawing/2014/main" id="{00000000-0008-0000-0600-000080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a:extLst>
            <a:ext uri="{FF2B5EF4-FFF2-40B4-BE49-F238E27FC236}">
              <a16:creationId xmlns="" xmlns:a16="http://schemas.microsoft.com/office/drawing/2014/main" id="{00000000-0008-0000-0600-00008D010000}"/>
            </a:ext>
          </a:extLst>
        </xdr:cNvPr>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32626</xdr:rowOff>
    </xdr:from>
    <xdr:to>
      <xdr:col>55</xdr:col>
      <xdr:colOff>0</xdr:colOff>
      <xdr:row>79</xdr:row>
      <xdr:rowOff>37553</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9639300" y="13577176"/>
          <a:ext cx="838200" cy="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94049</xdr:rowOff>
    </xdr:from>
    <xdr:ext cx="534377" cy="259045"/>
    <xdr:sp macro="" textlink="">
      <xdr:nvSpPr>
        <xdr:cNvPr id="400" name="普通建設事業費 （ うち新規整備　）平均値テキスト">
          <a:extLst>
            <a:ext uri="{FF2B5EF4-FFF2-40B4-BE49-F238E27FC236}">
              <a16:creationId xmlns="" xmlns:a16="http://schemas.microsoft.com/office/drawing/2014/main" id="{00000000-0008-0000-0600-000090010000}"/>
            </a:ext>
          </a:extLst>
        </xdr:cNvPr>
        <xdr:cNvSpPr txBox="1"/>
      </xdr:nvSpPr>
      <xdr:spPr>
        <a:xfrm>
          <a:off x="10528300" y="1329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a:extLst>
            <a:ext uri="{FF2B5EF4-FFF2-40B4-BE49-F238E27FC236}">
              <a16:creationId xmlns="" xmlns:a16="http://schemas.microsoft.com/office/drawing/2014/main" id="{00000000-0008-0000-0600-000091010000}"/>
            </a:ext>
          </a:extLst>
        </xdr:cNvPr>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41601</xdr:rowOff>
    </xdr:from>
    <xdr:to>
      <xdr:col>50</xdr:col>
      <xdr:colOff>114300</xdr:colOff>
      <xdr:row>79</xdr:row>
      <xdr:rowOff>32626</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8750300" y="13243251"/>
          <a:ext cx="889000" cy="33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a:extLst>
            <a:ext uri="{FF2B5EF4-FFF2-40B4-BE49-F238E27FC236}">
              <a16:creationId xmlns="" xmlns:a16="http://schemas.microsoft.com/office/drawing/2014/main" id="{00000000-0008-0000-0600-000093010000}"/>
            </a:ext>
          </a:extLst>
        </xdr:cNvPr>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44042</xdr:rowOff>
    </xdr:from>
    <xdr:ext cx="534377" cy="259045"/>
    <xdr:sp macro="" textlink="">
      <xdr:nvSpPr>
        <xdr:cNvPr id="404" name="テキスト ボックス 403">
          <a:extLst>
            <a:ext uri="{FF2B5EF4-FFF2-40B4-BE49-F238E27FC236}">
              <a16:creationId xmlns="" xmlns:a16="http://schemas.microsoft.com/office/drawing/2014/main" id="{00000000-0008-0000-0600-000094010000}"/>
            </a:ext>
          </a:extLst>
        </xdr:cNvPr>
        <xdr:cNvSpPr txBox="1"/>
      </xdr:nvSpPr>
      <xdr:spPr>
        <a:xfrm>
          <a:off x="9372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41601</xdr:rowOff>
    </xdr:from>
    <xdr:to>
      <xdr:col>45</xdr:col>
      <xdr:colOff>177800</xdr:colOff>
      <xdr:row>78</xdr:row>
      <xdr:rowOff>108820</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flipV="1">
          <a:off x="7861300" y="13243251"/>
          <a:ext cx="889000" cy="23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a:extLst>
            <a:ext uri="{FF2B5EF4-FFF2-40B4-BE49-F238E27FC236}">
              <a16:creationId xmlns="" xmlns:a16="http://schemas.microsoft.com/office/drawing/2014/main" id="{00000000-0008-0000-0600-000096010000}"/>
            </a:ext>
          </a:extLst>
        </xdr:cNvPr>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125914</xdr:rowOff>
    </xdr:from>
    <xdr:ext cx="599010" cy="259045"/>
    <xdr:sp macro="" textlink="">
      <xdr:nvSpPr>
        <xdr:cNvPr id="407" name="テキスト ボックス 406">
          <a:extLst>
            <a:ext uri="{FF2B5EF4-FFF2-40B4-BE49-F238E27FC236}">
              <a16:creationId xmlns="" xmlns:a16="http://schemas.microsoft.com/office/drawing/2014/main" id="{00000000-0008-0000-0600-000097010000}"/>
            </a:ext>
          </a:extLst>
        </xdr:cNvPr>
        <xdr:cNvSpPr txBox="1"/>
      </xdr:nvSpPr>
      <xdr:spPr>
        <a:xfrm>
          <a:off x="8450795" y="1349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100933</xdr:rowOff>
    </xdr:from>
    <xdr:to>
      <xdr:col>41</xdr:col>
      <xdr:colOff>50800</xdr:colOff>
      <xdr:row>78</xdr:row>
      <xdr:rowOff>108820</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6972300" y="13474033"/>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a:extLst>
            <a:ext uri="{FF2B5EF4-FFF2-40B4-BE49-F238E27FC236}">
              <a16:creationId xmlns="" xmlns:a16="http://schemas.microsoft.com/office/drawing/2014/main" id="{00000000-0008-0000-0600-000099010000}"/>
            </a:ext>
          </a:extLst>
        </xdr:cNvPr>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169285</xdr:rowOff>
    </xdr:from>
    <xdr:ext cx="534377"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7594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a:extLst>
            <a:ext uri="{FF2B5EF4-FFF2-40B4-BE49-F238E27FC236}">
              <a16:creationId xmlns="" xmlns:a16="http://schemas.microsoft.com/office/drawing/2014/main" id="{00000000-0008-0000-0600-00009B010000}"/>
            </a:ext>
          </a:extLst>
        </xdr:cNvPr>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151551</xdr:rowOff>
    </xdr:from>
    <xdr:ext cx="599010"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6672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158203</xdr:rowOff>
    </xdr:from>
    <xdr:to>
      <xdr:col>55</xdr:col>
      <xdr:colOff>50800</xdr:colOff>
      <xdr:row>79</xdr:row>
      <xdr:rowOff>88353</xdr:rowOff>
    </xdr:to>
    <xdr:sp macro="" textlink="">
      <xdr:nvSpPr>
        <xdr:cNvPr id="418" name="楕円 417">
          <a:extLst>
            <a:ext uri="{FF2B5EF4-FFF2-40B4-BE49-F238E27FC236}">
              <a16:creationId xmlns="" xmlns:a16="http://schemas.microsoft.com/office/drawing/2014/main" id="{00000000-0008-0000-0600-0000A2010000}"/>
            </a:ext>
          </a:extLst>
        </xdr:cNvPr>
        <xdr:cNvSpPr/>
      </xdr:nvSpPr>
      <xdr:spPr>
        <a:xfrm>
          <a:off x="10426700" y="1353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73130</xdr:rowOff>
    </xdr:from>
    <xdr:ext cx="469744" cy="259045"/>
    <xdr:sp macro="" textlink="">
      <xdr:nvSpPr>
        <xdr:cNvPr id="419" name="普通建設事業費 （ うち新規整備　）該当値テキスト">
          <a:extLst>
            <a:ext uri="{FF2B5EF4-FFF2-40B4-BE49-F238E27FC236}">
              <a16:creationId xmlns="" xmlns:a16="http://schemas.microsoft.com/office/drawing/2014/main" id="{00000000-0008-0000-0600-0000A3010000}"/>
            </a:ext>
          </a:extLst>
        </xdr:cNvPr>
        <xdr:cNvSpPr txBox="1"/>
      </xdr:nvSpPr>
      <xdr:spPr>
        <a:xfrm>
          <a:off x="10528300" y="1344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153276</xdr:rowOff>
    </xdr:from>
    <xdr:to>
      <xdr:col>50</xdr:col>
      <xdr:colOff>165100</xdr:colOff>
      <xdr:row>79</xdr:row>
      <xdr:rowOff>83426</xdr:rowOff>
    </xdr:to>
    <xdr:sp macro="" textlink="">
      <xdr:nvSpPr>
        <xdr:cNvPr id="420" name="楕円 419">
          <a:extLst>
            <a:ext uri="{FF2B5EF4-FFF2-40B4-BE49-F238E27FC236}">
              <a16:creationId xmlns="" xmlns:a16="http://schemas.microsoft.com/office/drawing/2014/main" id="{00000000-0008-0000-0600-0000A4010000}"/>
            </a:ext>
          </a:extLst>
        </xdr:cNvPr>
        <xdr:cNvSpPr/>
      </xdr:nvSpPr>
      <xdr:spPr>
        <a:xfrm>
          <a:off x="9588500" y="135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74553</xdr:rowOff>
    </xdr:from>
    <xdr:ext cx="469744"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9404428" y="136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162251</xdr:rowOff>
    </xdr:from>
    <xdr:to>
      <xdr:col>46</xdr:col>
      <xdr:colOff>38100</xdr:colOff>
      <xdr:row>77</xdr:row>
      <xdr:rowOff>92401</xdr:rowOff>
    </xdr:to>
    <xdr:sp macro="" textlink="">
      <xdr:nvSpPr>
        <xdr:cNvPr id="422" name="楕円 421">
          <a:extLst>
            <a:ext uri="{FF2B5EF4-FFF2-40B4-BE49-F238E27FC236}">
              <a16:creationId xmlns="" xmlns:a16="http://schemas.microsoft.com/office/drawing/2014/main" id="{00000000-0008-0000-0600-0000A6010000}"/>
            </a:ext>
          </a:extLst>
        </xdr:cNvPr>
        <xdr:cNvSpPr/>
      </xdr:nvSpPr>
      <xdr:spPr>
        <a:xfrm>
          <a:off x="8699500" y="1319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108927</xdr:rowOff>
    </xdr:from>
    <xdr:ext cx="59901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8450795" y="1296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58020</xdr:rowOff>
    </xdr:from>
    <xdr:to>
      <xdr:col>41</xdr:col>
      <xdr:colOff>101600</xdr:colOff>
      <xdr:row>78</xdr:row>
      <xdr:rowOff>159620</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7810500" y="134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4697</xdr:rowOff>
    </xdr:from>
    <xdr:ext cx="534377"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7594111" y="1320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50133</xdr:rowOff>
    </xdr:from>
    <xdr:to>
      <xdr:col>36</xdr:col>
      <xdr:colOff>165100</xdr:colOff>
      <xdr:row>78</xdr:row>
      <xdr:rowOff>151733</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6921500" y="1342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142860</xdr:rowOff>
    </xdr:from>
    <xdr:ext cx="534377"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6705111" y="135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a:extLst>
            <a:ext uri="{FF2B5EF4-FFF2-40B4-BE49-F238E27FC236}">
              <a16:creationId xmlns="" xmlns:a16="http://schemas.microsoft.com/office/drawing/2014/main" id="{00000000-0008-0000-0600-0000C4010000}"/>
            </a:ext>
          </a:extLst>
        </xdr:cNvPr>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a:extLst>
            <a:ext uri="{FF2B5EF4-FFF2-40B4-BE49-F238E27FC236}">
              <a16:creationId xmlns="" xmlns:a16="http://schemas.microsoft.com/office/drawing/2014/main" id="{00000000-0008-0000-0600-0000C6010000}"/>
            </a:ext>
          </a:extLst>
        </xdr:cNvPr>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15697</xdr:rowOff>
    </xdr:from>
    <xdr:to>
      <xdr:col>55</xdr:col>
      <xdr:colOff>0</xdr:colOff>
      <xdr:row>98</xdr:row>
      <xdr:rowOff>144982</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9639300" y="16817797"/>
          <a:ext cx="838200" cy="12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59946</xdr:rowOff>
    </xdr:from>
    <xdr:ext cx="599010" cy="259045"/>
    <xdr:sp macro="" textlink="">
      <xdr:nvSpPr>
        <xdr:cNvPr id="457" name="普通建設事業費 （ うち更新整備　）平均値テキスト">
          <a:extLst>
            <a:ext uri="{FF2B5EF4-FFF2-40B4-BE49-F238E27FC236}">
              <a16:creationId xmlns="" xmlns:a16="http://schemas.microsoft.com/office/drawing/2014/main" id="{00000000-0008-0000-0600-0000C9010000}"/>
            </a:ext>
          </a:extLst>
        </xdr:cNvPr>
        <xdr:cNvSpPr txBox="1"/>
      </xdr:nvSpPr>
      <xdr:spPr>
        <a:xfrm>
          <a:off x="10528300" y="16690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a:extLst>
            <a:ext uri="{FF2B5EF4-FFF2-40B4-BE49-F238E27FC236}">
              <a16:creationId xmlns="" xmlns:a16="http://schemas.microsoft.com/office/drawing/2014/main" id="{00000000-0008-0000-0600-0000CA010000}"/>
            </a:ext>
          </a:extLst>
        </xdr:cNvPr>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15697</xdr:rowOff>
    </xdr:from>
    <xdr:to>
      <xdr:col>50</xdr:col>
      <xdr:colOff>114300</xdr:colOff>
      <xdr:row>98</xdr:row>
      <xdr:rowOff>128157</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flipV="1">
          <a:off x="8750300" y="16817797"/>
          <a:ext cx="889000" cy="1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a:extLst>
            <a:ext uri="{FF2B5EF4-FFF2-40B4-BE49-F238E27FC236}">
              <a16:creationId xmlns="" xmlns:a16="http://schemas.microsoft.com/office/drawing/2014/main" id="{00000000-0008-0000-0600-0000CC010000}"/>
            </a:ext>
          </a:extLst>
        </xdr:cNvPr>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139051</xdr:rowOff>
    </xdr:from>
    <xdr:ext cx="599010" cy="259045"/>
    <xdr:sp macro="" textlink="">
      <xdr:nvSpPr>
        <xdr:cNvPr id="461" name="テキスト ボックス 460">
          <a:extLst>
            <a:ext uri="{FF2B5EF4-FFF2-40B4-BE49-F238E27FC236}">
              <a16:creationId xmlns="" xmlns:a16="http://schemas.microsoft.com/office/drawing/2014/main" id="{00000000-0008-0000-0600-0000CD010000}"/>
            </a:ext>
          </a:extLst>
        </xdr:cNvPr>
        <xdr:cNvSpPr txBox="1"/>
      </xdr:nvSpPr>
      <xdr:spPr>
        <a:xfrm>
          <a:off x="9339795" y="1694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128157</xdr:rowOff>
    </xdr:from>
    <xdr:to>
      <xdr:col>45</xdr:col>
      <xdr:colOff>177800</xdr:colOff>
      <xdr:row>98</xdr:row>
      <xdr:rowOff>165035</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flipV="1">
          <a:off x="7861300" y="16930257"/>
          <a:ext cx="889000" cy="3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a:extLst>
            <a:ext uri="{FF2B5EF4-FFF2-40B4-BE49-F238E27FC236}">
              <a16:creationId xmlns="" xmlns:a16="http://schemas.microsoft.com/office/drawing/2014/main" id="{00000000-0008-0000-0600-0000CF010000}"/>
            </a:ext>
          </a:extLst>
        </xdr:cNvPr>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4810</xdr:rowOff>
    </xdr:from>
    <xdr:ext cx="599010"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8450795" y="1663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155132</xdr:rowOff>
    </xdr:from>
    <xdr:to>
      <xdr:col>41</xdr:col>
      <xdr:colOff>50800</xdr:colOff>
      <xdr:row>98</xdr:row>
      <xdr:rowOff>165035</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a:off x="6972300" y="16957232"/>
          <a:ext cx="889000" cy="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a:extLst>
            <a:ext uri="{FF2B5EF4-FFF2-40B4-BE49-F238E27FC236}">
              <a16:creationId xmlns="" xmlns:a16="http://schemas.microsoft.com/office/drawing/2014/main" id="{00000000-0008-0000-0600-0000D2010000}"/>
            </a:ext>
          </a:extLst>
        </xdr:cNvPr>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171400</xdr:rowOff>
    </xdr:from>
    <xdr:ext cx="599010"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7561795" y="1663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68" name="フローチャート: 判断 467">
          <a:extLst>
            <a:ext uri="{FF2B5EF4-FFF2-40B4-BE49-F238E27FC236}">
              <a16:creationId xmlns="" xmlns:a16="http://schemas.microsoft.com/office/drawing/2014/main" id="{00000000-0008-0000-0600-0000D4010000}"/>
            </a:ext>
          </a:extLst>
        </xdr:cNvPr>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32549</xdr:rowOff>
    </xdr:from>
    <xdr:ext cx="599010"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6672795" y="1666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94182</xdr:rowOff>
    </xdr:from>
    <xdr:to>
      <xdr:col>55</xdr:col>
      <xdr:colOff>50800</xdr:colOff>
      <xdr:row>99</xdr:row>
      <xdr:rowOff>24332</xdr:rowOff>
    </xdr:to>
    <xdr:sp macro="" textlink="">
      <xdr:nvSpPr>
        <xdr:cNvPr id="475" name="楕円 474">
          <a:extLst>
            <a:ext uri="{FF2B5EF4-FFF2-40B4-BE49-F238E27FC236}">
              <a16:creationId xmlns="" xmlns:a16="http://schemas.microsoft.com/office/drawing/2014/main" id="{00000000-0008-0000-0600-0000DB010000}"/>
            </a:ext>
          </a:extLst>
        </xdr:cNvPr>
        <xdr:cNvSpPr/>
      </xdr:nvSpPr>
      <xdr:spPr>
        <a:xfrm>
          <a:off x="10426700" y="1689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15496</xdr:rowOff>
    </xdr:from>
    <xdr:ext cx="534377" cy="259045"/>
    <xdr:sp macro="" textlink="">
      <xdr:nvSpPr>
        <xdr:cNvPr id="476" name="普通建設事業費 （ うち更新整備　）該当値テキスト">
          <a:extLst>
            <a:ext uri="{FF2B5EF4-FFF2-40B4-BE49-F238E27FC236}">
              <a16:creationId xmlns="" xmlns:a16="http://schemas.microsoft.com/office/drawing/2014/main" id="{00000000-0008-0000-0600-0000DC010000}"/>
            </a:ext>
          </a:extLst>
        </xdr:cNvPr>
        <xdr:cNvSpPr txBox="1"/>
      </xdr:nvSpPr>
      <xdr:spPr>
        <a:xfrm>
          <a:off x="10528300" y="1681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136347</xdr:rowOff>
    </xdr:from>
    <xdr:to>
      <xdr:col>50</xdr:col>
      <xdr:colOff>165100</xdr:colOff>
      <xdr:row>98</xdr:row>
      <xdr:rowOff>66497</xdr:rowOff>
    </xdr:to>
    <xdr:sp macro="" textlink="">
      <xdr:nvSpPr>
        <xdr:cNvPr id="477" name="楕円 476">
          <a:extLst>
            <a:ext uri="{FF2B5EF4-FFF2-40B4-BE49-F238E27FC236}">
              <a16:creationId xmlns="" xmlns:a16="http://schemas.microsoft.com/office/drawing/2014/main" id="{00000000-0008-0000-0600-0000DD010000}"/>
            </a:ext>
          </a:extLst>
        </xdr:cNvPr>
        <xdr:cNvSpPr/>
      </xdr:nvSpPr>
      <xdr:spPr>
        <a:xfrm>
          <a:off x="9588500" y="1676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83024</xdr:rowOff>
    </xdr:from>
    <xdr:ext cx="59901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9339795" y="16542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77357</xdr:rowOff>
    </xdr:from>
    <xdr:to>
      <xdr:col>46</xdr:col>
      <xdr:colOff>38100</xdr:colOff>
      <xdr:row>99</xdr:row>
      <xdr:rowOff>7507</xdr:rowOff>
    </xdr:to>
    <xdr:sp macro="" textlink="">
      <xdr:nvSpPr>
        <xdr:cNvPr id="479" name="楕円 478">
          <a:extLst>
            <a:ext uri="{FF2B5EF4-FFF2-40B4-BE49-F238E27FC236}">
              <a16:creationId xmlns="" xmlns:a16="http://schemas.microsoft.com/office/drawing/2014/main" id="{00000000-0008-0000-0600-0000DF010000}"/>
            </a:ext>
          </a:extLst>
        </xdr:cNvPr>
        <xdr:cNvSpPr/>
      </xdr:nvSpPr>
      <xdr:spPr>
        <a:xfrm>
          <a:off x="8699500" y="168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170084</xdr:rowOff>
    </xdr:from>
    <xdr:ext cx="599010"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8450795" y="16972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114235</xdr:rowOff>
    </xdr:from>
    <xdr:to>
      <xdr:col>41</xdr:col>
      <xdr:colOff>101600</xdr:colOff>
      <xdr:row>99</xdr:row>
      <xdr:rowOff>44385</xdr:rowOff>
    </xdr:to>
    <xdr:sp macro="" textlink="">
      <xdr:nvSpPr>
        <xdr:cNvPr id="481" name="楕円 480">
          <a:extLst>
            <a:ext uri="{FF2B5EF4-FFF2-40B4-BE49-F238E27FC236}">
              <a16:creationId xmlns="" xmlns:a16="http://schemas.microsoft.com/office/drawing/2014/main" id="{00000000-0008-0000-0600-0000E1010000}"/>
            </a:ext>
          </a:extLst>
        </xdr:cNvPr>
        <xdr:cNvSpPr/>
      </xdr:nvSpPr>
      <xdr:spPr>
        <a:xfrm>
          <a:off x="7810500" y="1691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35512</xdr:rowOff>
    </xdr:from>
    <xdr:ext cx="534377"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7594111" y="1700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104332</xdr:rowOff>
    </xdr:from>
    <xdr:to>
      <xdr:col>36</xdr:col>
      <xdr:colOff>165100</xdr:colOff>
      <xdr:row>99</xdr:row>
      <xdr:rowOff>34482</xdr:rowOff>
    </xdr:to>
    <xdr:sp macro="" textlink="">
      <xdr:nvSpPr>
        <xdr:cNvPr id="483" name="楕円 482">
          <a:extLst>
            <a:ext uri="{FF2B5EF4-FFF2-40B4-BE49-F238E27FC236}">
              <a16:creationId xmlns="" xmlns:a16="http://schemas.microsoft.com/office/drawing/2014/main" id="{00000000-0008-0000-0600-0000E3010000}"/>
            </a:ext>
          </a:extLst>
        </xdr:cNvPr>
        <xdr:cNvSpPr/>
      </xdr:nvSpPr>
      <xdr:spPr>
        <a:xfrm>
          <a:off x="6921500" y="169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25609</xdr:rowOff>
    </xdr:from>
    <xdr:ext cx="534377"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6705111" y="1699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a:extLst>
            <a:ext uri="{FF2B5EF4-FFF2-40B4-BE49-F238E27FC236}">
              <a16:creationId xmlns="" xmlns:a16="http://schemas.microsoft.com/office/drawing/2014/main" id="{00000000-0008-0000-0600-0000FD010000}"/>
            </a:ext>
          </a:extLst>
        </xdr:cNvPr>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a:extLst>
            <a:ext uri="{FF2B5EF4-FFF2-40B4-BE49-F238E27FC236}">
              <a16:creationId xmlns="" xmlns:a16="http://schemas.microsoft.com/office/drawing/2014/main" id="{00000000-0008-0000-0600-0000FF010000}"/>
            </a:ext>
          </a:extLst>
        </xdr:cNvPr>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125597</xdr:rowOff>
    </xdr:from>
    <xdr:to>
      <xdr:col>85</xdr:col>
      <xdr:colOff>127000</xdr:colOff>
      <xdr:row>39</xdr:row>
      <xdr:rowOff>44450</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flipV="1">
          <a:off x="15481300" y="6640697"/>
          <a:ext cx="838200" cy="9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116758</xdr:rowOff>
    </xdr:from>
    <xdr:ext cx="534377" cy="259045"/>
    <xdr:sp macro="" textlink="">
      <xdr:nvSpPr>
        <xdr:cNvPr id="514" name="災害復旧事業費平均値テキスト">
          <a:extLst>
            <a:ext uri="{FF2B5EF4-FFF2-40B4-BE49-F238E27FC236}">
              <a16:creationId xmlns="" xmlns:a16="http://schemas.microsoft.com/office/drawing/2014/main" id="{00000000-0008-0000-0600-000002020000}"/>
            </a:ext>
          </a:extLst>
        </xdr:cNvPr>
        <xdr:cNvSpPr txBox="1"/>
      </xdr:nvSpPr>
      <xdr:spPr>
        <a:xfrm>
          <a:off x="16370300" y="663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a:extLst>
            <a:ext uri="{FF2B5EF4-FFF2-40B4-BE49-F238E27FC236}">
              <a16:creationId xmlns="" xmlns:a16="http://schemas.microsoft.com/office/drawing/2014/main" id="{00000000-0008-0000-0600-000003020000}"/>
            </a:ext>
          </a:extLst>
        </xdr:cNvPr>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a:extLst>
            <a:ext uri="{FF2B5EF4-FFF2-40B4-BE49-F238E27FC236}">
              <a16:creationId xmlns="" xmlns:a16="http://schemas.microsoft.com/office/drawing/2014/main" id="{00000000-0008-0000-0600-000005020000}"/>
            </a:ext>
          </a:extLst>
        </xdr:cNvPr>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88285</xdr:rowOff>
    </xdr:from>
    <xdr:ext cx="534377"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5214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a:extLst>
            <a:ext uri="{FF2B5EF4-FFF2-40B4-BE49-F238E27FC236}">
              <a16:creationId xmlns="" xmlns:a16="http://schemas.microsoft.com/office/drawing/2014/main" id="{00000000-0008-0000-0600-000008020000}"/>
            </a:ext>
          </a:extLst>
        </xdr:cNvPr>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43180</xdr:rowOff>
    </xdr:from>
    <xdr:to>
      <xdr:col>71</xdr:col>
      <xdr:colOff>177800</xdr:colOff>
      <xdr:row>39</xdr:row>
      <xdr:rowOff>44450</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a:off x="12814300" y="67297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a:extLst>
            <a:ext uri="{FF2B5EF4-FFF2-40B4-BE49-F238E27FC236}">
              <a16:creationId xmlns="" xmlns:a16="http://schemas.microsoft.com/office/drawing/2014/main" id="{00000000-0008-0000-0600-00000B020000}"/>
            </a:ext>
          </a:extLst>
        </xdr:cNvPr>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95093</xdr:rowOff>
    </xdr:from>
    <xdr:ext cx="469744"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3468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5" name="フローチャート: 判断 524">
          <a:extLst>
            <a:ext uri="{FF2B5EF4-FFF2-40B4-BE49-F238E27FC236}">
              <a16:creationId xmlns="" xmlns:a16="http://schemas.microsoft.com/office/drawing/2014/main" id="{00000000-0008-0000-0600-00000D020000}"/>
            </a:ext>
          </a:extLst>
        </xdr:cNvPr>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88738</xdr:rowOff>
    </xdr:from>
    <xdr:ext cx="534377"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2547111" y="64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74797</xdr:rowOff>
    </xdr:from>
    <xdr:to>
      <xdr:col>85</xdr:col>
      <xdr:colOff>177800</xdr:colOff>
      <xdr:row>39</xdr:row>
      <xdr:rowOff>4947</xdr:rowOff>
    </xdr:to>
    <xdr:sp macro="" textlink="">
      <xdr:nvSpPr>
        <xdr:cNvPr id="532" name="楕円 531">
          <a:extLst>
            <a:ext uri="{FF2B5EF4-FFF2-40B4-BE49-F238E27FC236}">
              <a16:creationId xmlns="" xmlns:a16="http://schemas.microsoft.com/office/drawing/2014/main" id="{00000000-0008-0000-0600-000014020000}"/>
            </a:ext>
          </a:extLst>
        </xdr:cNvPr>
        <xdr:cNvSpPr/>
      </xdr:nvSpPr>
      <xdr:spPr>
        <a:xfrm>
          <a:off x="16268700" y="658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34174</xdr:rowOff>
    </xdr:from>
    <xdr:ext cx="534377" cy="259045"/>
    <xdr:sp macro="" textlink="">
      <xdr:nvSpPr>
        <xdr:cNvPr id="533" name="災害復旧事業費該当値テキスト">
          <a:extLst>
            <a:ext uri="{FF2B5EF4-FFF2-40B4-BE49-F238E27FC236}">
              <a16:creationId xmlns="" xmlns:a16="http://schemas.microsoft.com/office/drawing/2014/main" id="{00000000-0008-0000-0600-000015020000}"/>
            </a:ext>
          </a:extLst>
        </xdr:cNvPr>
        <xdr:cNvSpPr txBox="1"/>
      </xdr:nvSpPr>
      <xdr:spPr>
        <a:xfrm>
          <a:off x="16370300" y="637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a:extLst>
            <a:ext uri="{FF2B5EF4-FFF2-40B4-BE49-F238E27FC236}">
              <a16:creationId xmlns="" xmlns:a16="http://schemas.microsoft.com/office/drawing/2014/main" id="{00000000-0008-0000-0600-000016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a:extLst>
            <a:ext uri="{FF2B5EF4-FFF2-40B4-BE49-F238E27FC236}">
              <a16:creationId xmlns="" xmlns:a16="http://schemas.microsoft.com/office/drawing/2014/main" id="{00000000-0008-0000-0600-000018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a:extLst>
            <a:ext uri="{FF2B5EF4-FFF2-40B4-BE49-F238E27FC236}">
              <a16:creationId xmlns="" xmlns:a16="http://schemas.microsoft.com/office/drawing/2014/main" id="{00000000-0008-0000-0600-00001A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163830</xdr:rowOff>
    </xdr:from>
    <xdr:to>
      <xdr:col>67</xdr:col>
      <xdr:colOff>101600</xdr:colOff>
      <xdr:row>39</xdr:row>
      <xdr:rowOff>93980</xdr:rowOff>
    </xdr:to>
    <xdr:sp macro="" textlink="">
      <xdr:nvSpPr>
        <xdr:cNvPr id="540" name="楕円 539">
          <a:extLst>
            <a:ext uri="{FF2B5EF4-FFF2-40B4-BE49-F238E27FC236}">
              <a16:creationId xmlns="" xmlns:a16="http://schemas.microsoft.com/office/drawing/2014/main" id="{00000000-0008-0000-0600-00001C020000}"/>
            </a:ext>
          </a:extLst>
        </xdr:cNvPr>
        <xdr:cNvSpPr/>
      </xdr:nvSpPr>
      <xdr:spPr>
        <a:xfrm>
          <a:off x="12763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85107</xdr:rowOff>
    </xdr:from>
    <xdr:ext cx="378565"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2625017" y="6771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a:extLst>
            <a:ext uri="{FF2B5EF4-FFF2-40B4-BE49-F238E27FC236}">
              <a16:creationId xmlns="" xmlns:a16="http://schemas.microsoft.com/office/drawing/2014/main" id="{00000000-0008-0000-0600-00005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a:extLst>
            <a:ext uri="{FF2B5EF4-FFF2-40B4-BE49-F238E27FC236}">
              <a16:creationId xmlns="" xmlns:a16="http://schemas.microsoft.com/office/drawing/2014/main" id="{00000000-0008-0000-0600-000069020000}"/>
            </a:ext>
          </a:extLst>
        </xdr:cNvPr>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a:extLst>
            <a:ext uri="{FF2B5EF4-FFF2-40B4-BE49-F238E27FC236}">
              <a16:creationId xmlns="" xmlns:a16="http://schemas.microsoft.com/office/drawing/2014/main" id="{00000000-0008-0000-0600-00006B020000}"/>
            </a:ext>
          </a:extLst>
        </xdr:cNvPr>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121927</xdr:rowOff>
    </xdr:from>
    <xdr:to>
      <xdr:col>85</xdr:col>
      <xdr:colOff>127000</xdr:colOff>
      <xdr:row>77</xdr:row>
      <xdr:rowOff>131745</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flipV="1">
          <a:off x="15481300" y="13323577"/>
          <a:ext cx="838200" cy="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38854</xdr:rowOff>
    </xdr:from>
    <xdr:ext cx="599010" cy="259045"/>
    <xdr:sp macro="" textlink="">
      <xdr:nvSpPr>
        <xdr:cNvPr id="622" name="公債費平均値テキスト">
          <a:extLst>
            <a:ext uri="{FF2B5EF4-FFF2-40B4-BE49-F238E27FC236}">
              <a16:creationId xmlns="" xmlns:a16="http://schemas.microsoft.com/office/drawing/2014/main" id="{00000000-0008-0000-0600-00006E020000}"/>
            </a:ext>
          </a:extLst>
        </xdr:cNvPr>
        <xdr:cNvSpPr txBox="1"/>
      </xdr:nvSpPr>
      <xdr:spPr>
        <a:xfrm>
          <a:off x="16370300" y="13069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a:extLst>
            <a:ext uri="{FF2B5EF4-FFF2-40B4-BE49-F238E27FC236}">
              <a16:creationId xmlns="" xmlns:a16="http://schemas.microsoft.com/office/drawing/2014/main" id="{00000000-0008-0000-0600-00006F020000}"/>
            </a:ext>
          </a:extLst>
        </xdr:cNvPr>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96775</xdr:rowOff>
    </xdr:from>
    <xdr:to>
      <xdr:col>81</xdr:col>
      <xdr:colOff>50800</xdr:colOff>
      <xdr:row>77</xdr:row>
      <xdr:rowOff>131745</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4592300" y="13298425"/>
          <a:ext cx="889000" cy="3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a:extLst>
            <a:ext uri="{FF2B5EF4-FFF2-40B4-BE49-F238E27FC236}">
              <a16:creationId xmlns="" xmlns:a16="http://schemas.microsoft.com/office/drawing/2014/main" id="{00000000-0008-0000-0600-000071020000}"/>
            </a:ext>
          </a:extLst>
        </xdr:cNvPr>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161062</xdr:rowOff>
    </xdr:from>
    <xdr:ext cx="599010"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5181795" y="130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96775</xdr:rowOff>
    </xdr:from>
    <xdr:to>
      <xdr:col>76</xdr:col>
      <xdr:colOff>114300</xdr:colOff>
      <xdr:row>77</xdr:row>
      <xdr:rowOff>105449</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flipV="1">
          <a:off x="13703300" y="13298425"/>
          <a:ext cx="8890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a:extLst>
            <a:ext uri="{FF2B5EF4-FFF2-40B4-BE49-F238E27FC236}">
              <a16:creationId xmlns="" xmlns:a16="http://schemas.microsoft.com/office/drawing/2014/main" id="{00000000-0008-0000-0600-000074020000}"/>
            </a:ext>
          </a:extLst>
        </xdr:cNvPr>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163041</xdr:rowOff>
    </xdr:from>
    <xdr:ext cx="599010"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4292795" y="1302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74540</xdr:rowOff>
    </xdr:from>
    <xdr:to>
      <xdr:col>71</xdr:col>
      <xdr:colOff>177800</xdr:colOff>
      <xdr:row>77</xdr:row>
      <xdr:rowOff>105449</xdr:rowOff>
    </xdr:to>
    <xdr:cxnSp macro="">
      <xdr:nvCxnSpPr>
        <xdr:cNvPr id="630" name="直線コネクタ 629">
          <a:extLst>
            <a:ext uri="{FF2B5EF4-FFF2-40B4-BE49-F238E27FC236}">
              <a16:creationId xmlns="" xmlns:a16="http://schemas.microsoft.com/office/drawing/2014/main" id="{00000000-0008-0000-0600-000076020000}"/>
            </a:ext>
          </a:extLst>
        </xdr:cNvPr>
        <xdr:cNvCxnSpPr/>
      </xdr:nvCxnSpPr>
      <xdr:spPr>
        <a:xfrm>
          <a:off x="12814300" y="13276190"/>
          <a:ext cx="889000" cy="3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a:extLst>
            <a:ext uri="{FF2B5EF4-FFF2-40B4-BE49-F238E27FC236}">
              <a16:creationId xmlns="" xmlns:a16="http://schemas.microsoft.com/office/drawing/2014/main" id="{00000000-0008-0000-0600-000077020000}"/>
            </a:ext>
          </a:extLst>
        </xdr:cNvPr>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161098</xdr:rowOff>
    </xdr:from>
    <xdr:ext cx="599010"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3403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3" name="フローチャート: 判断 632">
          <a:extLst>
            <a:ext uri="{FF2B5EF4-FFF2-40B4-BE49-F238E27FC236}">
              <a16:creationId xmlns="" xmlns:a16="http://schemas.microsoft.com/office/drawing/2014/main" id="{00000000-0008-0000-0600-000079020000}"/>
            </a:ext>
          </a:extLst>
        </xdr:cNvPr>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117473</xdr:rowOff>
    </xdr:from>
    <xdr:ext cx="599010"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2514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71127</xdr:rowOff>
    </xdr:from>
    <xdr:to>
      <xdr:col>85</xdr:col>
      <xdr:colOff>177800</xdr:colOff>
      <xdr:row>78</xdr:row>
      <xdr:rowOff>1277</xdr:rowOff>
    </xdr:to>
    <xdr:sp macro="" textlink="">
      <xdr:nvSpPr>
        <xdr:cNvPr id="640" name="楕円 639">
          <a:extLst>
            <a:ext uri="{FF2B5EF4-FFF2-40B4-BE49-F238E27FC236}">
              <a16:creationId xmlns="" xmlns:a16="http://schemas.microsoft.com/office/drawing/2014/main" id="{00000000-0008-0000-0600-000080020000}"/>
            </a:ext>
          </a:extLst>
        </xdr:cNvPr>
        <xdr:cNvSpPr/>
      </xdr:nvSpPr>
      <xdr:spPr>
        <a:xfrm>
          <a:off x="16268700" y="132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49554</xdr:rowOff>
    </xdr:from>
    <xdr:ext cx="534377" cy="259045"/>
    <xdr:sp macro="" textlink="">
      <xdr:nvSpPr>
        <xdr:cNvPr id="641" name="公債費該当値テキスト">
          <a:extLst>
            <a:ext uri="{FF2B5EF4-FFF2-40B4-BE49-F238E27FC236}">
              <a16:creationId xmlns="" xmlns:a16="http://schemas.microsoft.com/office/drawing/2014/main" id="{00000000-0008-0000-0600-000081020000}"/>
            </a:ext>
          </a:extLst>
        </xdr:cNvPr>
        <xdr:cNvSpPr txBox="1"/>
      </xdr:nvSpPr>
      <xdr:spPr>
        <a:xfrm>
          <a:off x="16370300" y="1325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80945</xdr:rowOff>
    </xdr:from>
    <xdr:to>
      <xdr:col>81</xdr:col>
      <xdr:colOff>101600</xdr:colOff>
      <xdr:row>78</xdr:row>
      <xdr:rowOff>11095</xdr:rowOff>
    </xdr:to>
    <xdr:sp macro="" textlink="">
      <xdr:nvSpPr>
        <xdr:cNvPr id="642" name="楕円 641">
          <a:extLst>
            <a:ext uri="{FF2B5EF4-FFF2-40B4-BE49-F238E27FC236}">
              <a16:creationId xmlns="" xmlns:a16="http://schemas.microsoft.com/office/drawing/2014/main" id="{00000000-0008-0000-0600-000082020000}"/>
            </a:ext>
          </a:extLst>
        </xdr:cNvPr>
        <xdr:cNvSpPr/>
      </xdr:nvSpPr>
      <xdr:spPr>
        <a:xfrm>
          <a:off x="15430500" y="1328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2222</xdr:rowOff>
    </xdr:from>
    <xdr:ext cx="534377"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5214111" y="1337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45975</xdr:rowOff>
    </xdr:from>
    <xdr:to>
      <xdr:col>76</xdr:col>
      <xdr:colOff>165100</xdr:colOff>
      <xdr:row>77</xdr:row>
      <xdr:rowOff>147575</xdr:rowOff>
    </xdr:to>
    <xdr:sp macro="" textlink="">
      <xdr:nvSpPr>
        <xdr:cNvPr id="644" name="楕円 643">
          <a:extLst>
            <a:ext uri="{FF2B5EF4-FFF2-40B4-BE49-F238E27FC236}">
              <a16:creationId xmlns="" xmlns:a16="http://schemas.microsoft.com/office/drawing/2014/main" id="{00000000-0008-0000-0600-000084020000}"/>
            </a:ext>
          </a:extLst>
        </xdr:cNvPr>
        <xdr:cNvSpPr/>
      </xdr:nvSpPr>
      <xdr:spPr>
        <a:xfrm>
          <a:off x="14541500" y="1324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138702</xdr:rowOff>
    </xdr:from>
    <xdr:ext cx="59901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4292795" y="1334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54649</xdr:rowOff>
    </xdr:from>
    <xdr:to>
      <xdr:col>72</xdr:col>
      <xdr:colOff>38100</xdr:colOff>
      <xdr:row>77</xdr:row>
      <xdr:rowOff>156249</xdr:rowOff>
    </xdr:to>
    <xdr:sp macro="" textlink="">
      <xdr:nvSpPr>
        <xdr:cNvPr id="646" name="楕円 645">
          <a:extLst>
            <a:ext uri="{FF2B5EF4-FFF2-40B4-BE49-F238E27FC236}">
              <a16:creationId xmlns="" xmlns:a16="http://schemas.microsoft.com/office/drawing/2014/main" id="{00000000-0008-0000-0600-000086020000}"/>
            </a:ext>
          </a:extLst>
        </xdr:cNvPr>
        <xdr:cNvSpPr/>
      </xdr:nvSpPr>
      <xdr:spPr>
        <a:xfrm>
          <a:off x="13652500" y="1325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147376</xdr:rowOff>
    </xdr:from>
    <xdr:ext cx="599010"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3403795" y="133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23740</xdr:rowOff>
    </xdr:from>
    <xdr:to>
      <xdr:col>67</xdr:col>
      <xdr:colOff>101600</xdr:colOff>
      <xdr:row>77</xdr:row>
      <xdr:rowOff>125340</xdr:rowOff>
    </xdr:to>
    <xdr:sp macro="" textlink="">
      <xdr:nvSpPr>
        <xdr:cNvPr id="648" name="楕円 647">
          <a:extLst>
            <a:ext uri="{FF2B5EF4-FFF2-40B4-BE49-F238E27FC236}">
              <a16:creationId xmlns="" xmlns:a16="http://schemas.microsoft.com/office/drawing/2014/main" id="{00000000-0008-0000-0600-000088020000}"/>
            </a:ext>
          </a:extLst>
        </xdr:cNvPr>
        <xdr:cNvSpPr/>
      </xdr:nvSpPr>
      <xdr:spPr>
        <a:xfrm>
          <a:off x="12763500" y="1322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141867</xdr:rowOff>
    </xdr:from>
    <xdr:ext cx="599010"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2514795" y="1300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72" name="積立金最小値テキスト">
          <a:extLst>
            <a:ext uri="{FF2B5EF4-FFF2-40B4-BE49-F238E27FC236}">
              <a16:creationId xmlns="" xmlns:a16="http://schemas.microsoft.com/office/drawing/2014/main" id="{00000000-0008-0000-0600-0000A0020000}"/>
            </a:ext>
          </a:extLst>
        </xdr:cNvPr>
        <xdr:cNvSpPr txBox="1"/>
      </xdr:nvSpPr>
      <xdr:spPr>
        <a:xfrm>
          <a:off x="16370300" y="169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19891</xdr:rowOff>
    </xdr:from>
    <xdr:ext cx="599010" cy="259045"/>
    <xdr:sp macro="" textlink="">
      <xdr:nvSpPr>
        <xdr:cNvPr id="674" name="積立金最大値テキスト">
          <a:extLst>
            <a:ext uri="{FF2B5EF4-FFF2-40B4-BE49-F238E27FC236}">
              <a16:creationId xmlns="" xmlns:a16="http://schemas.microsoft.com/office/drawing/2014/main" id="{00000000-0008-0000-0600-0000A2020000}"/>
            </a:ext>
          </a:extLst>
        </xdr:cNvPr>
        <xdr:cNvSpPr txBox="1"/>
      </xdr:nvSpPr>
      <xdr:spPr>
        <a:xfrm>
          <a:off x="16370300" y="152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149599</xdr:rowOff>
    </xdr:from>
    <xdr:to>
      <xdr:col>85</xdr:col>
      <xdr:colOff>127000</xdr:colOff>
      <xdr:row>98</xdr:row>
      <xdr:rowOff>3564</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flipV="1">
          <a:off x="15481300" y="16780249"/>
          <a:ext cx="838200" cy="2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27195</xdr:rowOff>
    </xdr:from>
    <xdr:ext cx="534377" cy="259045"/>
    <xdr:sp macro="" textlink="">
      <xdr:nvSpPr>
        <xdr:cNvPr id="677" name="積立金平均値テキスト">
          <a:extLst>
            <a:ext uri="{FF2B5EF4-FFF2-40B4-BE49-F238E27FC236}">
              <a16:creationId xmlns="" xmlns:a16="http://schemas.microsoft.com/office/drawing/2014/main" id="{00000000-0008-0000-0600-0000A5020000}"/>
            </a:ext>
          </a:extLst>
        </xdr:cNvPr>
        <xdr:cNvSpPr txBox="1"/>
      </xdr:nvSpPr>
      <xdr:spPr>
        <a:xfrm>
          <a:off x="16370300" y="1648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78" name="フローチャート: 判断 677">
          <a:extLst>
            <a:ext uri="{FF2B5EF4-FFF2-40B4-BE49-F238E27FC236}">
              <a16:creationId xmlns="" xmlns:a16="http://schemas.microsoft.com/office/drawing/2014/main" id="{00000000-0008-0000-0600-0000A6020000}"/>
            </a:ext>
          </a:extLst>
        </xdr:cNvPr>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3564</xdr:rowOff>
    </xdr:from>
    <xdr:to>
      <xdr:col>81</xdr:col>
      <xdr:colOff>50800</xdr:colOff>
      <xdr:row>98</xdr:row>
      <xdr:rowOff>127488</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flipV="1">
          <a:off x="14592300" y="16805664"/>
          <a:ext cx="889000" cy="12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80" name="フローチャート: 判断 679">
          <a:extLst>
            <a:ext uri="{FF2B5EF4-FFF2-40B4-BE49-F238E27FC236}">
              <a16:creationId xmlns="" xmlns:a16="http://schemas.microsoft.com/office/drawing/2014/main" id="{00000000-0008-0000-0600-0000A8020000}"/>
            </a:ext>
          </a:extLst>
        </xdr:cNvPr>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123441</xdr:rowOff>
    </xdr:from>
    <xdr:ext cx="534377" cy="259045"/>
    <xdr:sp macro="" textlink="">
      <xdr:nvSpPr>
        <xdr:cNvPr id="681" name="テキスト ボックス 680">
          <a:extLst>
            <a:ext uri="{FF2B5EF4-FFF2-40B4-BE49-F238E27FC236}">
              <a16:creationId xmlns="" xmlns:a16="http://schemas.microsoft.com/office/drawing/2014/main" id="{00000000-0008-0000-0600-0000A9020000}"/>
            </a:ext>
          </a:extLst>
        </xdr:cNvPr>
        <xdr:cNvSpPr txBox="1"/>
      </xdr:nvSpPr>
      <xdr:spPr>
        <a:xfrm>
          <a:off x="15214111" y="1623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2961</xdr:rowOff>
    </xdr:from>
    <xdr:to>
      <xdr:col>76</xdr:col>
      <xdr:colOff>114300</xdr:colOff>
      <xdr:row>98</xdr:row>
      <xdr:rowOff>127488</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a:off x="13703300" y="16805061"/>
          <a:ext cx="889000" cy="12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83" name="フローチャート: 判断 682">
          <a:extLst>
            <a:ext uri="{FF2B5EF4-FFF2-40B4-BE49-F238E27FC236}">
              <a16:creationId xmlns="" xmlns:a16="http://schemas.microsoft.com/office/drawing/2014/main" id="{00000000-0008-0000-0600-0000AB020000}"/>
            </a:ext>
          </a:extLst>
        </xdr:cNvPr>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8044</xdr:rowOff>
    </xdr:from>
    <xdr:ext cx="599010"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4292795" y="1612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2961</xdr:rowOff>
    </xdr:from>
    <xdr:to>
      <xdr:col>71</xdr:col>
      <xdr:colOff>177800</xdr:colOff>
      <xdr:row>98</xdr:row>
      <xdr:rowOff>60189</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flipV="1">
          <a:off x="12814300" y="16805061"/>
          <a:ext cx="889000" cy="5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83980</xdr:rowOff>
    </xdr:from>
    <xdr:ext cx="534377"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3436111" y="1637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62171</xdr:rowOff>
    </xdr:from>
    <xdr:to>
      <xdr:col>67</xdr:col>
      <xdr:colOff>101600</xdr:colOff>
      <xdr:row>96</xdr:row>
      <xdr:rowOff>163771</xdr:rowOff>
    </xdr:to>
    <xdr:sp macro="" textlink="">
      <xdr:nvSpPr>
        <xdr:cNvPr id="688" name="フローチャート: 判断 687">
          <a:extLst>
            <a:ext uri="{FF2B5EF4-FFF2-40B4-BE49-F238E27FC236}">
              <a16:creationId xmlns="" xmlns:a16="http://schemas.microsoft.com/office/drawing/2014/main" id="{00000000-0008-0000-0600-0000B0020000}"/>
            </a:ext>
          </a:extLst>
        </xdr:cNvPr>
        <xdr:cNvSpPr/>
      </xdr:nvSpPr>
      <xdr:spPr>
        <a:xfrm>
          <a:off x="12763500" y="1652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8848</xdr:rowOff>
    </xdr:from>
    <xdr:ext cx="534377"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2547111" y="1629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98799</xdr:rowOff>
    </xdr:from>
    <xdr:to>
      <xdr:col>85</xdr:col>
      <xdr:colOff>177800</xdr:colOff>
      <xdr:row>98</xdr:row>
      <xdr:rowOff>28949</xdr:rowOff>
    </xdr:to>
    <xdr:sp macro="" textlink="">
      <xdr:nvSpPr>
        <xdr:cNvPr id="695" name="楕円 694">
          <a:extLst>
            <a:ext uri="{FF2B5EF4-FFF2-40B4-BE49-F238E27FC236}">
              <a16:creationId xmlns="" xmlns:a16="http://schemas.microsoft.com/office/drawing/2014/main" id="{00000000-0008-0000-0600-0000B7020000}"/>
            </a:ext>
          </a:extLst>
        </xdr:cNvPr>
        <xdr:cNvSpPr/>
      </xdr:nvSpPr>
      <xdr:spPr>
        <a:xfrm>
          <a:off x="16268700" y="1672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77226</xdr:rowOff>
    </xdr:from>
    <xdr:ext cx="534377" cy="259045"/>
    <xdr:sp macro="" textlink="">
      <xdr:nvSpPr>
        <xdr:cNvPr id="696" name="積立金該当値テキスト">
          <a:extLst>
            <a:ext uri="{FF2B5EF4-FFF2-40B4-BE49-F238E27FC236}">
              <a16:creationId xmlns="" xmlns:a16="http://schemas.microsoft.com/office/drawing/2014/main" id="{00000000-0008-0000-0600-0000B8020000}"/>
            </a:ext>
          </a:extLst>
        </xdr:cNvPr>
        <xdr:cNvSpPr txBox="1"/>
      </xdr:nvSpPr>
      <xdr:spPr>
        <a:xfrm>
          <a:off x="16370300" y="1670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124214</xdr:rowOff>
    </xdr:from>
    <xdr:to>
      <xdr:col>81</xdr:col>
      <xdr:colOff>101600</xdr:colOff>
      <xdr:row>98</xdr:row>
      <xdr:rowOff>54364</xdr:rowOff>
    </xdr:to>
    <xdr:sp macro="" textlink="">
      <xdr:nvSpPr>
        <xdr:cNvPr id="697" name="楕円 696">
          <a:extLst>
            <a:ext uri="{FF2B5EF4-FFF2-40B4-BE49-F238E27FC236}">
              <a16:creationId xmlns="" xmlns:a16="http://schemas.microsoft.com/office/drawing/2014/main" id="{00000000-0008-0000-0600-0000B9020000}"/>
            </a:ext>
          </a:extLst>
        </xdr:cNvPr>
        <xdr:cNvSpPr/>
      </xdr:nvSpPr>
      <xdr:spPr>
        <a:xfrm>
          <a:off x="15430500" y="167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45491</xdr:rowOff>
    </xdr:from>
    <xdr:ext cx="534377"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5214111" y="1684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76688</xdr:rowOff>
    </xdr:from>
    <xdr:to>
      <xdr:col>76</xdr:col>
      <xdr:colOff>165100</xdr:colOff>
      <xdr:row>99</xdr:row>
      <xdr:rowOff>6838</xdr:rowOff>
    </xdr:to>
    <xdr:sp macro="" textlink="">
      <xdr:nvSpPr>
        <xdr:cNvPr id="699" name="楕円 698">
          <a:extLst>
            <a:ext uri="{FF2B5EF4-FFF2-40B4-BE49-F238E27FC236}">
              <a16:creationId xmlns="" xmlns:a16="http://schemas.microsoft.com/office/drawing/2014/main" id="{00000000-0008-0000-0600-0000BB020000}"/>
            </a:ext>
          </a:extLst>
        </xdr:cNvPr>
        <xdr:cNvSpPr/>
      </xdr:nvSpPr>
      <xdr:spPr>
        <a:xfrm>
          <a:off x="14541500" y="1687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169415</xdr:rowOff>
    </xdr:from>
    <xdr:ext cx="469744"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4357428" y="1697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123611</xdr:rowOff>
    </xdr:from>
    <xdr:to>
      <xdr:col>72</xdr:col>
      <xdr:colOff>38100</xdr:colOff>
      <xdr:row>98</xdr:row>
      <xdr:rowOff>53761</xdr:rowOff>
    </xdr:to>
    <xdr:sp macro="" textlink="">
      <xdr:nvSpPr>
        <xdr:cNvPr id="701" name="楕円 700">
          <a:extLst>
            <a:ext uri="{FF2B5EF4-FFF2-40B4-BE49-F238E27FC236}">
              <a16:creationId xmlns="" xmlns:a16="http://schemas.microsoft.com/office/drawing/2014/main" id="{00000000-0008-0000-0600-0000BD020000}"/>
            </a:ext>
          </a:extLst>
        </xdr:cNvPr>
        <xdr:cNvSpPr/>
      </xdr:nvSpPr>
      <xdr:spPr>
        <a:xfrm>
          <a:off x="13652500" y="1675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44888</xdr:rowOff>
    </xdr:from>
    <xdr:ext cx="534377"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3436111" y="1684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9389</xdr:rowOff>
    </xdr:from>
    <xdr:to>
      <xdr:col>67</xdr:col>
      <xdr:colOff>101600</xdr:colOff>
      <xdr:row>98</xdr:row>
      <xdr:rowOff>110989</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2763500" y="1681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102116</xdr:rowOff>
    </xdr:from>
    <xdr:ext cx="534377"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2547111" y="1690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8" name="テキスト ボックス 717">
          <a:extLst>
            <a:ext uri="{FF2B5EF4-FFF2-40B4-BE49-F238E27FC236}">
              <a16:creationId xmlns="" xmlns:a16="http://schemas.microsoft.com/office/drawing/2014/main" id="{00000000-0008-0000-0600-0000CE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165074</xdr:rowOff>
    </xdr:from>
    <xdr:to>
      <xdr:col>116</xdr:col>
      <xdr:colOff>62864</xdr:colOff>
      <xdr:row>38</xdr:row>
      <xdr:rowOff>139700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flipV="1">
          <a:off x="22159595" y="5651474"/>
          <a:ext cx="1269" cy="1003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111751</xdr:rowOff>
    </xdr:from>
    <xdr:ext cx="469744" cy="259045"/>
    <xdr:sp macro="" textlink="">
      <xdr:nvSpPr>
        <xdr:cNvPr id="729" name="投資及び出資金最大値テキスト">
          <a:extLst>
            <a:ext uri="{FF2B5EF4-FFF2-40B4-BE49-F238E27FC236}">
              <a16:creationId xmlns="" xmlns:a16="http://schemas.microsoft.com/office/drawing/2014/main" id="{00000000-0008-0000-0600-0000D9020000}"/>
            </a:ext>
          </a:extLst>
        </xdr:cNvPr>
        <xdr:cNvSpPr txBox="1"/>
      </xdr:nvSpPr>
      <xdr:spPr>
        <a:xfrm>
          <a:off x="22212300" y="5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165074</xdr:rowOff>
    </xdr:from>
    <xdr:to>
      <xdr:col>116</xdr:col>
      <xdr:colOff>152400</xdr:colOff>
      <xdr:row>32</xdr:row>
      <xdr:rowOff>165074</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22072600" y="565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77521</xdr:rowOff>
    </xdr:from>
    <xdr:to>
      <xdr:col>116</xdr:col>
      <xdr:colOff>63500</xdr:colOff>
      <xdr:row>35</xdr:row>
      <xdr:rowOff>108153</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flipV="1">
          <a:off x="21323300" y="6078271"/>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16121</xdr:rowOff>
    </xdr:from>
    <xdr:ext cx="378565" cy="259045"/>
    <xdr:sp macro="" textlink="">
      <xdr:nvSpPr>
        <xdr:cNvPr id="732" name="投資及び出資金平均値テキスト">
          <a:extLst>
            <a:ext uri="{FF2B5EF4-FFF2-40B4-BE49-F238E27FC236}">
              <a16:creationId xmlns="" xmlns:a16="http://schemas.microsoft.com/office/drawing/2014/main" id="{00000000-0008-0000-0600-0000DC020000}"/>
            </a:ext>
          </a:extLst>
        </xdr:cNvPr>
        <xdr:cNvSpPr txBox="1"/>
      </xdr:nvSpPr>
      <xdr:spPr>
        <a:xfrm>
          <a:off x="22212300" y="6531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37694</xdr:rowOff>
    </xdr:from>
    <xdr:to>
      <xdr:col>116</xdr:col>
      <xdr:colOff>114300</xdr:colOff>
      <xdr:row>38</xdr:row>
      <xdr:rowOff>139294</xdr:rowOff>
    </xdr:to>
    <xdr:sp macro="" textlink="">
      <xdr:nvSpPr>
        <xdr:cNvPr id="733" name="フローチャート: 判断 732">
          <a:extLst>
            <a:ext uri="{FF2B5EF4-FFF2-40B4-BE49-F238E27FC236}">
              <a16:creationId xmlns="" xmlns:a16="http://schemas.microsoft.com/office/drawing/2014/main" id="{00000000-0008-0000-0600-0000DD020000}"/>
            </a:ext>
          </a:extLst>
        </xdr:cNvPr>
        <xdr:cNvSpPr/>
      </xdr:nvSpPr>
      <xdr:spPr>
        <a:xfrm>
          <a:off x="22110700" y="655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108153</xdr:rowOff>
    </xdr:from>
    <xdr:to>
      <xdr:col>111</xdr:col>
      <xdr:colOff>177800</xdr:colOff>
      <xdr:row>35</xdr:row>
      <xdr:rowOff>168732</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flipV="1">
          <a:off x="20434300" y="6108903"/>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54153</xdr:rowOff>
    </xdr:from>
    <xdr:to>
      <xdr:col>112</xdr:col>
      <xdr:colOff>38100</xdr:colOff>
      <xdr:row>38</xdr:row>
      <xdr:rowOff>155753</xdr:rowOff>
    </xdr:to>
    <xdr:sp macro="" textlink="">
      <xdr:nvSpPr>
        <xdr:cNvPr id="735" name="フローチャート: 判断 734">
          <a:extLst>
            <a:ext uri="{FF2B5EF4-FFF2-40B4-BE49-F238E27FC236}">
              <a16:creationId xmlns="" xmlns:a16="http://schemas.microsoft.com/office/drawing/2014/main" id="{00000000-0008-0000-0600-0000DF020000}"/>
            </a:ext>
          </a:extLst>
        </xdr:cNvPr>
        <xdr:cNvSpPr/>
      </xdr:nvSpPr>
      <xdr:spPr>
        <a:xfrm>
          <a:off x="21272500" y="65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146880</xdr:rowOff>
    </xdr:from>
    <xdr:ext cx="378565" cy="259045"/>
    <xdr:sp macro="" textlink="">
      <xdr:nvSpPr>
        <xdr:cNvPr id="736" name="テキスト ボックス 735">
          <a:extLst>
            <a:ext uri="{FF2B5EF4-FFF2-40B4-BE49-F238E27FC236}">
              <a16:creationId xmlns="" xmlns:a16="http://schemas.microsoft.com/office/drawing/2014/main" id="{00000000-0008-0000-0600-0000E0020000}"/>
            </a:ext>
          </a:extLst>
        </xdr:cNvPr>
        <xdr:cNvSpPr txBox="1"/>
      </xdr:nvSpPr>
      <xdr:spPr>
        <a:xfrm>
          <a:off x="21134017" y="6661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168732</xdr:rowOff>
    </xdr:from>
    <xdr:to>
      <xdr:col>107</xdr:col>
      <xdr:colOff>50800</xdr:colOff>
      <xdr:row>37</xdr:row>
      <xdr:rowOff>147701</xdr:rowOff>
    </xdr:to>
    <xdr:cxnSp macro="">
      <xdr:nvCxnSpPr>
        <xdr:cNvPr id="737" name="直線コネクタ 736">
          <a:extLst>
            <a:ext uri="{FF2B5EF4-FFF2-40B4-BE49-F238E27FC236}">
              <a16:creationId xmlns="" xmlns:a16="http://schemas.microsoft.com/office/drawing/2014/main" id="{00000000-0008-0000-0600-0000E1020000}"/>
            </a:ext>
          </a:extLst>
        </xdr:cNvPr>
        <xdr:cNvCxnSpPr/>
      </xdr:nvCxnSpPr>
      <xdr:spPr>
        <a:xfrm flipV="1">
          <a:off x="19545300" y="6169482"/>
          <a:ext cx="889000" cy="32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51181</xdr:rowOff>
    </xdr:from>
    <xdr:to>
      <xdr:col>107</xdr:col>
      <xdr:colOff>101600</xdr:colOff>
      <xdr:row>38</xdr:row>
      <xdr:rowOff>152781</xdr:rowOff>
    </xdr:to>
    <xdr:sp macro="" textlink="">
      <xdr:nvSpPr>
        <xdr:cNvPr id="738" name="フローチャート: 判断 737">
          <a:extLst>
            <a:ext uri="{FF2B5EF4-FFF2-40B4-BE49-F238E27FC236}">
              <a16:creationId xmlns="" xmlns:a16="http://schemas.microsoft.com/office/drawing/2014/main" id="{00000000-0008-0000-0600-0000E2020000}"/>
            </a:ext>
          </a:extLst>
        </xdr:cNvPr>
        <xdr:cNvSpPr/>
      </xdr:nvSpPr>
      <xdr:spPr>
        <a:xfrm>
          <a:off x="20383500" y="656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143908</xdr:rowOff>
    </xdr:from>
    <xdr:ext cx="378565" cy="259045"/>
    <xdr:sp macro="" textlink="">
      <xdr:nvSpPr>
        <xdr:cNvPr id="739" name="テキスト ボックス 738">
          <a:extLst>
            <a:ext uri="{FF2B5EF4-FFF2-40B4-BE49-F238E27FC236}">
              <a16:creationId xmlns="" xmlns:a16="http://schemas.microsoft.com/office/drawing/2014/main" id="{00000000-0008-0000-0600-0000E3020000}"/>
            </a:ext>
          </a:extLst>
        </xdr:cNvPr>
        <xdr:cNvSpPr txBox="1"/>
      </xdr:nvSpPr>
      <xdr:spPr>
        <a:xfrm>
          <a:off x="20245017" y="6659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45517</xdr:rowOff>
    </xdr:from>
    <xdr:to>
      <xdr:col>102</xdr:col>
      <xdr:colOff>114300</xdr:colOff>
      <xdr:row>37</xdr:row>
      <xdr:rowOff>147701</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a:off x="18656300" y="5360467"/>
          <a:ext cx="889000" cy="113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149479</xdr:rowOff>
    </xdr:from>
    <xdr:to>
      <xdr:col>102</xdr:col>
      <xdr:colOff>165100</xdr:colOff>
      <xdr:row>38</xdr:row>
      <xdr:rowOff>79629</xdr:rowOff>
    </xdr:to>
    <xdr:sp macro="" textlink="">
      <xdr:nvSpPr>
        <xdr:cNvPr id="741" name="フローチャート: 判断 740">
          <a:extLst>
            <a:ext uri="{FF2B5EF4-FFF2-40B4-BE49-F238E27FC236}">
              <a16:creationId xmlns="" xmlns:a16="http://schemas.microsoft.com/office/drawing/2014/main" id="{00000000-0008-0000-0600-0000E5020000}"/>
            </a:ext>
          </a:extLst>
        </xdr:cNvPr>
        <xdr:cNvSpPr/>
      </xdr:nvSpPr>
      <xdr:spPr>
        <a:xfrm>
          <a:off x="194945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70756</xdr:rowOff>
    </xdr:from>
    <xdr:ext cx="378565"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19356017" y="6585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50267</xdr:rowOff>
    </xdr:from>
    <xdr:to>
      <xdr:col>98</xdr:col>
      <xdr:colOff>38100</xdr:colOff>
      <xdr:row>37</xdr:row>
      <xdr:rowOff>151867</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18605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142994</xdr:rowOff>
    </xdr:from>
    <xdr:ext cx="378565"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18467017" y="64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26721</xdr:rowOff>
    </xdr:from>
    <xdr:to>
      <xdr:col>116</xdr:col>
      <xdr:colOff>114300</xdr:colOff>
      <xdr:row>35</xdr:row>
      <xdr:rowOff>128321</xdr:rowOff>
    </xdr:to>
    <xdr:sp macro="" textlink="">
      <xdr:nvSpPr>
        <xdr:cNvPr id="750" name="楕円 749">
          <a:extLst>
            <a:ext uri="{FF2B5EF4-FFF2-40B4-BE49-F238E27FC236}">
              <a16:creationId xmlns="" xmlns:a16="http://schemas.microsoft.com/office/drawing/2014/main" id="{00000000-0008-0000-0600-0000EE020000}"/>
            </a:ext>
          </a:extLst>
        </xdr:cNvPr>
        <xdr:cNvSpPr/>
      </xdr:nvSpPr>
      <xdr:spPr>
        <a:xfrm>
          <a:off x="22110700" y="602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49598</xdr:rowOff>
    </xdr:from>
    <xdr:ext cx="469744" cy="259045"/>
    <xdr:sp macro="" textlink="">
      <xdr:nvSpPr>
        <xdr:cNvPr id="751" name="投資及び出資金該当値テキスト">
          <a:extLst>
            <a:ext uri="{FF2B5EF4-FFF2-40B4-BE49-F238E27FC236}">
              <a16:creationId xmlns="" xmlns:a16="http://schemas.microsoft.com/office/drawing/2014/main" id="{00000000-0008-0000-0600-0000EF020000}"/>
            </a:ext>
          </a:extLst>
        </xdr:cNvPr>
        <xdr:cNvSpPr txBox="1"/>
      </xdr:nvSpPr>
      <xdr:spPr>
        <a:xfrm>
          <a:off x="22212300" y="587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57353</xdr:rowOff>
    </xdr:from>
    <xdr:to>
      <xdr:col>112</xdr:col>
      <xdr:colOff>38100</xdr:colOff>
      <xdr:row>35</xdr:row>
      <xdr:rowOff>158953</xdr:rowOff>
    </xdr:to>
    <xdr:sp macro="" textlink="">
      <xdr:nvSpPr>
        <xdr:cNvPr id="752" name="楕円 751">
          <a:extLst>
            <a:ext uri="{FF2B5EF4-FFF2-40B4-BE49-F238E27FC236}">
              <a16:creationId xmlns="" xmlns:a16="http://schemas.microsoft.com/office/drawing/2014/main" id="{00000000-0008-0000-0600-0000F0020000}"/>
            </a:ext>
          </a:extLst>
        </xdr:cNvPr>
        <xdr:cNvSpPr/>
      </xdr:nvSpPr>
      <xdr:spPr>
        <a:xfrm>
          <a:off x="21272500" y="60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4030</xdr:rowOff>
    </xdr:from>
    <xdr:ext cx="469744"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21088428" y="583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117932</xdr:rowOff>
    </xdr:from>
    <xdr:to>
      <xdr:col>107</xdr:col>
      <xdr:colOff>101600</xdr:colOff>
      <xdr:row>36</xdr:row>
      <xdr:rowOff>48082</xdr:rowOff>
    </xdr:to>
    <xdr:sp macro="" textlink="">
      <xdr:nvSpPr>
        <xdr:cNvPr id="754" name="楕円 753">
          <a:extLst>
            <a:ext uri="{FF2B5EF4-FFF2-40B4-BE49-F238E27FC236}">
              <a16:creationId xmlns="" xmlns:a16="http://schemas.microsoft.com/office/drawing/2014/main" id="{00000000-0008-0000-0600-0000F2020000}"/>
            </a:ext>
          </a:extLst>
        </xdr:cNvPr>
        <xdr:cNvSpPr/>
      </xdr:nvSpPr>
      <xdr:spPr>
        <a:xfrm>
          <a:off x="20383500" y="61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64609</xdr:rowOff>
    </xdr:from>
    <xdr:ext cx="469744"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20199428" y="589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96901</xdr:rowOff>
    </xdr:from>
    <xdr:to>
      <xdr:col>102</xdr:col>
      <xdr:colOff>165100</xdr:colOff>
      <xdr:row>38</xdr:row>
      <xdr:rowOff>27051</xdr:rowOff>
    </xdr:to>
    <xdr:sp macro="" textlink="">
      <xdr:nvSpPr>
        <xdr:cNvPr id="756" name="楕円 755">
          <a:extLst>
            <a:ext uri="{FF2B5EF4-FFF2-40B4-BE49-F238E27FC236}">
              <a16:creationId xmlns="" xmlns:a16="http://schemas.microsoft.com/office/drawing/2014/main" id="{00000000-0008-0000-0600-0000F4020000}"/>
            </a:ext>
          </a:extLst>
        </xdr:cNvPr>
        <xdr:cNvSpPr/>
      </xdr:nvSpPr>
      <xdr:spPr>
        <a:xfrm>
          <a:off x="19494500" y="64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43578</xdr:rowOff>
    </xdr:from>
    <xdr:ext cx="378565"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19356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166167</xdr:rowOff>
    </xdr:from>
    <xdr:to>
      <xdr:col>98</xdr:col>
      <xdr:colOff>38100</xdr:colOff>
      <xdr:row>31</xdr:row>
      <xdr:rowOff>96317</xdr:rowOff>
    </xdr:to>
    <xdr:sp macro="" textlink="">
      <xdr:nvSpPr>
        <xdr:cNvPr id="758" name="楕円 757">
          <a:extLst>
            <a:ext uri="{FF2B5EF4-FFF2-40B4-BE49-F238E27FC236}">
              <a16:creationId xmlns="" xmlns:a16="http://schemas.microsoft.com/office/drawing/2014/main" id="{00000000-0008-0000-0600-0000F6020000}"/>
            </a:ext>
          </a:extLst>
        </xdr:cNvPr>
        <xdr:cNvSpPr/>
      </xdr:nvSpPr>
      <xdr:spPr>
        <a:xfrm>
          <a:off x="18605500" y="530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112844</xdr:rowOff>
    </xdr:from>
    <xdr:ext cx="469744"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18421428" y="5084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84" name="貸付金最大値テキスト">
          <a:extLst>
            <a:ext uri="{FF2B5EF4-FFF2-40B4-BE49-F238E27FC236}">
              <a16:creationId xmlns="" xmlns:a16="http://schemas.microsoft.com/office/drawing/2014/main" id="{00000000-0008-0000-0600-000010030000}"/>
            </a:ext>
          </a:extLst>
        </xdr:cNvPr>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132129</xdr:rowOff>
    </xdr:from>
    <xdr:to>
      <xdr:col>116</xdr:col>
      <xdr:colOff>63500</xdr:colOff>
      <xdr:row>58</xdr:row>
      <xdr:rowOff>134826</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flipV="1">
          <a:off x="21323300" y="10076229"/>
          <a:ext cx="8382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87" name="貸付金平均値テキスト">
          <a:extLst>
            <a:ext uri="{FF2B5EF4-FFF2-40B4-BE49-F238E27FC236}">
              <a16:creationId xmlns="" xmlns:a16="http://schemas.microsoft.com/office/drawing/2014/main" id="{00000000-0008-0000-0600-000013030000}"/>
            </a:ext>
          </a:extLst>
        </xdr:cNvPr>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88" name="フローチャート: 判断 787">
          <a:extLst>
            <a:ext uri="{FF2B5EF4-FFF2-40B4-BE49-F238E27FC236}">
              <a16:creationId xmlns="" xmlns:a16="http://schemas.microsoft.com/office/drawing/2014/main" id="{00000000-0008-0000-0600-000014030000}"/>
            </a:ext>
          </a:extLst>
        </xdr:cNvPr>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134826</xdr:rowOff>
    </xdr:from>
    <xdr:to>
      <xdr:col>111</xdr:col>
      <xdr:colOff>177800</xdr:colOff>
      <xdr:row>58</xdr:row>
      <xdr:rowOff>134972</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flipV="1">
          <a:off x="20434300" y="10078926"/>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0" name="フローチャート: 判断 789">
          <a:extLst>
            <a:ext uri="{FF2B5EF4-FFF2-40B4-BE49-F238E27FC236}">
              <a16:creationId xmlns="" xmlns:a16="http://schemas.microsoft.com/office/drawing/2014/main" id="{00000000-0008-0000-0600-000016030000}"/>
            </a:ext>
          </a:extLst>
        </xdr:cNvPr>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791" name="テキスト ボックス 790">
          <a:extLst>
            <a:ext uri="{FF2B5EF4-FFF2-40B4-BE49-F238E27FC236}">
              <a16:creationId xmlns="" xmlns:a16="http://schemas.microsoft.com/office/drawing/2014/main" id="{00000000-0008-0000-0600-000017030000}"/>
            </a:ext>
          </a:extLst>
        </xdr:cNvPr>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134972</xdr:rowOff>
    </xdr:from>
    <xdr:to>
      <xdr:col>107</xdr:col>
      <xdr:colOff>50800</xdr:colOff>
      <xdr:row>58</xdr:row>
      <xdr:rowOff>135183</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flipV="1">
          <a:off x="19545300" y="10079072"/>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3" name="フローチャート: 判断 792">
          <a:extLst>
            <a:ext uri="{FF2B5EF4-FFF2-40B4-BE49-F238E27FC236}">
              <a16:creationId xmlns="" xmlns:a16="http://schemas.microsoft.com/office/drawing/2014/main" id="{00000000-0008-0000-0600-000019030000}"/>
            </a:ext>
          </a:extLst>
        </xdr:cNvPr>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794" name="テキスト ボックス 793">
          <a:extLst>
            <a:ext uri="{FF2B5EF4-FFF2-40B4-BE49-F238E27FC236}">
              <a16:creationId xmlns="" xmlns:a16="http://schemas.microsoft.com/office/drawing/2014/main" id="{00000000-0008-0000-0600-00001A030000}"/>
            </a:ext>
          </a:extLst>
        </xdr:cNvPr>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135183</xdr:rowOff>
    </xdr:from>
    <xdr:to>
      <xdr:col>102</xdr:col>
      <xdr:colOff>114300</xdr:colOff>
      <xdr:row>58</xdr:row>
      <xdr:rowOff>135357</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flipV="1">
          <a:off x="18656300" y="10079283"/>
          <a:ext cx="8890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796" name="フローチャート: 判断 795">
          <a:extLst>
            <a:ext uri="{FF2B5EF4-FFF2-40B4-BE49-F238E27FC236}">
              <a16:creationId xmlns="" xmlns:a16="http://schemas.microsoft.com/office/drawing/2014/main" id="{00000000-0008-0000-0600-00001C030000}"/>
            </a:ext>
          </a:extLst>
        </xdr:cNvPr>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155739</xdr:rowOff>
    </xdr:from>
    <xdr:ext cx="469744"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19310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798" name="フローチャート: 判断 797">
          <a:extLst>
            <a:ext uri="{FF2B5EF4-FFF2-40B4-BE49-F238E27FC236}">
              <a16:creationId xmlns="" xmlns:a16="http://schemas.microsoft.com/office/drawing/2014/main" id="{00000000-0008-0000-0600-00001E030000}"/>
            </a:ext>
          </a:extLst>
        </xdr:cNvPr>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133116</xdr:rowOff>
    </xdr:from>
    <xdr:ext cx="469744"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18421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81329</xdr:rowOff>
    </xdr:from>
    <xdr:to>
      <xdr:col>116</xdr:col>
      <xdr:colOff>114300</xdr:colOff>
      <xdr:row>59</xdr:row>
      <xdr:rowOff>11479</xdr:rowOff>
    </xdr:to>
    <xdr:sp macro="" textlink="">
      <xdr:nvSpPr>
        <xdr:cNvPr id="805" name="楕円 804">
          <a:extLst>
            <a:ext uri="{FF2B5EF4-FFF2-40B4-BE49-F238E27FC236}">
              <a16:creationId xmlns="" xmlns:a16="http://schemas.microsoft.com/office/drawing/2014/main" id="{00000000-0008-0000-0600-000025030000}"/>
            </a:ext>
          </a:extLst>
        </xdr:cNvPr>
        <xdr:cNvSpPr/>
      </xdr:nvSpPr>
      <xdr:spPr>
        <a:xfrm>
          <a:off x="22110700" y="1002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167706</xdr:rowOff>
    </xdr:from>
    <xdr:ext cx="378565" cy="259045"/>
    <xdr:sp macro="" textlink="">
      <xdr:nvSpPr>
        <xdr:cNvPr id="806" name="貸付金該当値テキスト">
          <a:extLst>
            <a:ext uri="{FF2B5EF4-FFF2-40B4-BE49-F238E27FC236}">
              <a16:creationId xmlns="" xmlns:a16="http://schemas.microsoft.com/office/drawing/2014/main" id="{00000000-0008-0000-0600-000026030000}"/>
            </a:ext>
          </a:extLst>
        </xdr:cNvPr>
        <xdr:cNvSpPr txBox="1"/>
      </xdr:nvSpPr>
      <xdr:spPr>
        <a:xfrm>
          <a:off x="22212300" y="9940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84026</xdr:rowOff>
    </xdr:from>
    <xdr:to>
      <xdr:col>112</xdr:col>
      <xdr:colOff>38100</xdr:colOff>
      <xdr:row>59</xdr:row>
      <xdr:rowOff>14176</xdr:rowOff>
    </xdr:to>
    <xdr:sp macro="" textlink="">
      <xdr:nvSpPr>
        <xdr:cNvPr id="807" name="楕円 806">
          <a:extLst>
            <a:ext uri="{FF2B5EF4-FFF2-40B4-BE49-F238E27FC236}">
              <a16:creationId xmlns="" xmlns:a16="http://schemas.microsoft.com/office/drawing/2014/main" id="{00000000-0008-0000-0600-000027030000}"/>
            </a:ext>
          </a:extLst>
        </xdr:cNvPr>
        <xdr:cNvSpPr/>
      </xdr:nvSpPr>
      <xdr:spPr>
        <a:xfrm>
          <a:off x="21272500" y="1002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5303</xdr:rowOff>
    </xdr:from>
    <xdr:ext cx="378565"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1134017" y="1012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84172</xdr:rowOff>
    </xdr:from>
    <xdr:to>
      <xdr:col>107</xdr:col>
      <xdr:colOff>101600</xdr:colOff>
      <xdr:row>59</xdr:row>
      <xdr:rowOff>14322</xdr:rowOff>
    </xdr:to>
    <xdr:sp macro="" textlink="">
      <xdr:nvSpPr>
        <xdr:cNvPr id="809" name="楕円 808">
          <a:extLst>
            <a:ext uri="{FF2B5EF4-FFF2-40B4-BE49-F238E27FC236}">
              <a16:creationId xmlns="" xmlns:a16="http://schemas.microsoft.com/office/drawing/2014/main" id="{00000000-0008-0000-0600-000029030000}"/>
            </a:ext>
          </a:extLst>
        </xdr:cNvPr>
        <xdr:cNvSpPr/>
      </xdr:nvSpPr>
      <xdr:spPr>
        <a:xfrm>
          <a:off x="20383500" y="1002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5449</xdr:rowOff>
    </xdr:from>
    <xdr:ext cx="378565"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20245017" y="10120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84383</xdr:rowOff>
    </xdr:from>
    <xdr:to>
      <xdr:col>102</xdr:col>
      <xdr:colOff>165100</xdr:colOff>
      <xdr:row>59</xdr:row>
      <xdr:rowOff>14533</xdr:rowOff>
    </xdr:to>
    <xdr:sp macro="" textlink="">
      <xdr:nvSpPr>
        <xdr:cNvPr id="811" name="楕円 810">
          <a:extLst>
            <a:ext uri="{FF2B5EF4-FFF2-40B4-BE49-F238E27FC236}">
              <a16:creationId xmlns="" xmlns:a16="http://schemas.microsoft.com/office/drawing/2014/main" id="{00000000-0008-0000-0600-00002B030000}"/>
            </a:ext>
          </a:extLst>
        </xdr:cNvPr>
        <xdr:cNvSpPr/>
      </xdr:nvSpPr>
      <xdr:spPr>
        <a:xfrm>
          <a:off x="19494500" y="1002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5660</xdr:rowOff>
    </xdr:from>
    <xdr:ext cx="378565"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9356017" y="1012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84557</xdr:rowOff>
    </xdr:from>
    <xdr:to>
      <xdr:col>98</xdr:col>
      <xdr:colOff>38100</xdr:colOff>
      <xdr:row>59</xdr:row>
      <xdr:rowOff>14707</xdr:rowOff>
    </xdr:to>
    <xdr:sp macro="" textlink="">
      <xdr:nvSpPr>
        <xdr:cNvPr id="813" name="楕円 812">
          <a:extLst>
            <a:ext uri="{FF2B5EF4-FFF2-40B4-BE49-F238E27FC236}">
              <a16:creationId xmlns="" xmlns:a16="http://schemas.microsoft.com/office/drawing/2014/main" id="{00000000-0008-0000-0600-00002D030000}"/>
            </a:ext>
          </a:extLst>
        </xdr:cNvPr>
        <xdr:cNvSpPr/>
      </xdr:nvSpPr>
      <xdr:spPr>
        <a:xfrm>
          <a:off x="18605500" y="1002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5834</xdr:rowOff>
    </xdr:from>
    <xdr:ext cx="378565"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18467017" y="10121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5" name="直線コネクタ 824">
          <a:extLst>
            <a:ext uri="{FF2B5EF4-FFF2-40B4-BE49-F238E27FC236}">
              <a16:creationId xmlns="" xmlns:a16="http://schemas.microsoft.com/office/drawing/2014/main" id="{00000000-0008-0000-0600-000039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7" name="直線コネクタ 826">
          <a:extLst>
            <a:ext uri="{FF2B5EF4-FFF2-40B4-BE49-F238E27FC236}">
              <a16:creationId xmlns="" xmlns:a16="http://schemas.microsoft.com/office/drawing/2014/main" id="{00000000-0008-0000-0600-00003B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8" name="テキスト ボックス 827">
          <a:extLst>
            <a:ext uri="{FF2B5EF4-FFF2-40B4-BE49-F238E27FC236}">
              <a16:creationId xmlns="" xmlns:a16="http://schemas.microsoft.com/office/drawing/2014/main" id="{00000000-0008-0000-0600-00003C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9" name="直線コネクタ 828">
          <a:extLst>
            <a:ext uri="{FF2B5EF4-FFF2-40B4-BE49-F238E27FC236}">
              <a16:creationId xmlns="" xmlns:a16="http://schemas.microsoft.com/office/drawing/2014/main" id="{00000000-0008-0000-0600-00003D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0" name="テキスト ボックス 829">
          <a:extLst>
            <a:ext uri="{FF2B5EF4-FFF2-40B4-BE49-F238E27FC236}">
              <a16:creationId xmlns="" xmlns:a16="http://schemas.microsoft.com/office/drawing/2014/main" id="{00000000-0008-0000-0600-00003E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1" name="直線コネクタ 830">
          <a:extLst>
            <a:ext uri="{FF2B5EF4-FFF2-40B4-BE49-F238E27FC236}">
              <a16:creationId xmlns="" xmlns:a16="http://schemas.microsoft.com/office/drawing/2014/main" id="{00000000-0008-0000-0600-00003F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37" name="繰出金最小値テキスト">
          <a:extLst>
            <a:ext uri="{FF2B5EF4-FFF2-40B4-BE49-F238E27FC236}">
              <a16:creationId xmlns="" xmlns:a16="http://schemas.microsoft.com/office/drawing/2014/main" id="{00000000-0008-0000-0600-000045030000}"/>
            </a:ext>
          </a:extLst>
        </xdr:cNvPr>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39" name="繰出金最大値テキスト">
          <a:extLst>
            <a:ext uri="{FF2B5EF4-FFF2-40B4-BE49-F238E27FC236}">
              <a16:creationId xmlns="" xmlns:a16="http://schemas.microsoft.com/office/drawing/2014/main" id="{00000000-0008-0000-0600-000047030000}"/>
            </a:ext>
          </a:extLst>
        </xdr:cNvPr>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22076</xdr:rowOff>
    </xdr:from>
    <xdr:to>
      <xdr:col>116</xdr:col>
      <xdr:colOff>63500</xdr:colOff>
      <xdr:row>75</xdr:row>
      <xdr:rowOff>82116</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flipV="1">
          <a:off x="21323300" y="12880826"/>
          <a:ext cx="838200" cy="6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90237</xdr:rowOff>
    </xdr:from>
    <xdr:ext cx="599010" cy="259045"/>
    <xdr:sp macro="" textlink="">
      <xdr:nvSpPr>
        <xdr:cNvPr id="842" name="繰出金平均値テキスト">
          <a:extLst>
            <a:ext uri="{FF2B5EF4-FFF2-40B4-BE49-F238E27FC236}">
              <a16:creationId xmlns="" xmlns:a16="http://schemas.microsoft.com/office/drawing/2014/main" id="{00000000-0008-0000-0600-00004A030000}"/>
            </a:ext>
          </a:extLst>
        </xdr:cNvPr>
        <xdr:cNvSpPr txBox="1"/>
      </xdr:nvSpPr>
      <xdr:spPr>
        <a:xfrm>
          <a:off x="22212300" y="12948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3" name="フローチャート: 判断 842">
          <a:extLst>
            <a:ext uri="{FF2B5EF4-FFF2-40B4-BE49-F238E27FC236}">
              <a16:creationId xmlns="" xmlns:a16="http://schemas.microsoft.com/office/drawing/2014/main" id="{00000000-0008-0000-0600-00004B030000}"/>
            </a:ext>
          </a:extLst>
        </xdr:cNvPr>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67641</xdr:rowOff>
    </xdr:from>
    <xdr:to>
      <xdr:col>111</xdr:col>
      <xdr:colOff>177800</xdr:colOff>
      <xdr:row>75</xdr:row>
      <xdr:rowOff>82116</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20434300" y="12926391"/>
          <a:ext cx="889000" cy="1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45" name="フローチャート: 判断 844">
          <a:extLst>
            <a:ext uri="{FF2B5EF4-FFF2-40B4-BE49-F238E27FC236}">
              <a16:creationId xmlns="" xmlns:a16="http://schemas.microsoft.com/office/drawing/2014/main" id="{00000000-0008-0000-0600-00004D030000}"/>
            </a:ext>
          </a:extLst>
        </xdr:cNvPr>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33115</xdr:rowOff>
    </xdr:from>
    <xdr:ext cx="599010"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21023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67641</xdr:rowOff>
    </xdr:from>
    <xdr:to>
      <xdr:col>107</xdr:col>
      <xdr:colOff>50800</xdr:colOff>
      <xdr:row>75</xdr:row>
      <xdr:rowOff>100568</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flipV="1">
          <a:off x="19545300" y="12926391"/>
          <a:ext cx="889000" cy="3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48" name="フローチャート: 判断 847">
          <a:extLst>
            <a:ext uri="{FF2B5EF4-FFF2-40B4-BE49-F238E27FC236}">
              <a16:creationId xmlns="" xmlns:a16="http://schemas.microsoft.com/office/drawing/2014/main" id="{00000000-0008-0000-0600-000050030000}"/>
            </a:ext>
          </a:extLst>
        </xdr:cNvPr>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21722</xdr:rowOff>
    </xdr:from>
    <xdr:ext cx="599010" cy="259045"/>
    <xdr:sp macro="" textlink="">
      <xdr:nvSpPr>
        <xdr:cNvPr id="849" name="テキスト ボックス 848">
          <a:extLst>
            <a:ext uri="{FF2B5EF4-FFF2-40B4-BE49-F238E27FC236}">
              <a16:creationId xmlns="" xmlns:a16="http://schemas.microsoft.com/office/drawing/2014/main" id="{00000000-0008-0000-0600-000051030000}"/>
            </a:ext>
          </a:extLst>
        </xdr:cNvPr>
        <xdr:cNvSpPr txBox="1"/>
      </xdr:nvSpPr>
      <xdr:spPr>
        <a:xfrm>
          <a:off x="20134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100568</xdr:rowOff>
    </xdr:from>
    <xdr:to>
      <xdr:col>102</xdr:col>
      <xdr:colOff>114300</xdr:colOff>
      <xdr:row>75</xdr:row>
      <xdr:rowOff>117014</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flipV="1">
          <a:off x="18656300" y="12959318"/>
          <a:ext cx="889000" cy="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1" name="フローチャート: 判断 850">
          <a:extLst>
            <a:ext uri="{FF2B5EF4-FFF2-40B4-BE49-F238E27FC236}">
              <a16:creationId xmlns="" xmlns:a16="http://schemas.microsoft.com/office/drawing/2014/main" id="{00000000-0008-0000-0600-000053030000}"/>
            </a:ext>
          </a:extLst>
        </xdr:cNvPr>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40110</xdr:rowOff>
    </xdr:from>
    <xdr:ext cx="599010" cy="259045"/>
    <xdr:sp macro=""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19245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3" name="フローチャート: 判断 852">
          <a:extLst>
            <a:ext uri="{FF2B5EF4-FFF2-40B4-BE49-F238E27FC236}">
              <a16:creationId xmlns="" xmlns:a16="http://schemas.microsoft.com/office/drawing/2014/main" id="{00000000-0008-0000-0600-000055030000}"/>
            </a:ext>
          </a:extLst>
        </xdr:cNvPr>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50288</xdr:rowOff>
    </xdr:from>
    <xdr:ext cx="599010"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18356795"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142726</xdr:rowOff>
    </xdr:from>
    <xdr:to>
      <xdr:col>116</xdr:col>
      <xdr:colOff>114300</xdr:colOff>
      <xdr:row>75</xdr:row>
      <xdr:rowOff>72876</xdr:rowOff>
    </xdr:to>
    <xdr:sp macro="" textlink="">
      <xdr:nvSpPr>
        <xdr:cNvPr id="860" name="楕円 859">
          <a:extLst>
            <a:ext uri="{FF2B5EF4-FFF2-40B4-BE49-F238E27FC236}">
              <a16:creationId xmlns="" xmlns:a16="http://schemas.microsoft.com/office/drawing/2014/main" id="{00000000-0008-0000-0600-00005C030000}"/>
            </a:ext>
          </a:extLst>
        </xdr:cNvPr>
        <xdr:cNvSpPr/>
      </xdr:nvSpPr>
      <xdr:spPr>
        <a:xfrm>
          <a:off x="22110700" y="128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165603</xdr:rowOff>
    </xdr:from>
    <xdr:ext cx="599010" cy="259045"/>
    <xdr:sp macro="" textlink="">
      <xdr:nvSpPr>
        <xdr:cNvPr id="861" name="繰出金該当値テキスト">
          <a:extLst>
            <a:ext uri="{FF2B5EF4-FFF2-40B4-BE49-F238E27FC236}">
              <a16:creationId xmlns="" xmlns:a16="http://schemas.microsoft.com/office/drawing/2014/main" id="{00000000-0008-0000-0600-00005D030000}"/>
            </a:ext>
          </a:extLst>
        </xdr:cNvPr>
        <xdr:cNvSpPr txBox="1"/>
      </xdr:nvSpPr>
      <xdr:spPr>
        <a:xfrm>
          <a:off x="22212300" y="1268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31316</xdr:rowOff>
    </xdr:from>
    <xdr:to>
      <xdr:col>112</xdr:col>
      <xdr:colOff>38100</xdr:colOff>
      <xdr:row>75</xdr:row>
      <xdr:rowOff>132916</xdr:rowOff>
    </xdr:to>
    <xdr:sp macro="" textlink="">
      <xdr:nvSpPr>
        <xdr:cNvPr id="862" name="楕円 861">
          <a:extLst>
            <a:ext uri="{FF2B5EF4-FFF2-40B4-BE49-F238E27FC236}">
              <a16:creationId xmlns="" xmlns:a16="http://schemas.microsoft.com/office/drawing/2014/main" id="{00000000-0008-0000-0600-00005E030000}"/>
            </a:ext>
          </a:extLst>
        </xdr:cNvPr>
        <xdr:cNvSpPr/>
      </xdr:nvSpPr>
      <xdr:spPr>
        <a:xfrm>
          <a:off x="21272500" y="1289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149443</xdr:rowOff>
    </xdr:from>
    <xdr:ext cx="599010"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21023795" y="1266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16841</xdr:rowOff>
    </xdr:from>
    <xdr:to>
      <xdr:col>107</xdr:col>
      <xdr:colOff>101600</xdr:colOff>
      <xdr:row>75</xdr:row>
      <xdr:rowOff>118441</xdr:rowOff>
    </xdr:to>
    <xdr:sp macro="" textlink="">
      <xdr:nvSpPr>
        <xdr:cNvPr id="864" name="楕円 863">
          <a:extLst>
            <a:ext uri="{FF2B5EF4-FFF2-40B4-BE49-F238E27FC236}">
              <a16:creationId xmlns="" xmlns:a16="http://schemas.microsoft.com/office/drawing/2014/main" id="{00000000-0008-0000-0600-000060030000}"/>
            </a:ext>
          </a:extLst>
        </xdr:cNvPr>
        <xdr:cNvSpPr/>
      </xdr:nvSpPr>
      <xdr:spPr>
        <a:xfrm>
          <a:off x="20383500" y="1287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134968</xdr:rowOff>
    </xdr:from>
    <xdr:ext cx="599010"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20134795" y="1265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49768</xdr:rowOff>
    </xdr:from>
    <xdr:to>
      <xdr:col>102</xdr:col>
      <xdr:colOff>165100</xdr:colOff>
      <xdr:row>75</xdr:row>
      <xdr:rowOff>151368</xdr:rowOff>
    </xdr:to>
    <xdr:sp macro="" textlink="">
      <xdr:nvSpPr>
        <xdr:cNvPr id="866" name="楕円 865">
          <a:extLst>
            <a:ext uri="{FF2B5EF4-FFF2-40B4-BE49-F238E27FC236}">
              <a16:creationId xmlns="" xmlns:a16="http://schemas.microsoft.com/office/drawing/2014/main" id="{00000000-0008-0000-0600-000062030000}"/>
            </a:ext>
          </a:extLst>
        </xdr:cNvPr>
        <xdr:cNvSpPr/>
      </xdr:nvSpPr>
      <xdr:spPr>
        <a:xfrm>
          <a:off x="19494500" y="1290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167895</xdr:rowOff>
    </xdr:from>
    <xdr:ext cx="59901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9245795" y="1268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66214</xdr:rowOff>
    </xdr:from>
    <xdr:to>
      <xdr:col>98</xdr:col>
      <xdr:colOff>38100</xdr:colOff>
      <xdr:row>75</xdr:row>
      <xdr:rowOff>167813</xdr:rowOff>
    </xdr:to>
    <xdr:sp macro="" textlink="">
      <xdr:nvSpPr>
        <xdr:cNvPr id="868" name="楕円 867">
          <a:extLst>
            <a:ext uri="{FF2B5EF4-FFF2-40B4-BE49-F238E27FC236}">
              <a16:creationId xmlns="" xmlns:a16="http://schemas.microsoft.com/office/drawing/2014/main" id="{00000000-0008-0000-0600-000064030000}"/>
            </a:ext>
          </a:extLst>
        </xdr:cNvPr>
        <xdr:cNvSpPr/>
      </xdr:nvSpPr>
      <xdr:spPr>
        <a:xfrm>
          <a:off x="18605500" y="129249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12891</xdr:rowOff>
    </xdr:from>
    <xdr:ext cx="59901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8356795" y="1270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歳出決算額総額は、住民一人当たり　１，０８４，３８５円となっている。</a:t>
          </a:r>
          <a:endParaRPr lang="ja-JP" altLang="ja-JP" sz="1400">
            <a:effectLst/>
          </a:endParaRPr>
        </a:p>
        <a:p>
          <a:r>
            <a:rPr kumimoji="1" lang="ja-JP" altLang="ja-JP" sz="1100" baseline="0">
              <a:solidFill>
                <a:schemeClr val="dk1"/>
              </a:solidFill>
              <a:effectLst/>
              <a:latin typeface="+mn-lt"/>
              <a:ea typeface="+mn-ea"/>
              <a:cs typeface="+mn-cs"/>
            </a:rPr>
            <a:t>　主な構成項目である人件費は、住民一人あたり２２６，２６２円となっており、平成２７年度から２２万円前後の水準で推移している。</a:t>
          </a:r>
          <a:endParaRPr lang="ja-JP" altLang="ja-JP" sz="1400">
            <a:effectLst/>
          </a:endParaRPr>
        </a:p>
        <a:p>
          <a:r>
            <a:rPr kumimoji="1" lang="ja-JP" altLang="ja-JP" sz="1100" baseline="0">
              <a:solidFill>
                <a:schemeClr val="dk1"/>
              </a:solidFill>
              <a:effectLst/>
              <a:latin typeface="+mn-lt"/>
              <a:ea typeface="+mn-ea"/>
              <a:cs typeface="+mn-cs"/>
            </a:rPr>
            <a:t>　類似団体と比較して人口１，０００人あたりの職員数が多いことが要因である。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1,786
1,780
118.83
2,169,567
1,936,712
190,757
1,389,597
1,944,524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a:extLst>
            <a:ext uri="{FF2B5EF4-FFF2-40B4-BE49-F238E27FC236}">
              <a16:creationId xmlns="" xmlns:a16="http://schemas.microsoft.com/office/drawing/2014/main" id="{00000000-0008-0000-0700-000039000000}"/>
            </a:ext>
          </a:extLst>
        </xdr:cNvPr>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a:extLst>
            <a:ext uri="{FF2B5EF4-FFF2-40B4-BE49-F238E27FC236}">
              <a16:creationId xmlns="" xmlns:a16="http://schemas.microsoft.com/office/drawing/2014/main" id="{00000000-0008-0000-0700-00003A000000}"/>
            </a:ext>
          </a:extLst>
        </xdr:cNvPr>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a:extLst>
            <a:ext uri="{FF2B5EF4-FFF2-40B4-BE49-F238E27FC236}">
              <a16:creationId xmlns="" xmlns:a16="http://schemas.microsoft.com/office/drawing/2014/main" id="{00000000-0008-0000-0700-00003C000000}"/>
            </a:ext>
          </a:extLst>
        </xdr:cNvPr>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122751</xdr:rowOff>
    </xdr:from>
    <xdr:to>
      <xdr:col>24</xdr:col>
      <xdr:colOff>63500</xdr:colOff>
      <xdr:row>36</xdr:row>
      <xdr:rowOff>131781</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3797300" y="6294951"/>
          <a:ext cx="8382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92048</xdr:rowOff>
    </xdr:from>
    <xdr:ext cx="534377" cy="259045"/>
    <xdr:sp macro="" textlink="">
      <xdr:nvSpPr>
        <xdr:cNvPr id="63" name="議会費平均値テキスト">
          <a:extLst>
            <a:ext uri="{FF2B5EF4-FFF2-40B4-BE49-F238E27FC236}">
              <a16:creationId xmlns="" xmlns:a16="http://schemas.microsoft.com/office/drawing/2014/main" id="{00000000-0008-0000-0700-00003F000000}"/>
            </a:ext>
          </a:extLst>
        </xdr:cNvPr>
        <xdr:cNvSpPr txBox="1"/>
      </xdr:nvSpPr>
      <xdr:spPr>
        <a:xfrm>
          <a:off x="4686300" y="643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a:extLst>
            <a:ext uri="{FF2B5EF4-FFF2-40B4-BE49-F238E27FC236}">
              <a16:creationId xmlns="" xmlns:a16="http://schemas.microsoft.com/office/drawing/2014/main" id="{00000000-0008-0000-0700-000040000000}"/>
            </a:ext>
          </a:extLst>
        </xdr:cNvPr>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122751</xdr:rowOff>
    </xdr:from>
    <xdr:to>
      <xdr:col>19</xdr:col>
      <xdr:colOff>177800</xdr:colOff>
      <xdr:row>36</xdr:row>
      <xdr:rowOff>124106</xdr:rowOff>
    </xdr:to>
    <xdr:cxnSp macro="">
      <xdr:nvCxnSpPr>
        <xdr:cNvPr id="65" name="直線コネクタ 64">
          <a:extLst>
            <a:ext uri="{FF2B5EF4-FFF2-40B4-BE49-F238E27FC236}">
              <a16:creationId xmlns="" xmlns:a16="http://schemas.microsoft.com/office/drawing/2014/main" id="{00000000-0008-0000-0700-000041000000}"/>
            </a:ext>
          </a:extLst>
        </xdr:cNvPr>
        <xdr:cNvCxnSpPr/>
      </xdr:nvCxnSpPr>
      <xdr:spPr>
        <a:xfrm flipV="1">
          <a:off x="2908300" y="6294951"/>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a:extLst>
            <a:ext uri="{FF2B5EF4-FFF2-40B4-BE49-F238E27FC236}">
              <a16:creationId xmlns="" xmlns:a16="http://schemas.microsoft.com/office/drawing/2014/main" id="{00000000-0008-0000-0700-000042000000}"/>
            </a:ext>
          </a:extLst>
        </xdr:cNvPr>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39519</xdr:rowOff>
    </xdr:from>
    <xdr:ext cx="534377" cy="259045"/>
    <xdr:sp macro="" textlink="">
      <xdr:nvSpPr>
        <xdr:cNvPr id="67" name="テキスト ボックス 66">
          <a:extLst>
            <a:ext uri="{FF2B5EF4-FFF2-40B4-BE49-F238E27FC236}">
              <a16:creationId xmlns="" xmlns:a16="http://schemas.microsoft.com/office/drawing/2014/main" id="{00000000-0008-0000-0700-000043000000}"/>
            </a:ext>
          </a:extLst>
        </xdr:cNvPr>
        <xdr:cNvSpPr txBox="1"/>
      </xdr:nvSpPr>
      <xdr:spPr>
        <a:xfrm>
          <a:off x="3530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89506</xdr:rowOff>
    </xdr:from>
    <xdr:to>
      <xdr:col>15</xdr:col>
      <xdr:colOff>50800</xdr:colOff>
      <xdr:row>36</xdr:row>
      <xdr:rowOff>124106</xdr:rowOff>
    </xdr:to>
    <xdr:cxnSp macro="">
      <xdr:nvCxnSpPr>
        <xdr:cNvPr id="68" name="直線コネクタ 67">
          <a:extLst>
            <a:ext uri="{FF2B5EF4-FFF2-40B4-BE49-F238E27FC236}">
              <a16:creationId xmlns="" xmlns:a16="http://schemas.microsoft.com/office/drawing/2014/main" id="{00000000-0008-0000-0700-000044000000}"/>
            </a:ext>
          </a:extLst>
        </xdr:cNvPr>
        <xdr:cNvCxnSpPr/>
      </xdr:nvCxnSpPr>
      <xdr:spPr>
        <a:xfrm>
          <a:off x="2019300" y="6261706"/>
          <a:ext cx="889000" cy="3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a:extLst>
            <a:ext uri="{FF2B5EF4-FFF2-40B4-BE49-F238E27FC236}">
              <a16:creationId xmlns="" xmlns:a16="http://schemas.microsoft.com/office/drawing/2014/main" id="{00000000-0008-0000-0700-000045000000}"/>
            </a:ext>
          </a:extLst>
        </xdr:cNvPr>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46492</xdr:rowOff>
    </xdr:from>
    <xdr:ext cx="534377" cy="259045"/>
    <xdr:sp macro="" textlink="">
      <xdr:nvSpPr>
        <xdr:cNvPr id="70" name="テキスト ボックス 69">
          <a:extLst>
            <a:ext uri="{FF2B5EF4-FFF2-40B4-BE49-F238E27FC236}">
              <a16:creationId xmlns="" xmlns:a16="http://schemas.microsoft.com/office/drawing/2014/main" id="{00000000-0008-0000-0700-000046000000}"/>
            </a:ext>
          </a:extLst>
        </xdr:cNvPr>
        <xdr:cNvSpPr txBox="1"/>
      </xdr:nvSpPr>
      <xdr:spPr>
        <a:xfrm>
          <a:off x="2641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89506</xdr:rowOff>
    </xdr:from>
    <xdr:to>
      <xdr:col>10</xdr:col>
      <xdr:colOff>114300</xdr:colOff>
      <xdr:row>36</xdr:row>
      <xdr:rowOff>106896</xdr:rowOff>
    </xdr:to>
    <xdr:cxnSp macro="">
      <xdr:nvCxnSpPr>
        <xdr:cNvPr id="71" name="直線コネクタ 70">
          <a:extLst>
            <a:ext uri="{FF2B5EF4-FFF2-40B4-BE49-F238E27FC236}">
              <a16:creationId xmlns="" xmlns:a16="http://schemas.microsoft.com/office/drawing/2014/main" id="{00000000-0008-0000-0700-000047000000}"/>
            </a:ext>
          </a:extLst>
        </xdr:cNvPr>
        <xdr:cNvCxnSpPr/>
      </xdr:nvCxnSpPr>
      <xdr:spPr>
        <a:xfrm flipV="1">
          <a:off x="1130300" y="6261706"/>
          <a:ext cx="889000" cy="1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a:extLst>
            <a:ext uri="{FF2B5EF4-FFF2-40B4-BE49-F238E27FC236}">
              <a16:creationId xmlns="" xmlns:a16="http://schemas.microsoft.com/office/drawing/2014/main" id="{00000000-0008-0000-0700-000048000000}"/>
            </a:ext>
          </a:extLst>
        </xdr:cNvPr>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50574</xdr:rowOff>
    </xdr:from>
    <xdr:ext cx="534377"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1752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a:extLst>
            <a:ext uri="{FF2B5EF4-FFF2-40B4-BE49-F238E27FC236}">
              <a16:creationId xmlns="" xmlns:a16="http://schemas.microsoft.com/office/drawing/2014/main" id="{00000000-0008-0000-0700-00004A000000}"/>
            </a:ext>
          </a:extLst>
        </xdr:cNvPr>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49023</xdr:rowOff>
    </xdr:from>
    <xdr:ext cx="534377"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863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80981</xdr:rowOff>
    </xdr:from>
    <xdr:to>
      <xdr:col>24</xdr:col>
      <xdr:colOff>114300</xdr:colOff>
      <xdr:row>37</xdr:row>
      <xdr:rowOff>11131</xdr:rowOff>
    </xdr:to>
    <xdr:sp macro="" textlink="">
      <xdr:nvSpPr>
        <xdr:cNvPr id="81" name="楕円 80">
          <a:extLst>
            <a:ext uri="{FF2B5EF4-FFF2-40B4-BE49-F238E27FC236}">
              <a16:creationId xmlns="" xmlns:a16="http://schemas.microsoft.com/office/drawing/2014/main" id="{00000000-0008-0000-0700-000051000000}"/>
            </a:ext>
          </a:extLst>
        </xdr:cNvPr>
        <xdr:cNvSpPr/>
      </xdr:nvSpPr>
      <xdr:spPr>
        <a:xfrm>
          <a:off x="4584700" y="625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103858</xdr:rowOff>
    </xdr:from>
    <xdr:ext cx="534377" cy="259045"/>
    <xdr:sp macro="" textlink="">
      <xdr:nvSpPr>
        <xdr:cNvPr id="82" name="議会費該当値テキスト">
          <a:extLst>
            <a:ext uri="{FF2B5EF4-FFF2-40B4-BE49-F238E27FC236}">
              <a16:creationId xmlns="" xmlns:a16="http://schemas.microsoft.com/office/drawing/2014/main" id="{00000000-0008-0000-0700-000052000000}"/>
            </a:ext>
          </a:extLst>
        </xdr:cNvPr>
        <xdr:cNvSpPr txBox="1"/>
      </xdr:nvSpPr>
      <xdr:spPr>
        <a:xfrm>
          <a:off x="4686300" y="61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71951</xdr:rowOff>
    </xdr:from>
    <xdr:to>
      <xdr:col>20</xdr:col>
      <xdr:colOff>38100</xdr:colOff>
      <xdr:row>37</xdr:row>
      <xdr:rowOff>2101</xdr:rowOff>
    </xdr:to>
    <xdr:sp macro="" textlink="">
      <xdr:nvSpPr>
        <xdr:cNvPr id="83" name="楕円 82">
          <a:extLst>
            <a:ext uri="{FF2B5EF4-FFF2-40B4-BE49-F238E27FC236}">
              <a16:creationId xmlns="" xmlns:a16="http://schemas.microsoft.com/office/drawing/2014/main" id="{00000000-0008-0000-0700-000053000000}"/>
            </a:ext>
          </a:extLst>
        </xdr:cNvPr>
        <xdr:cNvSpPr/>
      </xdr:nvSpPr>
      <xdr:spPr>
        <a:xfrm>
          <a:off x="3746500" y="624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18628</xdr:rowOff>
    </xdr:from>
    <xdr:ext cx="534377" cy="259045"/>
    <xdr:sp macro="" textlink="">
      <xdr:nvSpPr>
        <xdr:cNvPr id="84" name="テキスト ボックス 83">
          <a:extLst>
            <a:ext uri="{FF2B5EF4-FFF2-40B4-BE49-F238E27FC236}">
              <a16:creationId xmlns="" xmlns:a16="http://schemas.microsoft.com/office/drawing/2014/main" id="{00000000-0008-0000-0700-000054000000}"/>
            </a:ext>
          </a:extLst>
        </xdr:cNvPr>
        <xdr:cNvSpPr txBox="1"/>
      </xdr:nvSpPr>
      <xdr:spPr>
        <a:xfrm>
          <a:off x="3530111" y="60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73306</xdr:rowOff>
    </xdr:from>
    <xdr:to>
      <xdr:col>15</xdr:col>
      <xdr:colOff>101600</xdr:colOff>
      <xdr:row>37</xdr:row>
      <xdr:rowOff>3456</xdr:rowOff>
    </xdr:to>
    <xdr:sp macro="" textlink="">
      <xdr:nvSpPr>
        <xdr:cNvPr id="85" name="楕円 84">
          <a:extLst>
            <a:ext uri="{FF2B5EF4-FFF2-40B4-BE49-F238E27FC236}">
              <a16:creationId xmlns="" xmlns:a16="http://schemas.microsoft.com/office/drawing/2014/main" id="{00000000-0008-0000-0700-000055000000}"/>
            </a:ext>
          </a:extLst>
        </xdr:cNvPr>
        <xdr:cNvSpPr/>
      </xdr:nvSpPr>
      <xdr:spPr>
        <a:xfrm>
          <a:off x="2857500" y="624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19983</xdr:rowOff>
    </xdr:from>
    <xdr:ext cx="534377" cy="259045"/>
    <xdr:sp macro="" textlink="">
      <xdr:nvSpPr>
        <xdr:cNvPr id="86" name="テキスト ボックス 85">
          <a:extLst>
            <a:ext uri="{FF2B5EF4-FFF2-40B4-BE49-F238E27FC236}">
              <a16:creationId xmlns="" xmlns:a16="http://schemas.microsoft.com/office/drawing/2014/main" id="{00000000-0008-0000-0700-000056000000}"/>
            </a:ext>
          </a:extLst>
        </xdr:cNvPr>
        <xdr:cNvSpPr txBox="1"/>
      </xdr:nvSpPr>
      <xdr:spPr>
        <a:xfrm>
          <a:off x="2641111" y="602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38706</xdr:rowOff>
    </xdr:from>
    <xdr:to>
      <xdr:col>10</xdr:col>
      <xdr:colOff>165100</xdr:colOff>
      <xdr:row>36</xdr:row>
      <xdr:rowOff>140306</xdr:rowOff>
    </xdr:to>
    <xdr:sp macro="" textlink="">
      <xdr:nvSpPr>
        <xdr:cNvPr id="87" name="楕円 86">
          <a:extLst>
            <a:ext uri="{FF2B5EF4-FFF2-40B4-BE49-F238E27FC236}">
              <a16:creationId xmlns="" xmlns:a16="http://schemas.microsoft.com/office/drawing/2014/main" id="{00000000-0008-0000-0700-000057000000}"/>
            </a:ext>
          </a:extLst>
        </xdr:cNvPr>
        <xdr:cNvSpPr/>
      </xdr:nvSpPr>
      <xdr:spPr>
        <a:xfrm>
          <a:off x="1968500" y="621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156833</xdr:rowOff>
    </xdr:from>
    <xdr:ext cx="534377" cy="259045"/>
    <xdr:sp macro="" textlink="">
      <xdr:nvSpPr>
        <xdr:cNvPr id="88" name="テキスト ボックス 87">
          <a:extLst>
            <a:ext uri="{FF2B5EF4-FFF2-40B4-BE49-F238E27FC236}">
              <a16:creationId xmlns="" xmlns:a16="http://schemas.microsoft.com/office/drawing/2014/main" id="{00000000-0008-0000-0700-000058000000}"/>
            </a:ext>
          </a:extLst>
        </xdr:cNvPr>
        <xdr:cNvSpPr txBox="1"/>
      </xdr:nvSpPr>
      <xdr:spPr>
        <a:xfrm>
          <a:off x="1752111" y="598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56096</xdr:rowOff>
    </xdr:from>
    <xdr:to>
      <xdr:col>6</xdr:col>
      <xdr:colOff>38100</xdr:colOff>
      <xdr:row>36</xdr:row>
      <xdr:rowOff>157696</xdr:rowOff>
    </xdr:to>
    <xdr:sp macro="" textlink="">
      <xdr:nvSpPr>
        <xdr:cNvPr id="89" name="楕円 88">
          <a:extLst>
            <a:ext uri="{FF2B5EF4-FFF2-40B4-BE49-F238E27FC236}">
              <a16:creationId xmlns="" xmlns:a16="http://schemas.microsoft.com/office/drawing/2014/main" id="{00000000-0008-0000-0700-000059000000}"/>
            </a:ext>
          </a:extLst>
        </xdr:cNvPr>
        <xdr:cNvSpPr/>
      </xdr:nvSpPr>
      <xdr:spPr>
        <a:xfrm>
          <a:off x="1079500" y="622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2773</xdr:rowOff>
    </xdr:from>
    <xdr:ext cx="534377" cy="259045"/>
    <xdr:sp macro="" textlink="">
      <xdr:nvSpPr>
        <xdr:cNvPr id="90" name="テキスト ボックス 89">
          <a:extLst>
            <a:ext uri="{FF2B5EF4-FFF2-40B4-BE49-F238E27FC236}">
              <a16:creationId xmlns="" xmlns:a16="http://schemas.microsoft.com/office/drawing/2014/main" id="{00000000-0008-0000-0700-00005A000000}"/>
            </a:ext>
          </a:extLst>
        </xdr:cNvPr>
        <xdr:cNvSpPr txBox="1"/>
      </xdr:nvSpPr>
      <xdr:spPr>
        <a:xfrm>
          <a:off x="863111" y="600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a:extLst>
            <a:ext uri="{FF2B5EF4-FFF2-40B4-BE49-F238E27FC236}">
              <a16:creationId xmlns="" xmlns:a16="http://schemas.microsoft.com/office/drawing/2014/main" id="{00000000-0008-0000-0700-000073000000}"/>
            </a:ext>
          </a:extLst>
        </xdr:cNvPr>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a:extLst>
            <a:ext uri="{FF2B5EF4-FFF2-40B4-BE49-F238E27FC236}">
              <a16:creationId xmlns="" xmlns:a16="http://schemas.microsoft.com/office/drawing/2014/main" id="{00000000-0008-0000-0700-000075000000}"/>
            </a:ext>
          </a:extLst>
        </xdr:cNvPr>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49962</xdr:rowOff>
    </xdr:from>
    <xdr:to>
      <xdr:col>24</xdr:col>
      <xdr:colOff>63500</xdr:colOff>
      <xdr:row>57</xdr:row>
      <xdr:rowOff>57343</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3797300" y="9651162"/>
          <a:ext cx="838200" cy="17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6006</xdr:rowOff>
    </xdr:from>
    <xdr:ext cx="599010" cy="259045"/>
    <xdr:sp macro="" textlink="">
      <xdr:nvSpPr>
        <xdr:cNvPr id="120" name="総務費平均値テキスト">
          <a:extLst>
            <a:ext uri="{FF2B5EF4-FFF2-40B4-BE49-F238E27FC236}">
              <a16:creationId xmlns="" xmlns:a16="http://schemas.microsoft.com/office/drawing/2014/main" id="{00000000-0008-0000-0700-000078000000}"/>
            </a:ext>
          </a:extLst>
        </xdr:cNvPr>
        <xdr:cNvSpPr txBox="1"/>
      </xdr:nvSpPr>
      <xdr:spPr>
        <a:xfrm>
          <a:off x="4686300" y="9778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a:extLst>
            <a:ext uri="{FF2B5EF4-FFF2-40B4-BE49-F238E27FC236}">
              <a16:creationId xmlns="" xmlns:a16="http://schemas.microsoft.com/office/drawing/2014/main" id="{00000000-0008-0000-0700-000079000000}"/>
            </a:ext>
          </a:extLst>
        </xdr:cNvPr>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49962</xdr:rowOff>
    </xdr:from>
    <xdr:to>
      <xdr:col>19</xdr:col>
      <xdr:colOff>177800</xdr:colOff>
      <xdr:row>57</xdr:row>
      <xdr:rowOff>44578</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flipV="1">
          <a:off x="2908300" y="9651162"/>
          <a:ext cx="889000" cy="1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a:extLst>
            <a:ext uri="{FF2B5EF4-FFF2-40B4-BE49-F238E27FC236}">
              <a16:creationId xmlns="" xmlns:a16="http://schemas.microsoft.com/office/drawing/2014/main" id="{00000000-0008-0000-0700-00007B000000}"/>
            </a:ext>
          </a:extLst>
        </xdr:cNvPr>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58717</xdr:rowOff>
    </xdr:from>
    <xdr:ext cx="599010" cy="259045"/>
    <xdr:sp macro="" textlink="">
      <xdr:nvSpPr>
        <xdr:cNvPr id="124" name="テキスト ボックス 123">
          <a:extLst>
            <a:ext uri="{FF2B5EF4-FFF2-40B4-BE49-F238E27FC236}">
              <a16:creationId xmlns="" xmlns:a16="http://schemas.microsoft.com/office/drawing/2014/main" id="{00000000-0008-0000-0700-00007C000000}"/>
            </a:ext>
          </a:extLst>
        </xdr:cNvPr>
        <xdr:cNvSpPr txBox="1"/>
      </xdr:nvSpPr>
      <xdr:spPr>
        <a:xfrm>
          <a:off x="3497795" y="983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44578</xdr:rowOff>
    </xdr:from>
    <xdr:to>
      <xdr:col>15</xdr:col>
      <xdr:colOff>50800</xdr:colOff>
      <xdr:row>57</xdr:row>
      <xdr:rowOff>67037</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flipV="1">
          <a:off x="2019300" y="9817228"/>
          <a:ext cx="889000" cy="2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81967</xdr:rowOff>
    </xdr:from>
    <xdr:ext cx="599010"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2608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67037</xdr:rowOff>
    </xdr:from>
    <xdr:to>
      <xdr:col>10</xdr:col>
      <xdr:colOff>114300</xdr:colOff>
      <xdr:row>57</xdr:row>
      <xdr:rowOff>106780</xdr:rowOff>
    </xdr:to>
    <xdr:cxnSp macro="">
      <xdr:nvCxnSpPr>
        <xdr:cNvPr id="128" name="直線コネクタ 127">
          <a:extLst>
            <a:ext uri="{FF2B5EF4-FFF2-40B4-BE49-F238E27FC236}">
              <a16:creationId xmlns="" xmlns:a16="http://schemas.microsoft.com/office/drawing/2014/main" id="{00000000-0008-0000-0700-000080000000}"/>
            </a:ext>
          </a:extLst>
        </xdr:cNvPr>
        <xdr:cNvCxnSpPr/>
      </xdr:nvCxnSpPr>
      <xdr:spPr>
        <a:xfrm flipV="1">
          <a:off x="1130300" y="9839687"/>
          <a:ext cx="889000" cy="3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a:extLst>
            <a:ext uri="{FF2B5EF4-FFF2-40B4-BE49-F238E27FC236}">
              <a16:creationId xmlns="" xmlns:a16="http://schemas.microsoft.com/office/drawing/2014/main" id="{00000000-0008-0000-0700-000081000000}"/>
            </a:ext>
          </a:extLst>
        </xdr:cNvPr>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129627</xdr:rowOff>
    </xdr:from>
    <xdr:ext cx="59901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1719795" y="990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a:extLst>
            <a:ext uri="{FF2B5EF4-FFF2-40B4-BE49-F238E27FC236}">
              <a16:creationId xmlns="" xmlns:a16="http://schemas.microsoft.com/office/drawing/2014/main" id="{00000000-0008-0000-0700-000083000000}"/>
            </a:ext>
          </a:extLst>
        </xdr:cNvPr>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165285</xdr:rowOff>
    </xdr:from>
    <xdr:ext cx="59901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830795"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6543</xdr:rowOff>
    </xdr:from>
    <xdr:to>
      <xdr:col>24</xdr:col>
      <xdr:colOff>114300</xdr:colOff>
      <xdr:row>57</xdr:row>
      <xdr:rowOff>108143</xdr:rowOff>
    </xdr:to>
    <xdr:sp macro="" textlink="">
      <xdr:nvSpPr>
        <xdr:cNvPr id="138" name="楕円 137">
          <a:extLst>
            <a:ext uri="{FF2B5EF4-FFF2-40B4-BE49-F238E27FC236}">
              <a16:creationId xmlns="" xmlns:a16="http://schemas.microsoft.com/office/drawing/2014/main" id="{00000000-0008-0000-0700-00008A000000}"/>
            </a:ext>
          </a:extLst>
        </xdr:cNvPr>
        <xdr:cNvSpPr/>
      </xdr:nvSpPr>
      <xdr:spPr>
        <a:xfrm>
          <a:off x="4584700" y="977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29420</xdr:rowOff>
    </xdr:from>
    <xdr:ext cx="599010" cy="259045"/>
    <xdr:sp macro="" textlink="">
      <xdr:nvSpPr>
        <xdr:cNvPr id="139" name="総務費該当値テキスト">
          <a:extLst>
            <a:ext uri="{FF2B5EF4-FFF2-40B4-BE49-F238E27FC236}">
              <a16:creationId xmlns="" xmlns:a16="http://schemas.microsoft.com/office/drawing/2014/main" id="{00000000-0008-0000-0700-00008B000000}"/>
            </a:ext>
          </a:extLst>
        </xdr:cNvPr>
        <xdr:cNvSpPr txBox="1"/>
      </xdr:nvSpPr>
      <xdr:spPr>
        <a:xfrm>
          <a:off x="4686300" y="963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170612</xdr:rowOff>
    </xdr:from>
    <xdr:to>
      <xdr:col>20</xdr:col>
      <xdr:colOff>38100</xdr:colOff>
      <xdr:row>56</xdr:row>
      <xdr:rowOff>100762</xdr:rowOff>
    </xdr:to>
    <xdr:sp macro="" textlink="">
      <xdr:nvSpPr>
        <xdr:cNvPr id="140" name="楕円 139">
          <a:extLst>
            <a:ext uri="{FF2B5EF4-FFF2-40B4-BE49-F238E27FC236}">
              <a16:creationId xmlns="" xmlns:a16="http://schemas.microsoft.com/office/drawing/2014/main" id="{00000000-0008-0000-0700-00008C000000}"/>
            </a:ext>
          </a:extLst>
        </xdr:cNvPr>
        <xdr:cNvSpPr/>
      </xdr:nvSpPr>
      <xdr:spPr>
        <a:xfrm>
          <a:off x="3746500" y="960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117289</xdr:rowOff>
    </xdr:from>
    <xdr:ext cx="599010"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3497795" y="937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165228</xdr:rowOff>
    </xdr:from>
    <xdr:to>
      <xdr:col>15</xdr:col>
      <xdr:colOff>101600</xdr:colOff>
      <xdr:row>57</xdr:row>
      <xdr:rowOff>95378</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2857500" y="976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86505</xdr:rowOff>
    </xdr:from>
    <xdr:ext cx="599010"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2608795" y="985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16237</xdr:rowOff>
    </xdr:from>
    <xdr:to>
      <xdr:col>10</xdr:col>
      <xdr:colOff>165100</xdr:colOff>
      <xdr:row>57</xdr:row>
      <xdr:rowOff>117837</xdr:rowOff>
    </xdr:to>
    <xdr:sp macro="" textlink="">
      <xdr:nvSpPr>
        <xdr:cNvPr id="144" name="楕円 143">
          <a:extLst>
            <a:ext uri="{FF2B5EF4-FFF2-40B4-BE49-F238E27FC236}">
              <a16:creationId xmlns="" xmlns:a16="http://schemas.microsoft.com/office/drawing/2014/main" id="{00000000-0008-0000-0700-000090000000}"/>
            </a:ext>
          </a:extLst>
        </xdr:cNvPr>
        <xdr:cNvSpPr/>
      </xdr:nvSpPr>
      <xdr:spPr>
        <a:xfrm>
          <a:off x="1968500" y="978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134364</xdr:rowOff>
    </xdr:from>
    <xdr:ext cx="599010"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1719795" y="956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55980</xdr:rowOff>
    </xdr:from>
    <xdr:to>
      <xdr:col>6</xdr:col>
      <xdr:colOff>38100</xdr:colOff>
      <xdr:row>57</xdr:row>
      <xdr:rowOff>157580</xdr:rowOff>
    </xdr:to>
    <xdr:sp macro="" textlink="">
      <xdr:nvSpPr>
        <xdr:cNvPr id="146" name="楕円 145">
          <a:extLst>
            <a:ext uri="{FF2B5EF4-FFF2-40B4-BE49-F238E27FC236}">
              <a16:creationId xmlns="" xmlns:a16="http://schemas.microsoft.com/office/drawing/2014/main" id="{00000000-0008-0000-0700-000092000000}"/>
            </a:ext>
          </a:extLst>
        </xdr:cNvPr>
        <xdr:cNvSpPr/>
      </xdr:nvSpPr>
      <xdr:spPr>
        <a:xfrm>
          <a:off x="1079500" y="98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148707</xdr:rowOff>
    </xdr:from>
    <xdr:ext cx="599010" cy="259045"/>
    <xdr:sp macro="" textlink="">
      <xdr:nvSpPr>
        <xdr:cNvPr id="147" name="テキスト ボックス 146">
          <a:extLst>
            <a:ext uri="{FF2B5EF4-FFF2-40B4-BE49-F238E27FC236}">
              <a16:creationId xmlns="" xmlns:a16="http://schemas.microsoft.com/office/drawing/2014/main" id="{00000000-0008-0000-0700-000093000000}"/>
            </a:ext>
          </a:extLst>
        </xdr:cNvPr>
        <xdr:cNvSpPr txBox="1"/>
      </xdr:nvSpPr>
      <xdr:spPr>
        <a:xfrm>
          <a:off x="830795" y="992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157732</xdr:rowOff>
    </xdr:from>
    <xdr:to>
      <xdr:col>24</xdr:col>
      <xdr:colOff>62865</xdr:colOff>
      <xdr:row>77</xdr:row>
      <xdr:rowOff>170383</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flipV="1">
          <a:off x="4633595" y="12502132"/>
          <a:ext cx="1270" cy="869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2760</xdr:rowOff>
    </xdr:from>
    <xdr:ext cx="599010" cy="259045"/>
    <xdr:sp macro="" textlink="">
      <xdr:nvSpPr>
        <xdr:cNvPr id="171" name="民生費最小値テキスト">
          <a:extLst>
            <a:ext uri="{FF2B5EF4-FFF2-40B4-BE49-F238E27FC236}">
              <a16:creationId xmlns="" xmlns:a16="http://schemas.microsoft.com/office/drawing/2014/main" id="{00000000-0008-0000-0700-0000AB000000}"/>
            </a:ext>
          </a:extLst>
        </xdr:cNvPr>
        <xdr:cNvSpPr txBox="1"/>
      </xdr:nvSpPr>
      <xdr:spPr>
        <a:xfrm>
          <a:off x="4686300" y="1337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170383</xdr:rowOff>
    </xdr:from>
    <xdr:to>
      <xdr:col>24</xdr:col>
      <xdr:colOff>152400</xdr:colOff>
      <xdr:row>77</xdr:row>
      <xdr:rowOff>170383</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a:off x="4546600" y="13372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104409</xdr:rowOff>
    </xdr:from>
    <xdr:ext cx="599010" cy="259045"/>
    <xdr:sp macro="" textlink="">
      <xdr:nvSpPr>
        <xdr:cNvPr id="173" name="民生費最大値テキスト">
          <a:extLst>
            <a:ext uri="{FF2B5EF4-FFF2-40B4-BE49-F238E27FC236}">
              <a16:creationId xmlns="" xmlns:a16="http://schemas.microsoft.com/office/drawing/2014/main" id="{00000000-0008-0000-0700-0000AD000000}"/>
            </a:ext>
          </a:extLst>
        </xdr:cNvPr>
        <xdr:cNvSpPr txBox="1"/>
      </xdr:nvSpPr>
      <xdr:spPr>
        <a:xfrm>
          <a:off x="4686300" y="1227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157732</xdr:rowOff>
    </xdr:from>
    <xdr:to>
      <xdr:col>24</xdr:col>
      <xdr:colOff>152400</xdr:colOff>
      <xdr:row>72</xdr:row>
      <xdr:rowOff>157732</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a:off x="4546600" y="12502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36922</xdr:rowOff>
    </xdr:from>
    <xdr:to>
      <xdr:col>24</xdr:col>
      <xdr:colOff>63500</xdr:colOff>
      <xdr:row>75</xdr:row>
      <xdr:rowOff>100633</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flipV="1">
          <a:off x="3797300" y="12895672"/>
          <a:ext cx="838200" cy="6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101923</xdr:rowOff>
    </xdr:from>
    <xdr:ext cx="599010" cy="259045"/>
    <xdr:sp macro="" textlink="">
      <xdr:nvSpPr>
        <xdr:cNvPr id="176" name="民生費平均値テキスト">
          <a:extLst>
            <a:ext uri="{FF2B5EF4-FFF2-40B4-BE49-F238E27FC236}">
              <a16:creationId xmlns="" xmlns:a16="http://schemas.microsoft.com/office/drawing/2014/main" id="{00000000-0008-0000-0700-0000B0000000}"/>
            </a:ext>
          </a:extLst>
        </xdr:cNvPr>
        <xdr:cNvSpPr txBox="1"/>
      </xdr:nvSpPr>
      <xdr:spPr>
        <a:xfrm>
          <a:off x="4686300" y="12960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123496</xdr:rowOff>
    </xdr:from>
    <xdr:to>
      <xdr:col>24</xdr:col>
      <xdr:colOff>114300</xdr:colOff>
      <xdr:row>76</xdr:row>
      <xdr:rowOff>53646</xdr:rowOff>
    </xdr:to>
    <xdr:sp macro="" textlink="">
      <xdr:nvSpPr>
        <xdr:cNvPr id="177" name="フローチャート: 判断 176">
          <a:extLst>
            <a:ext uri="{FF2B5EF4-FFF2-40B4-BE49-F238E27FC236}">
              <a16:creationId xmlns="" xmlns:a16="http://schemas.microsoft.com/office/drawing/2014/main" id="{00000000-0008-0000-0700-0000B1000000}"/>
            </a:ext>
          </a:extLst>
        </xdr:cNvPr>
        <xdr:cNvSpPr/>
      </xdr:nvSpPr>
      <xdr:spPr>
        <a:xfrm>
          <a:off x="45847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123378</xdr:rowOff>
    </xdr:from>
    <xdr:to>
      <xdr:col>19</xdr:col>
      <xdr:colOff>177800</xdr:colOff>
      <xdr:row>75</xdr:row>
      <xdr:rowOff>100633</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a:off x="2908300" y="12124878"/>
          <a:ext cx="889000" cy="8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33141</xdr:rowOff>
    </xdr:from>
    <xdr:to>
      <xdr:col>20</xdr:col>
      <xdr:colOff>38100</xdr:colOff>
      <xdr:row>76</xdr:row>
      <xdr:rowOff>134741</xdr:rowOff>
    </xdr:to>
    <xdr:sp macro="" textlink="">
      <xdr:nvSpPr>
        <xdr:cNvPr id="179" name="フローチャート: 判断 178">
          <a:extLst>
            <a:ext uri="{FF2B5EF4-FFF2-40B4-BE49-F238E27FC236}">
              <a16:creationId xmlns="" xmlns:a16="http://schemas.microsoft.com/office/drawing/2014/main" id="{00000000-0008-0000-0700-0000B3000000}"/>
            </a:ext>
          </a:extLst>
        </xdr:cNvPr>
        <xdr:cNvSpPr/>
      </xdr:nvSpPr>
      <xdr:spPr>
        <a:xfrm>
          <a:off x="3746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125868</xdr:rowOff>
    </xdr:from>
    <xdr:ext cx="599010" cy="259045"/>
    <xdr:sp macro="" textlink="">
      <xdr:nvSpPr>
        <xdr:cNvPr id="180" name="テキスト ボックス 179">
          <a:extLst>
            <a:ext uri="{FF2B5EF4-FFF2-40B4-BE49-F238E27FC236}">
              <a16:creationId xmlns="" xmlns:a16="http://schemas.microsoft.com/office/drawing/2014/main" id="{00000000-0008-0000-0700-0000B4000000}"/>
            </a:ext>
          </a:extLst>
        </xdr:cNvPr>
        <xdr:cNvSpPr txBox="1"/>
      </xdr:nvSpPr>
      <xdr:spPr>
        <a:xfrm>
          <a:off x="3497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123378</xdr:rowOff>
    </xdr:from>
    <xdr:to>
      <xdr:col>15</xdr:col>
      <xdr:colOff>50800</xdr:colOff>
      <xdr:row>74</xdr:row>
      <xdr:rowOff>41242</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2019300" y="12124878"/>
          <a:ext cx="889000" cy="60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163973</xdr:rowOff>
    </xdr:from>
    <xdr:to>
      <xdr:col>15</xdr:col>
      <xdr:colOff>101600</xdr:colOff>
      <xdr:row>76</xdr:row>
      <xdr:rowOff>94123</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2857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85250</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2608795" y="131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22099</xdr:rowOff>
    </xdr:from>
    <xdr:to>
      <xdr:col>10</xdr:col>
      <xdr:colOff>114300</xdr:colOff>
      <xdr:row>74</xdr:row>
      <xdr:rowOff>41242</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a:off x="1130300" y="12709399"/>
          <a:ext cx="889000" cy="1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16046</xdr:rowOff>
    </xdr:from>
    <xdr:to>
      <xdr:col>10</xdr:col>
      <xdr:colOff>165100</xdr:colOff>
      <xdr:row>76</xdr:row>
      <xdr:rowOff>117646</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1968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108773</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1719795" y="131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49385</xdr:rowOff>
    </xdr:from>
    <xdr:to>
      <xdr:col>6</xdr:col>
      <xdr:colOff>38100</xdr:colOff>
      <xdr:row>76</xdr:row>
      <xdr:rowOff>150985</xdr:rowOff>
    </xdr:to>
    <xdr:sp macro="" textlink="">
      <xdr:nvSpPr>
        <xdr:cNvPr id="187" name="フローチャート: 判断 186">
          <a:extLst>
            <a:ext uri="{FF2B5EF4-FFF2-40B4-BE49-F238E27FC236}">
              <a16:creationId xmlns="" xmlns:a16="http://schemas.microsoft.com/office/drawing/2014/main" id="{00000000-0008-0000-0700-0000BB000000}"/>
            </a:ext>
          </a:extLst>
        </xdr:cNvPr>
        <xdr:cNvSpPr/>
      </xdr:nvSpPr>
      <xdr:spPr>
        <a:xfrm>
          <a:off x="1079500" y="1307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142112</xdr:rowOff>
    </xdr:from>
    <xdr:ext cx="59901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830795" y="13172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157572</xdr:rowOff>
    </xdr:from>
    <xdr:to>
      <xdr:col>24</xdr:col>
      <xdr:colOff>114300</xdr:colOff>
      <xdr:row>75</xdr:row>
      <xdr:rowOff>87722</xdr:rowOff>
    </xdr:to>
    <xdr:sp macro="" textlink="">
      <xdr:nvSpPr>
        <xdr:cNvPr id="194" name="楕円 193">
          <a:extLst>
            <a:ext uri="{FF2B5EF4-FFF2-40B4-BE49-F238E27FC236}">
              <a16:creationId xmlns="" xmlns:a16="http://schemas.microsoft.com/office/drawing/2014/main" id="{00000000-0008-0000-0700-0000C2000000}"/>
            </a:ext>
          </a:extLst>
        </xdr:cNvPr>
        <xdr:cNvSpPr/>
      </xdr:nvSpPr>
      <xdr:spPr>
        <a:xfrm>
          <a:off x="4584700" y="1284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8999</xdr:rowOff>
    </xdr:from>
    <xdr:ext cx="599010" cy="259045"/>
    <xdr:sp macro="" textlink="">
      <xdr:nvSpPr>
        <xdr:cNvPr id="195" name="民生費該当値テキスト">
          <a:extLst>
            <a:ext uri="{FF2B5EF4-FFF2-40B4-BE49-F238E27FC236}">
              <a16:creationId xmlns="" xmlns:a16="http://schemas.microsoft.com/office/drawing/2014/main" id="{00000000-0008-0000-0700-0000C3000000}"/>
            </a:ext>
          </a:extLst>
        </xdr:cNvPr>
        <xdr:cNvSpPr txBox="1"/>
      </xdr:nvSpPr>
      <xdr:spPr>
        <a:xfrm>
          <a:off x="4686300" y="1269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49833</xdr:rowOff>
    </xdr:from>
    <xdr:to>
      <xdr:col>20</xdr:col>
      <xdr:colOff>38100</xdr:colOff>
      <xdr:row>75</xdr:row>
      <xdr:rowOff>151433</xdr:rowOff>
    </xdr:to>
    <xdr:sp macro="" textlink="">
      <xdr:nvSpPr>
        <xdr:cNvPr id="196" name="楕円 195">
          <a:extLst>
            <a:ext uri="{FF2B5EF4-FFF2-40B4-BE49-F238E27FC236}">
              <a16:creationId xmlns="" xmlns:a16="http://schemas.microsoft.com/office/drawing/2014/main" id="{00000000-0008-0000-0700-0000C4000000}"/>
            </a:ext>
          </a:extLst>
        </xdr:cNvPr>
        <xdr:cNvSpPr/>
      </xdr:nvSpPr>
      <xdr:spPr>
        <a:xfrm>
          <a:off x="3746500" y="1290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167960</xdr:rowOff>
    </xdr:from>
    <xdr:ext cx="59901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3497795" y="1268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72578</xdr:rowOff>
    </xdr:from>
    <xdr:to>
      <xdr:col>15</xdr:col>
      <xdr:colOff>101600</xdr:colOff>
      <xdr:row>71</xdr:row>
      <xdr:rowOff>2728</xdr:rowOff>
    </xdr:to>
    <xdr:sp macro="" textlink="">
      <xdr:nvSpPr>
        <xdr:cNvPr id="198" name="楕円 197">
          <a:extLst>
            <a:ext uri="{FF2B5EF4-FFF2-40B4-BE49-F238E27FC236}">
              <a16:creationId xmlns="" xmlns:a16="http://schemas.microsoft.com/office/drawing/2014/main" id="{00000000-0008-0000-0700-0000C6000000}"/>
            </a:ext>
          </a:extLst>
        </xdr:cNvPr>
        <xdr:cNvSpPr/>
      </xdr:nvSpPr>
      <xdr:spPr>
        <a:xfrm>
          <a:off x="2857500" y="1207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19255</xdr:rowOff>
    </xdr:from>
    <xdr:ext cx="599010" cy="259045"/>
    <xdr:sp macro="" textlink="">
      <xdr:nvSpPr>
        <xdr:cNvPr id="199" name="テキスト ボックス 198">
          <a:extLst>
            <a:ext uri="{FF2B5EF4-FFF2-40B4-BE49-F238E27FC236}">
              <a16:creationId xmlns="" xmlns:a16="http://schemas.microsoft.com/office/drawing/2014/main" id="{00000000-0008-0000-0700-0000C7000000}"/>
            </a:ext>
          </a:extLst>
        </xdr:cNvPr>
        <xdr:cNvSpPr txBox="1"/>
      </xdr:nvSpPr>
      <xdr:spPr>
        <a:xfrm>
          <a:off x="2608795" y="1184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161892</xdr:rowOff>
    </xdr:from>
    <xdr:to>
      <xdr:col>10</xdr:col>
      <xdr:colOff>165100</xdr:colOff>
      <xdr:row>74</xdr:row>
      <xdr:rowOff>92042</xdr:rowOff>
    </xdr:to>
    <xdr:sp macro="" textlink="">
      <xdr:nvSpPr>
        <xdr:cNvPr id="200" name="楕円 199">
          <a:extLst>
            <a:ext uri="{FF2B5EF4-FFF2-40B4-BE49-F238E27FC236}">
              <a16:creationId xmlns="" xmlns:a16="http://schemas.microsoft.com/office/drawing/2014/main" id="{00000000-0008-0000-0700-0000C8000000}"/>
            </a:ext>
          </a:extLst>
        </xdr:cNvPr>
        <xdr:cNvSpPr/>
      </xdr:nvSpPr>
      <xdr:spPr>
        <a:xfrm>
          <a:off x="1968500" y="1267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108569</xdr:rowOff>
    </xdr:from>
    <xdr:ext cx="599010" cy="259045"/>
    <xdr:sp macro="" textlink="">
      <xdr:nvSpPr>
        <xdr:cNvPr id="201" name="テキスト ボックス 200">
          <a:extLst>
            <a:ext uri="{FF2B5EF4-FFF2-40B4-BE49-F238E27FC236}">
              <a16:creationId xmlns="" xmlns:a16="http://schemas.microsoft.com/office/drawing/2014/main" id="{00000000-0008-0000-0700-0000C9000000}"/>
            </a:ext>
          </a:extLst>
        </xdr:cNvPr>
        <xdr:cNvSpPr txBox="1"/>
      </xdr:nvSpPr>
      <xdr:spPr>
        <a:xfrm>
          <a:off x="1719795" y="1245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142749</xdr:rowOff>
    </xdr:from>
    <xdr:to>
      <xdr:col>6</xdr:col>
      <xdr:colOff>38100</xdr:colOff>
      <xdr:row>74</xdr:row>
      <xdr:rowOff>72899</xdr:rowOff>
    </xdr:to>
    <xdr:sp macro="" textlink="">
      <xdr:nvSpPr>
        <xdr:cNvPr id="202" name="楕円 201">
          <a:extLst>
            <a:ext uri="{FF2B5EF4-FFF2-40B4-BE49-F238E27FC236}">
              <a16:creationId xmlns="" xmlns:a16="http://schemas.microsoft.com/office/drawing/2014/main" id="{00000000-0008-0000-0700-0000CA000000}"/>
            </a:ext>
          </a:extLst>
        </xdr:cNvPr>
        <xdr:cNvSpPr/>
      </xdr:nvSpPr>
      <xdr:spPr>
        <a:xfrm>
          <a:off x="1079500" y="1265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89426</xdr:rowOff>
    </xdr:from>
    <xdr:ext cx="599010" cy="259045"/>
    <xdr:sp macro="" textlink="">
      <xdr:nvSpPr>
        <xdr:cNvPr id="203" name="テキスト ボックス 202">
          <a:extLst>
            <a:ext uri="{FF2B5EF4-FFF2-40B4-BE49-F238E27FC236}">
              <a16:creationId xmlns="" xmlns:a16="http://schemas.microsoft.com/office/drawing/2014/main" id="{00000000-0008-0000-0700-0000CB000000}"/>
            </a:ext>
          </a:extLst>
        </xdr:cNvPr>
        <xdr:cNvSpPr txBox="1"/>
      </xdr:nvSpPr>
      <xdr:spPr>
        <a:xfrm>
          <a:off x="830795" y="1243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28" name="衛生費最小値テキスト">
          <a:extLst>
            <a:ext uri="{FF2B5EF4-FFF2-40B4-BE49-F238E27FC236}">
              <a16:creationId xmlns="" xmlns:a16="http://schemas.microsoft.com/office/drawing/2014/main" id="{00000000-0008-0000-0700-0000E4000000}"/>
            </a:ext>
          </a:extLst>
        </xdr:cNvPr>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0" name="衛生費最大値テキスト">
          <a:extLst>
            <a:ext uri="{FF2B5EF4-FFF2-40B4-BE49-F238E27FC236}">
              <a16:creationId xmlns="" xmlns:a16="http://schemas.microsoft.com/office/drawing/2014/main" id="{00000000-0008-0000-0700-0000E6000000}"/>
            </a:ext>
          </a:extLst>
        </xdr:cNvPr>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104332</xdr:rowOff>
    </xdr:from>
    <xdr:to>
      <xdr:col>24</xdr:col>
      <xdr:colOff>63500</xdr:colOff>
      <xdr:row>98</xdr:row>
      <xdr:rowOff>108603</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flipV="1">
          <a:off x="3797300" y="16906432"/>
          <a:ext cx="838200" cy="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70311</xdr:rowOff>
    </xdr:from>
    <xdr:ext cx="534377" cy="259045"/>
    <xdr:sp macro="" textlink="">
      <xdr:nvSpPr>
        <xdr:cNvPr id="233" name="衛生費平均値テキスト">
          <a:extLst>
            <a:ext uri="{FF2B5EF4-FFF2-40B4-BE49-F238E27FC236}">
              <a16:creationId xmlns="" xmlns:a16="http://schemas.microsoft.com/office/drawing/2014/main" id="{00000000-0008-0000-0700-0000E9000000}"/>
            </a:ext>
          </a:extLst>
        </xdr:cNvPr>
        <xdr:cNvSpPr txBox="1"/>
      </xdr:nvSpPr>
      <xdr:spPr>
        <a:xfrm>
          <a:off x="4686300" y="16700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4" name="フローチャート: 判断 233">
          <a:extLst>
            <a:ext uri="{FF2B5EF4-FFF2-40B4-BE49-F238E27FC236}">
              <a16:creationId xmlns="" xmlns:a16="http://schemas.microsoft.com/office/drawing/2014/main" id="{00000000-0008-0000-0700-0000EA000000}"/>
            </a:ext>
          </a:extLst>
        </xdr:cNvPr>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98802</xdr:rowOff>
    </xdr:from>
    <xdr:to>
      <xdr:col>19</xdr:col>
      <xdr:colOff>177800</xdr:colOff>
      <xdr:row>98</xdr:row>
      <xdr:rowOff>108603</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2908300" y="16900902"/>
          <a:ext cx="889000" cy="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36" name="フローチャート: 判断 235">
          <a:extLst>
            <a:ext uri="{FF2B5EF4-FFF2-40B4-BE49-F238E27FC236}">
              <a16:creationId xmlns="" xmlns:a16="http://schemas.microsoft.com/office/drawing/2014/main" id="{00000000-0008-0000-0700-0000EC000000}"/>
            </a:ext>
          </a:extLst>
        </xdr:cNvPr>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150954</xdr:rowOff>
    </xdr:from>
    <xdr:ext cx="534377" cy="259045"/>
    <xdr:sp macro="" textlink="">
      <xdr:nvSpPr>
        <xdr:cNvPr id="237" name="テキスト ボックス 236">
          <a:extLst>
            <a:ext uri="{FF2B5EF4-FFF2-40B4-BE49-F238E27FC236}">
              <a16:creationId xmlns="" xmlns:a16="http://schemas.microsoft.com/office/drawing/2014/main" id="{00000000-0008-0000-0700-0000ED000000}"/>
            </a:ext>
          </a:extLst>
        </xdr:cNvPr>
        <xdr:cNvSpPr txBox="1"/>
      </xdr:nvSpPr>
      <xdr:spPr>
        <a:xfrm>
          <a:off x="3530111" y="169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98802</xdr:rowOff>
    </xdr:from>
    <xdr:to>
      <xdr:col>15</xdr:col>
      <xdr:colOff>50800</xdr:colOff>
      <xdr:row>98</xdr:row>
      <xdr:rowOff>113593</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2019300" y="16900902"/>
          <a:ext cx="8890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151333</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2641111" y="16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113593</xdr:rowOff>
    </xdr:from>
    <xdr:to>
      <xdr:col>10</xdr:col>
      <xdr:colOff>114300</xdr:colOff>
      <xdr:row>98</xdr:row>
      <xdr:rowOff>114219</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flipV="1">
          <a:off x="1130300" y="16915693"/>
          <a:ext cx="889000" cy="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2596</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1752111" y="166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4" name="フローチャート: 判断 243">
          <a:extLst>
            <a:ext uri="{FF2B5EF4-FFF2-40B4-BE49-F238E27FC236}">
              <a16:creationId xmlns="" xmlns:a16="http://schemas.microsoft.com/office/drawing/2014/main" id="{00000000-0008-0000-0700-0000F4000000}"/>
            </a:ext>
          </a:extLst>
        </xdr:cNvPr>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5357</xdr:rowOff>
    </xdr:from>
    <xdr:ext cx="534377"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863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53532</xdr:rowOff>
    </xdr:from>
    <xdr:to>
      <xdr:col>24</xdr:col>
      <xdr:colOff>114300</xdr:colOff>
      <xdr:row>98</xdr:row>
      <xdr:rowOff>155132</xdr:rowOff>
    </xdr:to>
    <xdr:sp macro="" textlink="">
      <xdr:nvSpPr>
        <xdr:cNvPr id="251" name="楕円 250">
          <a:extLst>
            <a:ext uri="{FF2B5EF4-FFF2-40B4-BE49-F238E27FC236}">
              <a16:creationId xmlns="" xmlns:a16="http://schemas.microsoft.com/office/drawing/2014/main" id="{00000000-0008-0000-0700-0000FB000000}"/>
            </a:ext>
          </a:extLst>
        </xdr:cNvPr>
        <xdr:cNvSpPr/>
      </xdr:nvSpPr>
      <xdr:spPr>
        <a:xfrm>
          <a:off x="4584700" y="1685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25862</xdr:rowOff>
    </xdr:from>
    <xdr:ext cx="534377" cy="259045"/>
    <xdr:sp macro="" textlink="">
      <xdr:nvSpPr>
        <xdr:cNvPr id="252" name="衛生費該当値テキスト">
          <a:extLst>
            <a:ext uri="{FF2B5EF4-FFF2-40B4-BE49-F238E27FC236}">
              <a16:creationId xmlns="" xmlns:a16="http://schemas.microsoft.com/office/drawing/2014/main" id="{00000000-0008-0000-0700-0000FC000000}"/>
            </a:ext>
          </a:extLst>
        </xdr:cNvPr>
        <xdr:cNvSpPr txBox="1"/>
      </xdr:nvSpPr>
      <xdr:spPr>
        <a:xfrm>
          <a:off x="4686300" y="168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57803</xdr:rowOff>
    </xdr:from>
    <xdr:to>
      <xdr:col>20</xdr:col>
      <xdr:colOff>38100</xdr:colOff>
      <xdr:row>98</xdr:row>
      <xdr:rowOff>159403</xdr:rowOff>
    </xdr:to>
    <xdr:sp macro="" textlink="">
      <xdr:nvSpPr>
        <xdr:cNvPr id="253" name="楕円 252">
          <a:extLst>
            <a:ext uri="{FF2B5EF4-FFF2-40B4-BE49-F238E27FC236}">
              <a16:creationId xmlns="" xmlns:a16="http://schemas.microsoft.com/office/drawing/2014/main" id="{00000000-0008-0000-0700-0000FD000000}"/>
            </a:ext>
          </a:extLst>
        </xdr:cNvPr>
        <xdr:cNvSpPr/>
      </xdr:nvSpPr>
      <xdr:spPr>
        <a:xfrm>
          <a:off x="3746500" y="1685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4480</xdr:rowOff>
    </xdr:from>
    <xdr:ext cx="534377"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3530111" y="1663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48002</xdr:rowOff>
    </xdr:from>
    <xdr:to>
      <xdr:col>15</xdr:col>
      <xdr:colOff>101600</xdr:colOff>
      <xdr:row>98</xdr:row>
      <xdr:rowOff>149602</xdr:rowOff>
    </xdr:to>
    <xdr:sp macro="" textlink="">
      <xdr:nvSpPr>
        <xdr:cNvPr id="255" name="楕円 254">
          <a:extLst>
            <a:ext uri="{FF2B5EF4-FFF2-40B4-BE49-F238E27FC236}">
              <a16:creationId xmlns="" xmlns:a16="http://schemas.microsoft.com/office/drawing/2014/main" id="{00000000-0008-0000-0700-0000FF000000}"/>
            </a:ext>
          </a:extLst>
        </xdr:cNvPr>
        <xdr:cNvSpPr/>
      </xdr:nvSpPr>
      <xdr:spPr>
        <a:xfrm>
          <a:off x="2857500" y="1685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166129</xdr:rowOff>
    </xdr:from>
    <xdr:ext cx="534377"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2641111" y="1662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62793</xdr:rowOff>
    </xdr:from>
    <xdr:to>
      <xdr:col>10</xdr:col>
      <xdr:colOff>165100</xdr:colOff>
      <xdr:row>98</xdr:row>
      <xdr:rowOff>164393</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1968500" y="1686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155520</xdr:rowOff>
    </xdr:from>
    <xdr:ext cx="534377"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1752111" y="1695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63419</xdr:rowOff>
    </xdr:from>
    <xdr:to>
      <xdr:col>6</xdr:col>
      <xdr:colOff>38100</xdr:colOff>
      <xdr:row>98</xdr:row>
      <xdr:rowOff>165019</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1079500" y="168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156146</xdr:rowOff>
    </xdr:from>
    <xdr:ext cx="534377"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863111" y="1695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87" name="労働費最大値テキスト">
          <a:extLst>
            <a:ext uri="{FF2B5EF4-FFF2-40B4-BE49-F238E27FC236}">
              <a16:creationId xmlns="" xmlns:a16="http://schemas.microsoft.com/office/drawing/2014/main" id="{00000000-0008-0000-0700-00001F010000}"/>
            </a:ext>
          </a:extLst>
        </xdr:cNvPr>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143510</xdr:rowOff>
    </xdr:from>
    <xdr:to>
      <xdr:col>55</xdr:col>
      <xdr:colOff>0</xdr:colOff>
      <xdr:row>38</xdr:row>
      <xdr:rowOff>147066</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flipV="1">
          <a:off x="9639300" y="6658610"/>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54754</xdr:rowOff>
    </xdr:from>
    <xdr:ext cx="469744" cy="259045"/>
    <xdr:sp macro="" textlink="">
      <xdr:nvSpPr>
        <xdr:cNvPr id="290" name="労働費平均値テキスト">
          <a:extLst>
            <a:ext uri="{FF2B5EF4-FFF2-40B4-BE49-F238E27FC236}">
              <a16:creationId xmlns="" xmlns:a16="http://schemas.microsoft.com/office/drawing/2014/main" id="{00000000-0008-0000-0700-000022010000}"/>
            </a:ext>
          </a:extLst>
        </xdr:cNvPr>
        <xdr:cNvSpPr txBox="1"/>
      </xdr:nvSpPr>
      <xdr:spPr>
        <a:xfrm>
          <a:off x="10528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1" name="フローチャート: 判断 290">
          <a:extLst>
            <a:ext uri="{FF2B5EF4-FFF2-40B4-BE49-F238E27FC236}">
              <a16:creationId xmlns="" xmlns:a16="http://schemas.microsoft.com/office/drawing/2014/main" id="{00000000-0008-0000-0700-000023010000}"/>
            </a:ext>
          </a:extLst>
        </xdr:cNvPr>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147066</xdr:rowOff>
    </xdr:from>
    <xdr:to>
      <xdr:col>50</xdr:col>
      <xdr:colOff>114300</xdr:colOff>
      <xdr:row>38</xdr:row>
      <xdr:rowOff>149098</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flipV="1">
          <a:off x="8750300" y="6662166"/>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3" name="フローチャート: 判断 292">
          <a:extLst>
            <a:ext uri="{FF2B5EF4-FFF2-40B4-BE49-F238E27FC236}">
              <a16:creationId xmlns="" xmlns:a16="http://schemas.microsoft.com/office/drawing/2014/main" id="{00000000-0008-0000-0700-000025010000}"/>
            </a:ext>
          </a:extLst>
        </xdr:cNvPr>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151020</xdr:rowOff>
    </xdr:from>
    <xdr:ext cx="469744" cy="259045"/>
    <xdr:sp macro="" textlink="">
      <xdr:nvSpPr>
        <xdr:cNvPr id="294" name="テキスト ボックス 293">
          <a:extLst>
            <a:ext uri="{FF2B5EF4-FFF2-40B4-BE49-F238E27FC236}">
              <a16:creationId xmlns="" xmlns:a16="http://schemas.microsoft.com/office/drawing/2014/main" id="{00000000-0008-0000-0700-000026010000}"/>
            </a:ext>
          </a:extLst>
        </xdr:cNvPr>
        <xdr:cNvSpPr txBox="1"/>
      </xdr:nvSpPr>
      <xdr:spPr>
        <a:xfrm>
          <a:off x="9404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149098</xdr:rowOff>
    </xdr:from>
    <xdr:to>
      <xdr:col>45</xdr:col>
      <xdr:colOff>177800</xdr:colOff>
      <xdr:row>38</xdr:row>
      <xdr:rowOff>152019</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flipV="1">
          <a:off x="7861300" y="6664198"/>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121683</xdr:rowOff>
    </xdr:from>
    <xdr:ext cx="469744"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8515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152019</xdr:rowOff>
    </xdr:from>
    <xdr:to>
      <xdr:col>41</xdr:col>
      <xdr:colOff>50800</xdr:colOff>
      <xdr:row>38</xdr:row>
      <xdr:rowOff>154559</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flipV="1">
          <a:off x="6972300" y="6667119"/>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87520</xdr:rowOff>
    </xdr:from>
    <xdr:ext cx="469744"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7626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1" name="フローチャート: 判断 300">
          <a:extLst>
            <a:ext uri="{FF2B5EF4-FFF2-40B4-BE49-F238E27FC236}">
              <a16:creationId xmlns="" xmlns:a16="http://schemas.microsoft.com/office/drawing/2014/main" id="{00000000-0008-0000-0700-00002D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92710</xdr:rowOff>
    </xdr:from>
    <xdr:to>
      <xdr:col>55</xdr:col>
      <xdr:colOff>50800</xdr:colOff>
      <xdr:row>39</xdr:row>
      <xdr:rowOff>22860</xdr:rowOff>
    </xdr:to>
    <xdr:sp macro="" textlink="">
      <xdr:nvSpPr>
        <xdr:cNvPr id="308" name="楕円 307">
          <a:extLst>
            <a:ext uri="{FF2B5EF4-FFF2-40B4-BE49-F238E27FC236}">
              <a16:creationId xmlns="" xmlns:a16="http://schemas.microsoft.com/office/drawing/2014/main" id="{00000000-0008-0000-0700-000034010000}"/>
            </a:ext>
          </a:extLst>
        </xdr:cNvPr>
        <xdr:cNvSpPr/>
      </xdr:nvSpPr>
      <xdr:spPr>
        <a:xfrm>
          <a:off x="104267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10304</xdr:rowOff>
    </xdr:from>
    <xdr:ext cx="378565" cy="259045"/>
    <xdr:sp macro="" textlink="">
      <xdr:nvSpPr>
        <xdr:cNvPr id="309" name="労働費該当値テキスト">
          <a:extLst>
            <a:ext uri="{FF2B5EF4-FFF2-40B4-BE49-F238E27FC236}">
              <a16:creationId xmlns="" xmlns:a16="http://schemas.microsoft.com/office/drawing/2014/main" id="{00000000-0008-0000-0700-000035010000}"/>
            </a:ext>
          </a:extLst>
        </xdr:cNvPr>
        <xdr:cNvSpPr txBox="1"/>
      </xdr:nvSpPr>
      <xdr:spPr>
        <a:xfrm>
          <a:off x="10528300" y="6525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96266</xdr:rowOff>
    </xdr:from>
    <xdr:to>
      <xdr:col>50</xdr:col>
      <xdr:colOff>165100</xdr:colOff>
      <xdr:row>39</xdr:row>
      <xdr:rowOff>26416</xdr:rowOff>
    </xdr:to>
    <xdr:sp macro="" textlink="">
      <xdr:nvSpPr>
        <xdr:cNvPr id="310" name="楕円 309">
          <a:extLst>
            <a:ext uri="{FF2B5EF4-FFF2-40B4-BE49-F238E27FC236}">
              <a16:creationId xmlns="" xmlns:a16="http://schemas.microsoft.com/office/drawing/2014/main" id="{00000000-0008-0000-0700-000036010000}"/>
            </a:ext>
          </a:extLst>
        </xdr:cNvPr>
        <xdr:cNvSpPr/>
      </xdr:nvSpPr>
      <xdr:spPr>
        <a:xfrm>
          <a:off x="9588500" y="66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17543</xdr:rowOff>
    </xdr:from>
    <xdr:ext cx="378565"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9450017" y="670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98298</xdr:rowOff>
    </xdr:from>
    <xdr:to>
      <xdr:col>46</xdr:col>
      <xdr:colOff>38100</xdr:colOff>
      <xdr:row>39</xdr:row>
      <xdr:rowOff>28448</xdr:rowOff>
    </xdr:to>
    <xdr:sp macro="" textlink="">
      <xdr:nvSpPr>
        <xdr:cNvPr id="312" name="楕円 311">
          <a:extLst>
            <a:ext uri="{FF2B5EF4-FFF2-40B4-BE49-F238E27FC236}">
              <a16:creationId xmlns="" xmlns:a16="http://schemas.microsoft.com/office/drawing/2014/main" id="{00000000-0008-0000-0700-000038010000}"/>
            </a:ext>
          </a:extLst>
        </xdr:cNvPr>
        <xdr:cNvSpPr/>
      </xdr:nvSpPr>
      <xdr:spPr>
        <a:xfrm>
          <a:off x="8699500" y="661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19575</xdr:rowOff>
    </xdr:from>
    <xdr:ext cx="378565"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8561017" y="6706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101219</xdr:rowOff>
    </xdr:from>
    <xdr:to>
      <xdr:col>41</xdr:col>
      <xdr:colOff>101600</xdr:colOff>
      <xdr:row>39</xdr:row>
      <xdr:rowOff>31369</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7810500" y="66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22496</xdr:rowOff>
    </xdr:from>
    <xdr:ext cx="378565" cy="259045"/>
    <xdr:sp macro="" textlink="">
      <xdr:nvSpPr>
        <xdr:cNvPr id="315" name="テキスト ボックス 314">
          <a:extLst>
            <a:ext uri="{FF2B5EF4-FFF2-40B4-BE49-F238E27FC236}">
              <a16:creationId xmlns="" xmlns:a16="http://schemas.microsoft.com/office/drawing/2014/main" id="{00000000-0008-0000-0700-00003B010000}"/>
            </a:ext>
          </a:extLst>
        </xdr:cNvPr>
        <xdr:cNvSpPr txBox="1"/>
      </xdr:nvSpPr>
      <xdr:spPr>
        <a:xfrm>
          <a:off x="7672017" y="6709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103759</xdr:rowOff>
    </xdr:from>
    <xdr:to>
      <xdr:col>36</xdr:col>
      <xdr:colOff>165100</xdr:colOff>
      <xdr:row>39</xdr:row>
      <xdr:rowOff>33909</xdr:rowOff>
    </xdr:to>
    <xdr:sp macro="" textlink="">
      <xdr:nvSpPr>
        <xdr:cNvPr id="316" name="楕円 315">
          <a:extLst>
            <a:ext uri="{FF2B5EF4-FFF2-40B4-BE49-F238E27FC236}">
              <a16:creationId xmlns="" xmlns:a16="http://schemas.microsoft.com/office/drawing/2014/main" id="{00000000-0008-0000-0700-00003C010000}"/>
            </a:ext>
          </a:extLst>
        </xdr:cNvPr>
        <xdr:cNvSpPr/>
      </xdr:nvSpPr>
      <xdr:spPr>
        <a:xfrm>
          <a:off x="6921500" y="66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25036</xdr:rowOff>
    </xdr:from>
    <xdr:ext cx="378565"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6783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 xmlns:a16="http://schemas.microsoft.com/office/drawing/2014/main" id="{00000000-0008-0000-07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 xmlns:a16="http://schemas.microsoft.com/office/drawing/2014/main" id="{00000000-0008-0000-07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a:extLst>
            <a:ext uri="{FF2B5EF4-FFF2-40B4-BE49-F238E27FC236}">
              <a16:creationId xmlns="" xmlns:a16="http://schemas.microsoft.com/office/drawing/2014/main" id="{00000000-0008-0000-0700-00004D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38" name="農林水産業費最小値テキスト">
          <a:extLst>
            <a:ext uri="{FF2B5EF4-FFF2-40B4-BE49-F238E27FC236}">
              <a16:creationId xmlns="" xmlns:a16="http://schemas.microsoft.com/office/drawing/2014/main" id="{00000000-0008-0000-0700-000052010000}"/>
            </a:ext>
          </a:extLst>
        </xdr:cNvPr>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0" name="農林水産業費最大値テキスト">
          <a:extLst>
            <a:ext uri="{FF2B5EF4-FFF2-40B4-BE49-F238E27FC236}">
              <a16:creationId xmlns="" xmlns:a16="http://schemas.microsoft.com/office/drawing/2014/main" id="{00000000-0008-0000-0700-000054010000}"/>
            </a:ext>
          </a:extLst>
        </xdr:cNvPr>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141528</xdr:rowOff>
    </xdr:from>
    <xdr:to>
      <xdr:col>55</xdr:col>
      <xdr:colOff>0</xdr:colOff>
      <xdr:row>57</xdr:row>
      <xdr:rowOff>149585</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9639300" y="9914178"/>
          <a:ext cx="838200" cy="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100782</xdr:rowOff>
    </xdr:from>
    <xdr:ext cx="599010" cy="259045"/>
    <xdr:sp macro="" textlink="">
      <xdr:nvSpPr>
        <xdr:cNvPr id="343" name="農林水産業費平均値テキスト">
          <a:extLst>
            <a:ext uri="{FF2B5EF4-FFF2-40B4-BE49-F238E27FC236}">
              <a16:creationId xmlns="" xmlns:a16="http://schemas.microsoft.com/office/drawing/2014/main" id="{00000000-0008-0000-0700-000057010000}"/>
            </a:ext>
          </a:extLst>
        </xdr:cNvPr>
        <xdr:cNvSpPr txBox="1"/>
      </xdr:nvSpPr>
      <xdr:spPr>
        <a:xfrm>
          <a:off x="10528300" y="9701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4" name="フローチャート: 判断 343">
          <a:extLst>
            <a:ext uri="{FF2B5EF4-FFF2-40B4-BE49-F238E27FC236}">
              <a16:creationId xmlns="" xmlns:a16="http://schemas.microsoft.com/office/drawing/2014/main" id="{00000000-0008-0000-0700-000058010000}"/>
            </a:ext>
          </a:extLst>
        </xdr:cNvPr>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141528</xdr:rowOff>
    </xdr:from>
    <xdr:to>
      <xdr:col>50</xdr:col>
      <xdr:colOff>114300</xdr:colOff>
      <xdr:row>57</xdr:row>
      <xdr:rowOff>151737</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flipV="1">
          <a:off x="8750300" y="9914178"/>
          <a:ext cx="889000" cy="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46" name="フローチャート: 判断 345">
          <a:extLst>
            <a:ext uri="{FF2B5EF4-FFF2-40B4-BE49-F238E27FC236}">
              <a16:creationId xmlns="" xmlns:a16="http://schemas.microsoft.com/office/drawing/2014/main" id="{00000000-0008-0000-0700-00005A010000}"/>
            </a:ext>
          </a:extLst>
        </xdr:cNvPr>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31628</xdr:rowOff>
    </xdr:from>
    <xdr:ext cx="599010" cy="259045"/>
    <xdr:sp macro="" textlink="">
      <xdr:nvSpPr>
        <xdr:cNvPr id="347" name="テキスト ボックス 346">
          <a:extLst>
            <a:ext uri="{FF2B5EF4-FFF2-40B4-BE49-F238E27FC236}">
              <a16:creationId xmlns="" xmlns:a16="http://schemas.microsoft.com/office/drawing/2014/main" id="{00000000-0008-0000-0700-00005B010000}"/>
            </a:ext>
          </a:extLst>
        </xdr:cNvPr>
        <xdr:cNvSpPr txBox="1"/>
      </xdr:nvSpPr>
      <xdr:spPr>
        <a:xfrm>
          <a:off x="9339795" y="963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151737</xdr:rowOff>
    </xdr:from>
    <xdr:to>
      <xdr:col>45</xdr:col>
      <xdr:colOff>177800</xdr:colOff>
      <xdr:row>57</xdr:row>
      <xdr:rowOff>161413</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flipV="1">
          <a:off x="7861300" y="9924387"/>
          <a:ext cx="889000" cy="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30201</xdr:rowOff>
    </xdr:from>
    <xdr:ext cx="599010" cy="259045"/>
    <xdr:sp macro="" textlink="">
      <xdr:nvSpPr>
        <xdr:cNvPr id="350" name="テキスト ボックス 349">
          <a:extLst>
            <a:ext uri="{FF2B5EF4-FFF2-40B4-BE49-F238E27FC236}">
              <a16:creationId xmlns="" xmlns:a16="http://schemas.microsoft.com/office/drawing/2014/main" id="{00000000-0008-0000-0700-00005E010000}"/>
            </a:ext>
          </a:extLst>
        </xdr:cNvPr>
        <xdr:cNvSpPr txBox="1"/>
      </xdr:nvSpPr>
      <xdr:spPr>
        <a:xfrm>
          <a:off x="8450795" y="96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133845</xdr:rowOff>
    </xdr:from>
    <xdr:to>
      <xdr:col>41</xdr:col>
      <xdr:colOff>50800</xdr:colOff>
      <xdr:row>57</xdr:row>
      <xdr:rowOff>161413</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a:off x="6972300" y="9906495"/>
          <a:ext cx="889000" cy="2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2" name="フローチャート: 判断 351">
          <a:extLst>
            <a:ext uri="{FF2B5EF4-FFF2-40B4-BE49-F238E27FC236}">
              <a16:creationId xmlns="" xmlns:a16="http://schemas.microsoft.com/office/drawing/2014/main" id="{00000000-0008-0000-0700-000060010000}"/>
            </a:ext>
          </a:extLst>
        </xdr:cNvPr>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34116</xdr:rowOff>
    </xdr:from>
    <xdr:ext cx="599010" cy="259045"/>
    <xdr:sp macro="" textlink="">
      <xdr:nvSpPr>
        <xdr:cNvPr id="353" name="テキスト ボックス 352">
          <a:extLst>
            <a:ext uri="{FF2B5EF4-FFF2-40B4-BE49-F238E27FC236}">
              <a16:creationId xmlns="" xmlns:a16="http://schemas.microsoft.com/office/drawing/2014/main" id="{00000000-0008-0000-0700-000061010000}"/>
            </a:ext>
          </a:extLst>
        </xdr:cNvPr>
        <xdr:cNvSpPr txBox="1"/>
      </xdr:nvSpPr>
      <xdr:spPr>
        <a:xfrm>
          <a:off x="7561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4" name="フローチャート: 判断 353">
          <a:extLst>
            <a:ext uri="{FF2B5EF4-FFF2-40B4-BE49-F238E27FC236}">
              <a16:creationId xmlns="" xmlns:a16="http://schemas.microsoft.com/office/drawing/2014/main" id="{00000000-0008-0000-0700-000062010000}"/>
            </a:ext>
          </a:extLst>
        </xdr:cNvPr>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9403</xdr:rowOff>
    </xdr:from>
    <xdr:ext cx="599010"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6672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98785</xdr:rowOff>
    </xdr:from>
    <xdr:to>
      <xdr:col>55</xdr:col>
      <xdr:colOff>50800</xdr:colOff>
      <xdr:row>58</xdr:row>
      <xdr:rowOff>28935</xdr:rowOff>
    </xdr:to>
    <xdr:sp macro="" textlink="">
      <xdr:nvSpPr>
        <xdr:cNvPr id="361" name="楕円 360">
          <a:extLst>
            <a:ext uri="{FF2B5EF4-FFF2-40B4-BE49-F238E27FC236}">
              <a16:creationId xmlns="" xmlns:a16="http://schemas.microsoft.com/office/drawing/2014/main" id="{00000000-0008-0000-0700-000069010000}"/>
            </a:ext>
          </a:extLst>
        </xdr:cNvPr>
        <xdr:cNvSpPr/>
      </xdr:nvSpPr>
      <xdr:spPr>
        <a:xfrm>
          <a:off x="10426700" y="987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56331</xdr:rowOff>
    </xdr:from>
    <xdr:ext cx="534377" cy="259045"/>
    <xdr:sp macro="" textlink="">
      <xdr:nvSpPr>
        <xdr:cNvPr id="362" name="農林水産業費該当値テキスト">
          <a:extLst>
            <a:ext uri="{FF2B5EF4-FFF2-40B4-BE49-F238E27FC236}">
              <a16:creationId xmlns="" xmlns:a16="http://schemas.microsoft.com/office/drawing/2014/main" id="{00000000-0008-0000-0700-00006A010000}"/>
            </a:ext>
          </a:extLst>
        </xdr:cNvPr>
        <xdr:cNvSpPr txBox="1"/>
      </xdr:nvSpPr>
      <xdr:spPr>
        <a:xfrm>
          <a:off x="10528300" y="98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90728</xdr:rowOff>
    </xdr:from>
    <xdr:to>
      <xdr:col>50</xdr:col>
      <xdr:colOff>165100</xdr:colOff>
      <xdr:row>58</xdr:row>
      <xdr:rowOff>20878</xdr:rowOff>
    </xdr:to>
    <xdr:sp macro="" textlink="">
      <xdr:nvSpPr>
        <xdr:cNvPr id="363" name="楕円 362">
          <a:extLst>
            <a:ext uri="{FF2B5EF4-FFF2-40B4-BE49-F238E27FC236}">
              <a16:creationId xmlns="" xmlns:a16="http://schemas.microsoft.com/office/drawing/2014/main" id="{00000000-0008-0000-0700-00006B010000}"/>
            </a:ext>
          </a:extLst>
        </xdr:cNvPr>
        <xdr:cNvSpPr/>
      </xdr:nvSpPr>
      <xdr:spPr>
        <a:xfrm>
          <a:off x="9588500" y="986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12005</xdr:rowOff>
    </xdr:from>
    <xdr:ext cx="534377"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9372111" y="99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100937</xdr:rowOff>
    </xdr:from>
    <xdr:to>
      <xdr:col>46</xdr:col>
      <xdr:colOff>38100</xdr:colOff>
      <xdr:row>58</xdr:row>
      <xdr:rowOff>31087</xdr:rowOff>
    </xdr:to>
    <xdr:sp macro="" textlink="">
      <xdr:nvSpPr>
        <xdr:cNvPr id="365" name="楕円 364">
          <a:extLst>
            <a:ext uri="{FF2B5EF4-FFF2-40B4-BE49-F238E27FC236}">
              <a16:creationId xmlns="" xmlns:a16="http://schemas.microsoft.com/office/drawing/2014/main" id="{00000000-0008-0000-0700-00006D010000}"/>
            </a:ext>
          </a:extLst>
        </xdr:cNvPr>
        <xdr:cNvSpPr/>
      </xdr:nvSpPr>
      <xdr:spPr>
        <a:xfrm>
          <a:off x="8699500" y="987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22214</xdr:rowOff>
    </xdr:from>
    <xdr:ext cx="534377"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8483111" y="996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110613</xdr:rowOff>
    </xdr:from>
    <xdr:to>
      <xdr:col>41</xdr:col>
      <xdr:colOff>101600</xdr:colOff>
      <xdr:row>58</xdr:row>
      <xdr:rowOff>40763</xdr:rowOff>
    </xdr:to>
    <xdr:sp macro="" textlink="">
      <xdr:nvSpPr>
        <xdr:cNvPr id="367" name="楕円 366">
          <a:extLst>
            <a:ext uri="{FF2B5EF4-FFF2-40B4-BE49-F238E27FC236}">
              <a16:creationId xmlns="" xmlns:a16="http://schemas.microsoft.com/office/drawing/2014/main" id="{00000000-0008-0000-0700-00006F010000}"/>
            </a:ext>
          </a:extLst>
        </xdr:cNvPr>
        <xdr:cNvSpPr/>
      </xdr:nvSpPr>
      <xdr:spPr>
        <a:xfrm>
          <a:off x="7810500" y="988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31890</xdr:rowOff>
    </xdr:from>
    <xdr:ext cx="534377"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7594111" y="997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83045</xdr:rowOff>
    </xdr:from>
    <xdr:to>
      <xdr:col>36</xdr:col>
      <xdr:colOff>165100</xdr:colOff>
      <xdr:row>58</xdr:row>
      <xdr:rowOff>13195</xdr:rowOff>
    </xdr:to>
    <xdr:sp macro="" textlink="">
      <xdr:nvSpPr>
        <xdr:cNvPr id="369" name="楕円 368">
          <a:extLst>
            <a:ext uri="{FF2B5EF4-FFF2-40B4-BE49-F238E27FC236}">
              <a16:creationId xmlns="" xmlns:a16="http://schemas.microsoft.com/office/drawing/2014/main" id="{00000000-0008-0000-0700-000071010000}"/>
            </a:ext>
          </a:extLst>
        </xdr:cNvPr>
        <xdr:cNvSpPr/>
      </xdr:nvSpPr>
      <xdr:spPr>
        <a:xfrm>
          <a:off x="6921500" y="985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29722</xdr:rowOff>
    </xdr:from>
    <xdr:ext cx="599010"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6672795" y="963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 xmlns:a16="http://schemas.microsoft.com/office/drawing/2014/main" id="{00000000-0008-0000-07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 xmlns:a16="http://schemas.microsoft.com/office/drawing/2014/main" id="{00000000-0008-0000-07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3" name="商工費最小値テキスト">
          <a:extLst>
            <a:ext uri="{FF2B5EF4-FFF2-40B4-BE49-F238E27FC236}">
              <a16:creationId xmlns="" xmlns:a16="http://schemas.microsoft.com/office/drawing/2014/main" id="{00000000-0008-0000-0700-000089010000}"/>
            </a:ext>
          </a:extLst>
        </xdr:cNvPr>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5" name="商工費最大値テキスト">
          <a:extLst>
            <a:ext uri="{FF2B5EF4-FFF2-40B4-BE49-F238E27FC236}">
              <a16:creationId xmlns="" xmlns:a16="http://schemas.microsoft.com/office/drawing/2014/main" id="{00000000-0008-0000-0700-00008B010000}"/>
            </a:ext>
          </a:extLst>
        </xdr:cNvPr>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109703</xdr:rowOff>
    </xdr:from>
    <xdr:to>
      <xdr:col>55</xdr:col>
      <xdr:colOff>0</xdr:colOff>
      <xdr:row>78</xdr:row>
      <xdr:rowOff>114638</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flipV="1">
          <a:off x="9639300" y="13482803"/>
          <a:ext cx="838200" cy="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8013</xdr:rowOff>
    </xdr:from>
    <xdr:ext cx="534377" cy="259045"/>
    <xdr:sp macro="" textlink="">
      <xdr:nvSpPr>
        <xdr:cNvPr id="398" name="商工費平均値テキスト">
          <a:extLst>
            <a:ext uri="{FF2B5EF4-FFF2-40B4-BE49-F238E27FC236}">
              <a16:creationId xmlns="" xmlns:a16="http://schemas.microsoft.com/office/drawing/2014/main" id="{00000000-0008-0000-0700-00008E010000}"/>
            </a:ext>
          </a:extLst>
        </xdr:cNvPr>
        <xdr:cNvSpPr txBox="1"/>
      </xdr:nvSpPr>
      <xdr:spPr>
        <a:xfrm>
          <a:off x="10528300" y="13209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399" name="フローチャート: 判断 398">
          <a:extLst>
            <a:ext uri="{FF2B5EF4-FFF2-40B4-BE49-F238E27FC236}">
              <a16:creationId xmlns="" xmlns:a16="http://schemas.microsoft.com/office/drawing/2014/main" id="{00000000-0008-0000-0700-00008F010000}"/>
            </a:ext>
          </a:extLst>
        </xdr:cNvPr>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113582</xdr:rowOff>
    </xdr:from>
    <xdr:to>
      <xdr:col>50</xdr:col>
      <xdr:colOff>114300</xdr:colOff>
      <xdr:row>78</xdr:row>
      <xdr:rowOff>114638</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8750300" y="13486682"/>
          <a:ext cx="8890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1" name="フローチャート: 判断 400">
          <a:extLst>
            <a:ext uri="{FF2B5EF4-FFF2-40B4-BE49-F238E27FC236}">
              <a16:creationId xmlns="" xmlns:a16="http://schemas.microsoft.com/office/drawing/2014/main" id="{00000000-0008-0000-0700-000091010000}"/>
            </a:ext>
          </a:extLst>
        </xdr:cNvPr>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95637</xdr:rowOff>
    </xdr:from>
    <xdr:ext cx="534377" cy="259045"/>
    <xdr:sp macro="" textlink="">
      <xdr:nvSpPr>
        <xdr:cNvPr id="402" name="テキスト ボックス 401">
          <a:extLst>
            <a:ext uri="{FF2B5EF4-FFF2-40B4-BE49-F238E27FC236}">
              <a16:creationId xmlns="" xmlns:a16="http://schemas.microsoft.com/office/drawing/2014/main" id="{00000000-0008-0000-0700-000092010000}"/>
            </a:ext>
          </a:extLst>
        </xdr:cNvPr>
        <xdr:cNvSpPr txBox="1"/>
      </xdr:nvSpPr>
      <xdr:spPr>
        <a:xfrm>
          <a:off x="9372111" y="131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110892</xdr:rowOff>
    </xdr:from>
    <xdr:to>
      <xdr:col>45</xdr:col>
      <xdr:colOff>177800</xdr:colOff>
      <xdr:row>78</xdr:row>
      <xdr:rowOff>113582</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7861300" y="13483992"/>
          <a:ext cx="889000" cy="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4" name="フローチャート: 判断 403">
          <a:extLst>
            <a:ext uri="{FF2B5EF4-FFF2-40B4-BE49-F238E27FC236}">
              <a16:creationId xmlns="" xmlns:a16="http://schemas.microsoft.com/office/drawing/2014/main" id="{00000000-0008-0000-0700-000094010000}"/>
            </a:ext>
          </a:extLst>
        </xdr:cNvPr>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73266</xdr:rowOff>
    </xdr:from>
    <xdr:ext cx="534377" cy="259045"/>
    <xdr:sp macro="" textlink="">
      <xdr:nvSpPr>
        <xdr:cNvPr id="405" name="テキスト ボックス 404">
          <a:extLst>
            <a:ext uri="{FF2B5EF4-FFF2-40B4-BE49-F238E27FC236}">
              <a16:creationId xmlns="" xmlns:a16="http://schemas.microsoft.com/office/drawing/2014/main" id="{00000000-0008-0000-0700-000095010000}"/>
            </a:ext>
          </a:extLst>
        </xdr:cNvPr>
        <xdr:cNvSpPr txBox="1"/>
      </xdr:nvSpPr>
      <xdr:spPr>
        <a:xfrm>
          <a:off x="8483111" y="1310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105350</xdr:rowOff>
    </xdr:from>
    <xdr:to>
      <xdr:col>41</xdr:col>
      <xdr:colOff>50800</xdr:colOff>
      <xdr:row>78</xdr:row>
      <xdr:rowOff>110892</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a:off x="6972300" y="13478450"/>
          <a:ext cx="889000" cy="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07" name="フローチャート: 判断 406">
          <a:extLst>
            <a:ext uri="{FF2B5EF4-FFF2-40B4-BE49-F238E27FC236}">
              <a16:creationId xmlns="" xmlns:a16="http://schemas.microsoft.com/office/drawing/2014/main" id="{00000000-0008-0000-0700-000097010000}"/>
            </a:ext>
          </a:extLst>
        </xdr:cNvPr>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108903</xdr:rowOff>
    </xdr:from>
    <xdr:ext cx="534377" cy="259045"/>
    <xdr:sp macro="" textlink="">
      <xdr:nvSpPr>
        <xdr:cNvPr id="408" name="テキスト ボックス 407">
          <a:extLst>
            <a:ext uri="{FF2B5EF4-FFF2-40B4-BE49-F238E27FC236}">
              <a16:creationId xmlns="" xmlns:a16="http://schemas.microsoft.com/office/drawing/2014/main" id="{00000000-0008-0000-0700-000098010000}"/>
            </a:ext>
          </a:extLst>
        </xdr:cNvPr>
        <xdr:cNvSpPr txBox="1"/>
      </xdr:nvSpPr>
      <xdr:spPr>
        <a:xfrm>
          <a:off x="7594111" y="131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09" name="フローチャート: 判断 408">
          <a:extLst>
            <a:ext uri="{FF2B5EF4-FFF2-40B4-BE49-F238E27FC236}">
              <a16:creationId xmlns="" xmlns:a16="http://schemas.microsoft.com/office/drawing/2014/main" id="{00000000-0008-0000-0700-000099010000}"/>
            </a:ext>
          </a:extLst>
        </xdr:cNvPr>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111710</xdr:rowOff>
    </xdr:from>
    <xdr:ext cx="534377"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6705111" y="1314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58903</xdr:rowOff>
    </xdr:from>
    <xdr:to>
      <xdr:col>55</xdr:col>
      <xdr:colOff>50800</xdr:colOff>
      <xdr:row>78</xdr:row>
      <xdr:rowOff>160503</xdr:rowOff>
    </xdr:to>
    <xdr:sp macro="" textlink="">
      <xdr:nvSpPr>
        <xdr:cNvPr id="416" name="楕円 415">
          <a:extLst>
            <a:ext uri="{FF2B5EF4-FFF2-40B4-BE49-F238E27FC236}">
              <a16:creationId xmlns="" xmlns:a16="http://schemas.microsoft.com/office/drawing/2014/main" id="{00000000-0008-0000-0700-0000A0010000}"/>
            </a:ext>
          </a:extLst>
        </xdr:cNvPr>
        <xdr:cNvSpPr/>
      </xdr:nvSpPr>
      <xdr:spPr>
        <a:xfrm>
          <a:off x="10426700" y="134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145280</xdr:rowOff>
    </xdr:from>
    <xdr:ext cx="534377" cy="259045"/>
    <xdr:sp macro="" textlink="">
      <xdr:nvSpPr>
        <xdr:cNvPr id="417" name="商工費該当値テキスト">
          <a:extLst>
            <a:ext uri="{FF2B5EF4-FFF2-40B4-BE49-F238E27FC236}">
              <a16:creationId xmlns="" xmlns:a16="http://schemas.microsoft.com/office/drawing/2014/main" id="{00000000-0008-0000-0700-0000A1010000}"/>
            </a:ext>
          </a:extLst>
        </xdr:cNvPr>
        <xdr:cNvSpPr txBox="1"/>
      </xdr:nvSpPr>
      <xdr:spPr>
        <a:xfrm>
          <a:off x="10528300" y="1334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63838</xdr:rowOff>
    </xdr:from>
    <xdr:to>
      <xdr:col>50</xdr:col>
      <xdr:colOff>165100</xdr:colOff>
      <xdr:row>78</xdr:row>
      <xdr:rowOff>165438</xdr:rowOff>
    </xdr:to>
    <xdr:sp macro="" textlink="">
      <xdr:nvSpPr>
        <xdr:cNvPr id="418" name="楕円 417">
          <a:extLst>
            <a:ext uri="{FF2B5EF4-FFF2-40B4-BE49-F238E27FC236}">
              <a16:creationId xmlns="" xmlns:a16="http://schemas.microsoft.com/office/drawing/2014/main" id="{00000000-0008-0000-0700-0000A2010000}"/>
            </a:ext>
          </a:extLst>
        </xdr:cNvPr>
        <xdr:cNvSpPr/>
      </xdr:nvSpPr>
      <xdr:spPr>
        <a:xfrm>
          <a:off x="9588500" y="1343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156565</xdr:rowOff>
    </xdr:from>
    <xdr:ext cx="534377"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9372111" y="1352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62782</xdr:rowOff>
    </xdr:from>
    <xdr:to>
      <xdr:col>46</xdr:col>
      <xdr:colOff>38100</xdr:colOff>
      <xdr:row>78</xdr:row>
      <xdr:rowOff>164382</xdr:rowOff>
    </xdr:to>
    <xdr:sp macro="" textlink="">
      <xdr:nvSpPr>
        <xdr:cNvPr id="420" name="楕円 419">
          <a:extLst>
            <a:ext uri="{FF2B5EF4-FFF2-40B4-BE49-F238E27FC236}">
              <a16:creationId xmlns="" xmlns:a16="http://schemas.microsoft.com/office/drawing/2014/main" id="{00000000-0008-0000-0700-0000A4010000}"/>
            </a:ext>
          </a:extLst>
        </xdr:cNvPr>
        <xdr:cNvSpPr/>
      </xdr:nvSpPr>
      <xdr:spPr>
        <a:xfrm>
          <a:off x="8699500" y="134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155509</xdr:rowOff>
    </xdr:from>
    <xdr:ext cx="534377"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8483111" y="1352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60092</xdr:rowOff>
    </xdr:from>
    <xdr:to>
      <xdr:col>41</xdr:col>
      <xdr:colOff>101600</xdr:colOff>
      <xdr:row>78</xdr:row>
      <xdr:rowOff>161692</xdr:rowOff>
    </xdr:to>
    <xdr:sp macro="" textlink="">
      <xdr:nvSpPr>
        <xdr:cNvPr id="422" name="楕円 421">
          <a:extLst>
            <a:ext uri="{FF2B5EF4-FFF2-40B4-BE49-F238E27FC236}">
              <a16:creationId xmlns="" xmlns:a16="http://schemas.microsoft.com/office/drawing/2014/main" id="{00000000-0008-0000-0700-0000A6010000}"/>
            </a:ext>
          </a:extLst>
        </xdr:cNvPr>
        <xdr:cNvSpPr/>
      </xdr:nvSpPr>
      <xdr:spPr>
        <a:xfrm>
          <a:off x="7810500" y="134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152819</xdr:rowOff>
    </xdr:from>
    <xdr:ext cx="534377"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7594111" y="1352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54550</xdr:rowOff>
    </xdr:from>
    <xdr:to>
      <xdr:col>36</xdr:col>
      <xdr:colOff>165100</xdr:colOff>
      <xdr:row>78</xdr:row>
      <xdr:rowOff>156150</xdr:rowOff>
    </xdr:to>
    <xdr:sp macro="" textlink="">
      <xdr:nvSpPr>
        <xdr:cNvPr id="424" name="楕円 423">
          <a:extLst>
            <a:ext uri="{FF2B5EF4-FFF2-40B4-BE49-F238E27FC236}">
              <a16:creationId xmlns="" xmlns:a16="http://schemas.microsoft.com/office/drawing/2014/main" id="{00000000-0008-0000-0700-0000A8010000}"/>
            </a:ext>
          </a:extLst>
        </xdr:cNvPr>
        <xdr:cNvSpPr/>
      </xdr:nvSpPr>
      <xdr:spPr>
        <a:xfrm>
          <a:off x="6921500" y="134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147277</xdr:rowOff>
    </xdr:from>
    <xdr:ext cx="534377"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6705111" y="1352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 xmlns:a16="http://schemas.microsoft.com/office/drawing/2014/main" id="{00000000-0008-0000-07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9" name="テキスト ボックス 438">
          <a:extLst>
            <a:ext uri="{FF2B5EF4-FFF2-40B4-BE49-F238E27FC236}">
              <a16:creationId xmlns="" xmlns:a16="http://schemas.microsoft.com/office/drawing/2014/main" id="{00000000-0008-0000-0700-0000B7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a:extLst>
            <a:ext uri="{FF2B5EF4-FFF2-40B4-BE49-F238E27FC236}">
              <a16:creationId xmlns="" xmlns:a16="http://schemas.microsoft.com/office/drawing/2014/main" id="{00000000-0008-0000-07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0" name="土木費最小値テキスト">
          <a:extLst>
            <a:ext uri="{FF2B5EF4-FFF2-40B4-BE49-F238E27FC236}">
              <a16:creationId xmlns="" xmlns:a16="http://schemas.microsoft.com/office/drawing/2014/main" id="{00000000-0008-0000-0700-0000C2010000}"/>
            </a:ext>
          </a:extLst>
        </xdr:cNvPr>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2" name="土木費最大値テキスト">
          <a:extLst>
            <a:ext uri="{FF2B5EF4-FFF2-40B4-BE49-F238E27FC236}">
              <a16:creationId xmlns="" xmlns:a16="http://schemas.microsoft.com/office/drawing/2014/main" id="{00000000-0008-0000-0700-0000C4010000}"/>
            </a:ext>
          </a:extLst>
        </xdr:cNvPr>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37032</xdr:rowOff>
    </xdr:from>
    <xdr:to>
      <xdr:col>55</xdr:col>
      <xdr:colOff>0</xdr:colOff>
      <xdr:row>97</xdr:row>
      <xdr:rowOff>64277</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9639300" y="16667682"/>
          <a:ext cx="838200" cy="2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70438</xdr:rowOff>
    </xdr:from>
    <xdr:ext cx="599010" cy="259045"/>
    <xdr:sp macro="" textlink="">
      <xdr:nvSpPr>
        <xdr:cNvPr id="455" name="土木費平均値テキスト">
          <a:extLst>
            <a:ext uri="{FF2B5EF4-FFF2-40B4-BE49-F238E27FC236}">
              <a16:creationId xmlns="" xmlns:a16="http://schemas.microsoft.com/office/drawing/2014/main" id="{00000000-0008-0000-0700-0000C7010000}"/>
            </a:ext>
          </a:extLst>
        </xdr:cNvPr>
        <xdr:cNvSpPr txBox="1"/>
      </xdr:nvSpPr>
      <xdr:spPr>
        <a:xfrm>
          <a:off x="10528300" y="1635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56" name="フローチャート: 判断 455">
          <a:extLst>
            <a:ext uri="{FF2B5EF4-FFF2-40B4-BE49-F238E27FC236}">
              <a16:creationId xmlns="" xmlns:a16="http://schemas.microsoft.com/office/drawing/2014/main" id="{00000000-0008-0000-0700-0000C8010000}"/>
            </a:ext>
          </a:extLst>
        </xdr:cNvPr>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142112</xdr:rowOff>
    </xdr:from>
    <xdr:to>
      <xdr:col>50</xdr:col>
      <xdr:colOff>114300</xdr:colOff>
      <xdr:row>97</xdr:row>
      <xdr:rowOff>37032</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8750300" y="16429862"/>
          <a:ext cx="889000" cy="2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58" name="フローチャート: 判断 457">
          <a:extLst>
            <a:ext uri="{FF2B5EF4-FFF2-40B4-BE49-F238E27FC236}">
              <a16:creationId xmlns="" xmlns:a16="http://schemas.microsoft.com/office/drawing/2014/main" id="{00000000-0008-0000-0700-0000CA010000}"/>
            </a:ext>
          </a:extLst>
        </xdr:cNvPr>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142470</xdr:rowOff>
    </xdr:from>
    <xdr:ext cx="599010" cy="259045"/>
    <xdr:sp macro="" textlink="">
      <xdr:nvSpPr>
        <xdr:cNvPr id="459" name="テキスト ボックス 458">
          <a:extLst>
            <a:ext uri="{FF2B5EF4-FFF2-40B4-BE49-F238E27FC236}">
              <a16:creationId xmlns="" xmlns:a16="http://schemas.microsoft.com/office/drawing/2014/main" id="{00000000-0008-0000-0700-0000CB010000}"/>
            </a:ext>
          </a:extLst>
        </xdr:cNvPr>
        <xdr:cNvSpPr txBox="1"/>
      </xdr:nvSpPr>
      <xdr:spPr>
        <a:xfrm>
          <a:off x="9339795" y="1625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142112</xdr:rowOff>
    </xdr:from>
    <xdr:to>
      <xdr:col>45</xdr:col>
      <xdr:colOff>177800</xdr:colOff>
      <xdr:row>97</xdr:row>
      <xdr:rowOff>40568</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flipV="1">
          <a:off x="7861300" y="16429862"/>
          <a:ext cx="889000" cy="24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1" name="フローチャート: 判断 460">
          <a:extLst>
            <a:ext uri="{FF2B5EF4-FFF2-40B4-BE49-F238E27FC236}">
              <a16:creationId xmlns="" xmlns:a16="http://schemas.microsoft.com/office/drawing/2014/main" id="{00000000-0008-0000-0700-0000CD010000}"/>
            </a:ext>
          </a:extLst>
        </xdr:cNvPr>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27588</xdr:rowOff>
    </xdr:from>
    <xdr:ext cx="599010" cy="259045"/>
    <xdr:sp macro="" textlink="">
      <xdr:nvSpPr>
        <xdr:cNvPr id="462" name="テキスト ボックス 461">
          <a:extLst>
            <a:ext uri="{FF2B5EF4-FFF2-40B4-BE49-F238E27FC236}">
              <a16:creationId xmlns="" xmlns:a16="http://schemas.microsoft.com/office/drawing/2014/main" id="{00000000-0008-0000-0700-0000CE010000}"/>
            </a:ext>
          </a:extLst>
        </xdr:cNvPr>
        <xdr:cNvSpPr txBox="1"/>
      </xdr:nvSpPr>
      <xdr:spPr>
        <a:xfrm>
          <a:off x="8450795" y="1648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40568</xdr:rowOff>
    </xdr:from>
    <xdr:to>
      <xdr:col>41</xdr:col>
      <xdr:colOff>50800</xdr:colOff>
      <xdr:row>98</xdr:row>
      <xdr:rowOff>31896</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flipV="1">
          <a:off x="6972300" y="16671218"/>
          <a:ext cx="889000" cy="16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4" name="フローチャート: 判断 463">
          <a:extLst>
            <a:ext uri="{FF2B5EF4-FFF2-40B4-BE49-F238E27FC236}">
              <a16:creationId xmlns="" xmlns:a16="http://schemas.microsoft.com/office/drawing/2014/main" id="{00000000-0008-0000-0700-0000D0010000}"/>
            </a:ext>
          </a:extLst>
        </xdr:cNvPr>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127832</xdr:rowOff>
    </xdr:from>
    <xdr:ext cx="599010" cy="259045"/>
    <xdr:sp macro="" textlink="">
      <xdr:nvSpPr>
        <xdr:cNvPr id="465" name="テキスト ボックス 464">
          <a:extLst>
            <a:ext uri="{FF2B5EF4-FFF2-40B4-BE49-F238E27FC236}">
              <a16:creationId xmlns="" xmlns:a16="http://schemas.microsoft.com/office/drawing/2014/main" id="{00000000-0008-0000-0700-0000D1010000}"/>
            </a:ext>
          </a:extLst>
        </xdr:cNvPr>
        <xdr:cNvSpPr txBox="1"/>
      </xdr:nvSpPr>
      <xdr:spPr>
        <a:xfrm>
          <a:off x="7561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66" name="フローチャート: 判断 465">
          <a:extLst>
            <a:ext uri="{FF2B5EF4-FFF2-40B4-BE49-F238E27FC236}">
              <a16:creationId xmlns="" xmlns:a16="http://schemas.microsoft.com/office/drawing/2014/main" id="{00000000-0008-0000-0700-0000D2010000}"/>
            </a:ext>
          </a:extLst>
        </xdr:cNvPr>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92513</xdr:rowOff>
    </xdr:from>
    <xdr:ext cx="599010"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6672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13477</xdr:rowOff>
    </xdr:from>
    <xdr:to>
      <xdr:col>55</xdr:col>
      <xdr:colOff>50800</xdr:colOff>
      <xdr:row>97</xdr:row>
      <xdr:rowOff>115077</xdr:rowOff>
    </xdr:to>
    <xdr:sp macro="" textlink="">
      <xdr:nvSpPr>
        <xdr:cNvPr id="473" name="楕円 472">
          <a:extLst>
            <a:ext uri="{FF2B5EF4-FFF2-40B4-BE49-F238E27FC236}">
              <a16:creationId xmlns="" xmlns:a16="http://schemas.microsoft.com/office/drawing/2014/main" id="{00000000-0008-0000-0700-0000D9010000}"/>
            </a:ext>
          </a:extLst>
        </xdr:cNvPr>
        <xdr:cNvSpPr/>
      </xdr:nvSpPr>
      <xdr:spPr>
        <a:xfrm>
          <a:off x="10426700" y="1664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163354</xdr:rowOff>
    </xdr:from>
    <xdr:ext cx="534377" cy="259045"/>
    <xdr:sp macro="" textlink="">
      <xdr:nvSpPr>
        <xdr:cNvPr id="474" name="土木費該当値テキスト">
          <a:extLst>
            <a:ext uri="{FF2B5EF4-FFF2-40B4-BE49-F238E27FC236}">
              <a16:creationId xmlns="" xmlns:a16="http://schemas.microsoft.com/office/drawing/2014/main" id="{00000000-0008-0000-0700-0000DA010000}"/>
            </a:ext>
          </a:extLst>
        </xdr:cNvPr>
        <xdr:cNvSpPr txBox="1"/>
      </xdr:nvSpPr>
      <xdr:spPr>
        <a:xfrm>
          <a:off x="10528300" y="1662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157682</xdr:rowOff>
    </xdr:from>
    <xdr:to>
      <xdr:col>50</xdr:col>
      <xdr:colOff>165100</xdr:colOff>
      <xdr:row>97</xdr:row>
      <xdr:rowOff>87832</xdr:rowOff>
    </xdr:to>
    <xdr:sp macro="" textlink="">
      <xdr:nvSpPr>
        <xdr:cNvPr id="475" name="楕円 474">
          <a:extLst>
            <a:ext uri="{FF2B5EF4-FFF2-40B4-BE49-F238E27FC236}">
              <a16:creationId xmlns="" xmlns:a16="http://schemas.microsoft.com/office/drawing/2014/main" id="{00000000-0008-0000-0700-0000DB010000}"/>
            </a:ext>
          </a:extLst>
        </xdr:cNvPr>
        <xdr:cNvSpPr/>
      </xdr:nvSpPr>
      <xdr:spPr>
        <a:xfrm>
          <a:off x="9588500" y="1661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78959</xdr:rowOff>
    </xdr:from>
    <xdr:ext cx="534377"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9372111" y="1670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91312</xdr:rowOff>
    </xdr:from>
    <xdr:to>
      <xdr:col>46</xdr:col>
      <xdr:colOff>38100</xdr:colOff>
      <xdr:row>96</xdr:row>
      <xdr:rowOff>21462</xdr:rowOff>
    </xdr:to>
    <xdr:sp macro="" textlink="">
      <xdr:nvSpPr>
        <xdr:cNvPr id="477" name="楕円 476">
          <a:extLst>
            <a:ext uri="{FF2B5EF4-FFF2-40B4-BE49-F238E27FC236}">
              <a16:creationId xmlns="" xmlns:a16="http://schemas.microsoft.com/office/drawing/2014/main" id="{00000000-0008-0000-0700-0000DD010000}"/>
            </a:ext>
          </a:extLst>
        </xdr:cNvPr>
        <xdr:cNvSpPr/>
      </xdr:nvSpPr>
      <xdr:spPr>
        <a:xfrm>
          <a:off x="8699500" y="1637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37989</xdr:rowOff>
    </xdr:from>
    <xdr:ext cx="59901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8450795" y="1615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161218</xdr:rowOff>
    </xdr:from>
    <xdr:to>
      <xdr:col>41</xdr:col>
      <xdr:colOff>101600</xdr:colOff>
      <xdr:row>97</xdr:row>
      <xdr:rowOff>91368</xdr:rowOff>
    </xdr:to>
    <xdr:sp macro="" textlink="">
      <xdr:nvSpPr>
        <xdr:cNvPr id="479" name="楕円 478">
          <a:extLst>
            <a:ext uri="{FF2B5EF4-FFF2-40B4-BE49-F238E27FC236}">
              <a16:creationId xmlns="" xmlns:a16="http://schemas.microsoft.com/office/drawing/2014/main" id="{00000000-0008-0000-0700-0000DF010000}"/>
            </a:ext>
          </a:extLst>
        </xdr:cNvPr>
        <xdr:cNvSpPr/>
      </xdr:nvSpPr>
      <xdr:spPr>
        <a:xfrm>
          <a:off x="7810500" y="166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82495</xdr:rowOff>
    </xdr:from>
    <xdr:ext cx="534377"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7594111" y="1671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152546</xdr:rowOff>
    </xdr:from>
    <xdr:to>
      <xdr:col>36</xdr:col>
      <xdr:colOff>165100</xdr:colOff>
      <xdr:row>98</xdr:row>
      <xdr:rowOff>82696</xdr:rowOff>
    </xdr:to>
    <xdr:sp macro="" textlink="">
      <xdr:nvSpPr>
        <xdr:cNvPr id="481" name="楕円 480">
          <a:extLst>
            <a:ext uri="{FF2B5EF4-FFF2-40B4-BE49-F238E27FC236}">
              <a16:creationId xmlns="" xmlns:a16="http://schemas.microsoft.com/office/drawing/2014/main" id="{00000000-0008-0000-0700-0000E1010000}"/>
            </a:ext>
          </a:extLst>
        </xdr:cNvPr>
        <xdr:cNvSpPr/>
      </xdr:nvSpPr>
      <xdr:spPr>
        <a:xfrm>
          <a:off x="6921500" y="1678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73823</xdr:rowOff>
    </xdr:from>
    <xdr:ext cx="534377"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6705111" y="1687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4" name="テキスト ボックス 493">
          <a:extLst>
            <a:ext uri="{FF2B5EF4-FFF2-40B4-BE49-F238E27FC236}">
              <a16:creationId xmlns="" xmlns:a16="http://schemas.microsoft.com/office/drawing/2014/main" id="{00000000-0008-0000-0700-0000E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5" name="消防費最小値テキスト">
          <a:extLst>
            <a:ext uri="{FF2B5EF4-FFF2-40B4-BE49-F238E27FC236}">
              <a16:creationId xmlns="" xmlns:a16="http://schemas.microsoft.com/office/drawing/2014/main" id="{00000000-0008-0000-0700-0000F9010000}"/>
            </a:ext>
          </a:extLst>
        </xdr:cNvPr>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07" name="消防費最大値テキスト">
          <a:extLst>
            <a:ext uri="{FF2B5EF4-FFF2-40B4-BE49-F238E27FC236}">
              <a16:creationId xmlns="" xmlns:a16="http://schemas.microsoft.com/office/drawing/2014/main" id="{00000000-0008-0000-0700-0000FB010000}"/>
            </a:ext>
          </a:extLst>
        </xdr:cNvPr>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58154</xdr:rowOff>
    </xdr:from>
    <xdr:to>
      <xdr:col>85</xdr:col>
      <xdr:colOff>127000</xdr:colOff>
      <xdr:row>37</xdr:row>
      <xdr:rowOff>83885</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5481300" y="6401804"/>
          <a:ext cx="838200" cy="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137097</xdr:rowOff>
    </xdr:from>
    <xdr:ext cx="534377" cy="259045"/>
    <xdr:sp macro="" textlink="">
      <xdr:nvSpPr>
        <xdr:cNvPr id="510" name="消防費平均値テキスト">
          <a:extLst>
            <a:ext uri="{FF2B5EF4-FFF2-40B4-BE49-F238E27FC236}">
              <a16:creationId xmlns="" xmlns:a16="http://schemas.microsoft.com/office/drawing/2014/main" id="{00000000-0008-0000-0700-0000FE010000}"/>
            </a:ext>
          </a:extLst>
        </xdr:cNvPr>
        <xdr:cNvSpPr txBox="1"/>
      </xdr:nvSpPr>
      <xdr:spPr>
        <a:xfrm>
          <a:off x="16370300" y="6137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1" name="フローチャート: 判断 510">
          <a:extLst>
            <a:ext uri="{FF2B5EF4-FFF2-40B4-BE49-F238E27FC236}">
              <a16:creationId xmlns="" xmlns:a16="http://schemas.microsoft.com/office/drawing/2014/main" id="{00000000-0008-0000-0700-0000FF010000}"/>
            </a:ext>
          </a:extLst>
        </xdr:cNvPr>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58154</xdr:rowOff>
    </xdr:from>
    <xdr:to>
      <xdr:col>81</xdr:col>
      <xdr:colOff>50800</xdr:colOff>
      <xdr:row>37</xdr:row>
      <xdr:rowOff>92823</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flipV="1">
          <a:off x="14592300" y="6401804"/>
          <a:ext cx="889000" cy="3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3" name="フローチャート: 判断 512">
          <a:extLst>
            <a:ext uri="{FF2B5EF4-FFF2-40B4-BE49-F238E27FC236}">
              <a16:creationId xmlns="" xmlns:a16="http://schemas.microsoft.com/office/drawing/2014/main" id="{00000000-0008-0000-0700-000001020000}"/>
            </a:ext>
          </a:extLst>
        </xdr:cNvPr>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102783</xdr:rowOff>
    </xdr:from>
    <xdr:ext cx="534377" cy="259045"/>
    <xdr:sp macro="" textlink="">
      <xdr:nvSpPr>
        <xdr:cNvPr id="514" name="テキスト ボックス 513">
          <a:extLst>
            <a:ext uri="{FF2B5EF4-FFF2-40B4-BE49-F238E27FC236}">
              <a16:creationId xmlns="" xmlns:a16="http://schemas.microsoft.com/office/drawing/2014/main" id="{00000000-0008-0000-0700-000002020000}"/>
            </a:ext>
          </a:extLst>
        </xdr:cNvPr>
        <xdr:cNvSpPr txBox="1"/>
      </xdr:nvSpPr>
      <xdr:spPr>
        <a:xfrm>
          <a:off x="15214111" y="64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91849</xdr:rowOff>
    </xdr:from>
    <xdr:to>
      <xdr:col>76</xdr:col>
      <xdr:colOff>114300</xdr:colOff>
      <xdr:row>37</xdr:row>
      <xdr:rowOff>92823</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3703300" y="6435499"/>
          <a:ext cx="889000" cy="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16" name="フローチャート: 判断 515">
          <a:extLst>
            <a:ext uri="{FF2B5EF4-FFF2-40B4-BE49-F238E27FC236}">
              <a16:creationId xmlns="" xmlns:a16="http://schemas.microsoft.com/office/drawing/2014/main" id="{00000000-0008-0000-0700-000004020000}"/>
            </a:ext>
          </a:extLst>
        </xdr:cNvPr>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153751</xdr:rowOff>
    </xdr:from>
    <xdr:ext cx="534377" cy="259045"/>
    <xdr:sp macro="" textlink="">
      <xdr:nvSpPr>
        <xdr:cNvPr id="517" name="テキスト ボックス 516">
          <a:extLst>
            <a:ext uri="{FF2B5EF4-FFF2-40B4-BE49-F238E27FC236}">
              <a16:creationId xmlns="" xmlns:a16="http://schemas.microsoft.com/office/drawing/2014/main" id="{00000000-0008-0000-0700-000005020000}"/>
            </a:ext>
          </a:extLst>
        </xdr:cNvPr>
        <xdr:cNvSpPr txBox="1"/>
      </xdr:nvSpPr>
      <xdr:spPr>
        <a:xfrm>
          <a:off x="14325111" y="64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91849</xdr:rowOff>
    </xdr:from>
    <xdr:to>
      <xdr:col>71</xdr:col>
      <xdr:colOff>177800</xdr:colOff>
      <xdr:row>37</xdr:row>
      <xdr:rowOff>109045</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flipV="1">
          <a:off x="12814300" y="6435499"/>
          <a:ext cx="889000" cy="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19" name="フローチャート: 判断 518">
          <a:extLst>
            <a:ext uri="{FF2B5EF4-FFF2-40B4-BE49-F238E27FC236}">
              <a16:creationId xmlns="" xmlns:a16="http://schemas.microsoft.com/office/drawing/2014/main" id="{00000000-0008-0000-0700-000007020000}"/>
            </a:ext>
          </a:extLst>
        </xdr:cNvPr>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155524</xdr:rowOff>
    </xdr:from>
    <xdr:ext cx="534377" cy="259045"/>
    <xdr:sp macro="" textlink="">
      <xdr:nvSpPr>
        <xdr:cNvPr id="520" name="テキスト ボックス 519">
          <a:extLst>
            <a:ext uri="{FF2B5EF4-FFF2-40B4-BE49-F238E27FC236}">
              <a16:creationId xmlns="" xmlns:a16="http://schemas.microsoft.com/office/drawing/2014/main" id="{00000000-0008-0000-0700-000008020000}"/>
            </a:ext>
          </a:extLst>
        </xdr:cNvPr>
        <xdr:cNvSpPr txBox="1"/>
      </xdr:nvSpPr>
      <xdr:spPr>
        <a:xfrm>
          <a:off x="13436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147659</xdr:rowOff>
    </xdr:from>
    <xdr:to>
      <xdr:col>67</xdr:col>
      <xdr:colOff>101600</xdr:colOff>
      <xdr:row>37</xdr:row>
      <xdr:rowOff>77809</xdr:rowOff>
    </xdr:to>
    <xdr:sp macro="" textlink="">
      <xdr:nvSpPr>
        <xdr:cNvPr id="521" name="フローチャート: 判断 520">
          <a:extLst>
            <a:ext uri="{FF2B5EF4-FFF2-40B4-BE49-F238E27FC236}">
              <a16:creationId xmlns="" xmlns:a16="http://schemas.microsoft.com/office/drawing/2014/main" id="{00000000-0008-0000-0700-000009020000}"/>
            </a:ext>
          </a:extLst>
        </xdr:cNvPr>
        <xdr:cNvSpPr/>
      </xdr:nvSpPr>
      <xdr:spPr>
        <a:xfrm>
          <a:off x="12763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94336</xdr:rowOff>
    </xdr:from>
    <xdr:ext cx="534377" cy="259045"/>
    <xdr:sp macro="" textlink="">
      <xdr:nvSpPr>
        <xdr:cNvPr id="522" name="テキスト ボックス 521">
          <a:extLst>
            <a:ext uri="{FF2B5EF4-FFF2-40B4-BE49-F238E27FC236}">
              <a16:creationId xmlns="" xmlns:a16="http://schemas.microsoft.com/office/drawing/2014/main" id="{00000000-0008-0000-0700-00000A020000}"/>
            </a:ext>
          </a:extLst>
        </xdr:cNvPr>
        <xdr:cNvSpPr txBox="1"/>
      </xdr:nvSpPr>
      <xdr:spPr>
        <a:xfrm>
          <a:off x="12547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33085</xdr:rowOff>
    </xdr:from>
    <xdr:to>
      <xdr:col>85</xdr:col>
      <xdr:colOff>177800</xdr:colOff>
      <xdr:row>37</xdr:row>
      <xdr:rowOff>134685</xdr:rowOff>
    </xdr:to>
    <xdr:sp macro="" textlink="">
      <xdr:nvSpPr>
        <xdr:cNvPr id="528" name="楕円 527">
          <a:extLst>
            <a:ext uri="{FF2B5EF4-FFF2-40B4-BE49-F238E27FC236}">
              <a16:creationId xmlns="" xmlns:a16="http://schemas.microsoft.com/office/drawing/2014/main" id="{00000000-0008-0000-0700-000010020000}"/>
            </a:ext>
          </a:extLst>
        </xdr:cNvPr>
        <xdr:cNvSpPr/>
      </xdr:nvSpPr>
      <xdr:spPr>
        <a:xfrm>
          <a:off x="16268700" y="637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11512</xdr:rowOff>
    </xdr:from>
    <xdr:ext cx="534377" cy="259045"/>
    <xdr:sp macro="" textlink="">
      <xdr:nvSpPr>
        <xdr:cNvPr id="529" name="消防費該当値テキスト">
          <a:extLst>
            <a:ext uri="{FF2B5EF4-FFF2-40B4-BE49-F238E27FC236}">
              <a16:creationId xmlns="" xmlns:a16="http://schemas.microsoft.com/office/drawing/2014/main" id="{00000000-0008-0000-0700-000011020000}"/>
            </a:ext>
          </a:extLst>
        </xdr:cNvPr>
        <xdr:cNvSpPr txBox="1"/>
      </xdr:nvSpPr>
      <xdr:spPr>
        <a:xfrm>
          <a:off x="16370300" y="635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7354</xdr:rowOff>
    </xdr:from>
    <xdr:to>
      <xdr:col>81</xdr:col>
      <xdr:colOff>101600</xdr:colOff>
      <xdr:row>37</xdr:row>
      <xdr:rowOff>108954</xdr:rowOff>
    </xdr:to>
    <xdr:sp macro="" textlink="">
      <xdr:nvSpPr>
        <xdr:cNvPr id="530" name="楕円 529">
          <a:extLst>
            <a:ext uri="{FF2B5EF4-FFF2-40B4-BE49-F238E27FC236}">
              <a16:creationId xmlns="" xmlns:a16="http://schemas.microsoft.com/office/drawing/2014/main" id="{00000000-0008-0000-0700-000012020000}"/>
            </a:ext>
          </a:extLst>
        </xdr:cNvPr>
        <xdr:cNvSpPr/>
      </xdr:nvSpPr>
      <xdr:spPr>
        <a:xfrm>
          <a:off x="15430500" y="63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125481</xdr:rowOff>
    </xdr:from>
    <xdr:ext cx="534377"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5214111" y="61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42023</xdr:rowOff>
    </xdr:from>
    <xdr:to>
      <xdr:col>76</xdr:col>
      <xdr:colOff>165100</xdr:colOff>
      <xdr:row>37</xdr:row>
      <xdr:rowOff>143623</xdr:rowOff>
    </xdr:to>
    <xdr:sp macro="" textlink="">
      <xdr:nvSpPr>
        <xdr:cNvPr id="532" name="楕円 531">
          <a:extLst>
            <a:ext uri="{FF2B5EF4-FFF2-40B4-BE49-F238E27FC236}">
              <a16:creationId xmlns="" xmlns:a16="http://schemas.microsoft.com/office/drawing/2014/main" id="{00000000-0008-0000-0700-000014020000}"/>
            </a:ext>
          </a:extLst>
        </xdr:cNvPr>
        <xdr:cNvSpPr/>
      </xdr:nvSpPr>
      <xdr:spPr>
        <a:xfrm>
          <a:off x="14541500" y="638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160150</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4325111" y="61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41049</xdr:rowOff>
    </xdr:from>
    <xdr:to>
      <xdr:col>72</xdr:col>
      <xdr:colOff>38100</xdr:colOff>
      <xdr:row>37</xdr:row>
      <xdr:rowOff>142649</xdr:rowOff>
    </xdr:to>
    <xdr:sp macro="" textlink="">
      <xdr:nvSpPr>
        <xdr:cNvPr id="534" name="楕円 533">
          <a:extLst>
            <a:ext uri="{FF2B5EF4-FFF2-40B4-BE49-F238E27FC236}">
              <a16:creationId xmlns="" xmlns:a16="http://schemas.microsoft.com/office/drawing/2014/main" id="{00000000-0008-0000-0700-000016020000}"/>
            </a:ext>
          </a:extLst>
        </xdr:cNvPr>
        <xdr:cNvSpPr/>
      </xdr:nvSpPr>
      <xdr:spPr>
        <a:xfrm>
          <a:off x="13652500" y="638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133776</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3436111" y="647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58245</xdr:rowOff>
    </xdr:from>
    <xdr:to>
      <xdr:col>67</xdr:col>
      <xdr:colOff>101600</xdr:colOff>
      <xdr:row>37</xdr:row>
      <xdr:rowOff>159845</xdr:rowOff>
    </xdr:to>
    <xdr:sp macro="" textlink="">
      <xdr:nvSpPr>
        <xdr:cNvPr id="536" name="楕円 535">
          <a:extLst>
            <a:ext uri="{FF2B5EF4-FFF2-40B4-BE49-F238E27FC236}">
              <a16:creationId xmlns="" xmlns:a16="http://schemas.microsoft.com/office/drawing/2014/main" id="{00000000-0008-0000-0700-000018020000}"/>
            </a:ext>
          </a:extLst>
        </xdr:cNvPr>
        <xdr:cNvSpPr/>
      </xdr:nvSpPr>
      <xdr:spPr>
        <a:xfrm>
          <a:off x="12763500" y="64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150972</xdr:rowOff>
    </xdr:from>
    <xdr:ext cx="534377"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2547111" y="649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 xmlns:a16="http://schemas.microsoft.com/office/drawing/2014/main" id="{00000000-0008-0000-07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 xmlns:a16="http://schemas.microsoft.com/office/drawing/2014/main" id="{00000000-0008-0000-07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1" name="テキスト ボックス 550">
          <a:extLst>
            <a:ext uri="{FF2B5EF4-FFF2-40B4-BE49-F238E27FC236}">
              <a16:creationId xmlns="" xmlns:a16="http://schemas.microsoft.com/office/drawing/2014/main" id="{00000000-0008-0000-0700-000027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 xmlns:a16="http://schemas.microsoft.com/office/drawing/2014/main" id="{00000000-0008-0000-07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3" name="テキスト ボックス 552">
          <a:extLst>
            <a:ext uri="{FF2B5EF4-FFF2-40B4-BE49-F238E27FC236}">
              <a16:creationId xmlns="" xmlns:a16="http://schemas.microsoft.com/office/drawing/2014/main" id="{00000000-0008-0000-0700-000029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 xmlns:a16="http://schemas.microsoft.com/office/drawing/2014/main" id="{00000000-0008-0000-07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a:extLst>
            <a:ext uri="{FF2B5EF4-FFF2-40B4-BE49-F238E27FC236}">
              <a16:creationId xmlns="" xmlns:a16="http://schemas.microsoft.com/office/drawing/2014/main" id="{00000000-0008-0000-0700-00002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 xmlns:a16="http://schemas.microsoft.com/office/drawing/2014/main" id="{00000000-0008-0000-07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2" name="教育費最小値テキスト">
          <a:extLst>
            <a:ext uri="{FF2B5EF4-FFF2-40B4-BE49-F238E27FC236}">
              <a16:creationId xmlns="" xmlns:a16="http://schemas.microsoft.com/office/drawing/2014/main" id="{00000000-0008-0000-0700-000032020000}"/>
            </a:ext>
          </a:extLst>
        </xdr:cNvPr>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4" name="教育費最大値テキスト">
          <a:extLst>
            <a:ext uri="{FF2B5EF4-FFF2-40B4-BE49-F238E27FC236}">
              <a16:creationId xmlns="" xmlns:a16="http://schemas.microsoft.com/office/drawing/2014/main" id="{00000000-0008-0000-0700-000034020000}"/>
            </a:ext>
          </a:extLst>
        </xdr:cNvPr>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21666</xdr:rowOff>
    </xdr:from>
    <xdr:to>
      <xdr:col>85</xdr:col>
      <xdr:colOff>127000</xdr:colOff>
      <xdr:row>57</xdr:row>
      <xdr:rowOff>61485</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flipV="1">
          <a:off x="15481300" y="9794316"/>
          <a:ext cx="838200" cy="3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109567</xdr:rowOff>
    </xdr:from>
    <xdr:ext cx="599010" cy="259045"/>
    <xdr:sp macro="" textlink="">
      <xdr:nvSpPr>
        <xdr:cNvPr id="567" name="教育費平均値テキスト">
          <a:extLst>
            <a:ext uri="{FF2B5EF4-FFF2-40B4-BE49-F238E27FC236}">
              <a16:creationId xmlns="" xmlns:a16="http://schemas.microsoft.com/office/drawing/2014/main" id="{00000000-0008-0000-0700-000037020000}"/>
            </a:ext>
          </a:extLst>
        </xdr:cNvPr>
        <xdr:cNvSpPr txBox="1"/>
      </xdr:nvSpPr>
      <xdr:spPr>
        <a:xfrm>
          <a:off x="16370300" y="95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68" name="フローチャート: 判断 567">
          <a:extLst>
            <a:ext uri="{FF2B5EF4-FFF2-40B4-BE49-F238E27FC236}">
              <a16:creationId xmlns="" xmlns:a16="http://schemas.microsoft.com/office/drawing/2014/main" id="{00000000-0008-0000-0700-000038020000}"/>
            </a:ext>
          </a:extLst>
        </xdr:cNvPr>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61485</xdr:rowOff>
    </xdr:from>
    <xdr:to>
      <xdr:col>81</xdr:col>
      <xdr:colOff>50800</xdr:colOff>
      <xdr:row>57</xdr:row>
      <xdr:rowOff>117522</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flipV="1">
          <a:off x="14592300" y="9834135"/>
          <a:ext cx="889000" cy="5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0" name="フローチャート: 判断 569">
          <a:extLst>
            <a:ext uri="{FF2B5EF4-FFF2-40B4-BE49-F238E27FC236}">
              <a16:creationId xmlns="" xmlns:a16="http://schemas.microsoft.com/office/drawing/2014/main" id="{00000000-0008-0000-0700-00003A020000}"/>
            </a:ext>
          </a:extLst>
        </xdr:cNvPr>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35760</xdr:rowOff>
    </xdr:from>
    <xdr:ext cx="599010" cy="259045"/>
    <xdr:sp macro=""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5181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117522</xdr:rowOff>
    </xdr:from>
    <xdr:to>
      <xdr:col>76</xdr:col>
      <xdr:colOff>114300</xdr:colOff>
      <xdr:row>57</xdr:row>
      <xdr:rowOff>141114</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flipV="1">
          <a:off x="13703300" y="9890172"/>
          <a:ext cx="889000" cy="2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3" name="フローチャート: 判断 572">
          <a:extLst>
            <a:ext uri="{FF2B5EF4-FFF2-40B4-BE49-F238E27FC236}">
              <a16:creationId xmlns="" xmlns:a16="http://schemas.microsoft.com/office/drawing/2014/main" id="{00000000-0008-0000-0700-00003D020000}"/>
            </a:ext>
          </a:extLst>
        </xdr:cNvPr>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158960</xdr:rowOff>
    </xdr:from>
    <xdr:ext cx="599010" cy="259045"/>
    <xdr:sp macro="" textlink="">
      <xdr:nvSpPr>
        <xdr:cNvPr id="574" name="テキスト ボックス 573">
          <a:extLst>
            <a:ext uri="{FF2B5EF4-FFF2-40B4-BE49-F238E27FC236}">
              <a16:creationId xmlns="" xmlns:a16="http://schemas.microsoft.com/office/drawing/2014/main" id="{00000000-0008-0000-0700-00003E020000}"/>
            </a:ext>
          </a:extLst>
        </xdr:cNvPr>
        <xdr:cNvSpPr txBox="1"/>
      </xdr:nvSpPr>
      <xdr:spPr>
        <a:xfrm>
          <a:off x="14292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136141</xdr:rowOff>
    </xdr:from>
    <xdr:to>
      <xdr:col>71</xdr:col>
      <xdr:colOff>177800</xdr:colOff>
      <xdr:row>57</xdr:row>
      <xdr:rowOff>141114</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2814300" y="9908791"/>
          <a:ext cx="889000" cy="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76" name="フローチャート: 判断 575">
          <a:extLst>
            <a:ext uri="{FF2B5EF4-FFF2-40B4-BE49-F238E27FC236}">
              <a16:creationId xmlns="" xmlns:a16="http://schemas.microsoft.com/office/drawing/2014/main" id="{00000000-0008-0000-0700-000040020000}"/>
            </a:ext>
          </a:extLst>
        </xdr:cNvPr>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47720</xdr:rowOff>
    </xdr:from>
    <xdr:ext cx="599010"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3403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78" name="フローチャート: 判断 577">
          <a:extLst>
            <a:ext uri="{FF2B5EF4-FFF2-40B4-BE49-F238E27FC236}">
              <a16:creationId xmlns="" xmlns:a16="http://schemas.microsoft.com/office/drawing/2014/main" id="{00000000-0008-0000-0700-000042020000}"/>
            </a:ext>
          </a:extLst>
        </xdr:cNvPr>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87298</xdr:rowOff>
    </xdr:from>
    <xdr:ext cx="534377" cy="259045"/>
    <xdr:sp macro="" textlink="">
      <xdr:nvSpPr>
        <xdr:cNvPr id="579" name="テキスト ボックス 578">
          <a:extLst>
            <a:ext uri="{FF2B5EF4-FFF2-40B4-BE49-F238E27FC236}">
              <a16:creationId xmlns="" xmlns:a16="http://schemas.microsoft.com/office/drawing/2014/main" id="{00000000-0008-0000-0700-000043020000}"/>
            </a:ext>
          </a:extLst>
        </xdr:cNvPr>
        <xdr:cNvSpPr txBox="1"/>
      </xdr:nvSpPr>
      <xdr:spPr>
        <a:xfrm>
          <a:off x="12547111" y="951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142316</xdr:rowOff>
    </xdr:from>
    <xdr:to>
      <xdr:col>85</xdr:col>
      <xdr:colOff>177800</xdr:colOff>
      <xdr:row>57</xdr:row>
      <xdr:rowOff>72466</xdr:rowOff>
    </xdr:to>
    <xdr:sp macro="" textlink="">
      <xdr:nvSpPr>
        <xdr:cNvPr id="585" name="楕円 584">
          <a:extLst>
            <a:ext uri="{FF2B5EF4-FFF2-40B4-BE49-F238E27FC236}">
              <a16:creationId xmlns="" xmlns:a16="http://schemas.microsoft.com/office/drawing/2014/main" id="{00000000-0008-0000-0700-000049020000}"/>
            </a:ext>
          </a:extLst>
        </xdr:cNvPr>
        <xdr:cNvSpPr/>
      </xdr:nvSpPr>
      <xdr:spPr>
        <a:xfrm>
          <a:off x="16268700" y="97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120743</xdr:rowOff>
    </xdr:from>
    <xdr:ext cx="534377" cy="259045"/>
    <xdr:sp macro="" textlink="">
      <xdr:nvSpPr>
        <xdr:cNvPr id="586" name="教育費該当値テキスト">
          <a:extLst>
            <a:ext uri="{FF2B5EF4-FFF2-40B4-BE49-F238E27FC236}">
              <a16:creationId xmlns="" xmlns:a16="http://schemas.microsoft.com/office/drawing/2014/main" id="{00000000-0008-0000-0700-00004A020000}"/>
            </a:ext>
          </a:extLst>
        </xdr:cNvPr>
        <xdr:cNvSpPr txBox="1"/>
      </xdr:nvSpPr>
      <xdr:spPr>
        <a:xfrm>
          <a:off x="16370300" y="97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10685</xdr:rowOff>
    </xdr:from>
    <xdr:to>
      <xdr:col>81</xdr:col>
      <xdr:colOff>101600</xdr:colOff>
      <xdr:row>57</xdr:row>
      <xdr:rowOff>112285</xdr:rowOff>
    </xdr:to>
    <xdr:sp macro="" textlink="">
      <xdr:nvSpPr>
        <xdr:cNvPr id="587" name="楕円 586">
          <a:extLst>
            <a:ext uri="{FF2B5EF4-FFF2-40B4-BE49-F238E27FC236}">
              <a16:creationId xmlns="" xmlns:a16="http://schemas.microsoft.com/office/drawing/2014/main" id="{00000000-0008-0000-0700-00004B020000}"/>
            </a:ext>
          </a:extLst>
        </xdr:cNvPr>
        <xdr:cNvSpPr/>
      </xdr:nvSpPr>
      <xdr:spPr>
        <a:xfrm>
          <a:off x="15430500" y="97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103412</xdr:rowOff>
    </xdr:from>
    <xdr:ext cx="534377"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5214111" y="987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66722</xdr:rowOff>
    </xdr:from>
    <xdr:to>
      <xdr:col>76</xdr:col>
      <xdr:colOff>165100</xdr:colOff>
      <xdr:row>57</xdr:row>
      <xdr:rowOff>168322</xdr:rowOff>
    </xdr:to>
    <xdr:sp macro="" textlink="">
      <xdr:nvSpPr>
        <xdr:cNvPr id="589" name="楕円 588">
          <a:extLst>
            <a:ext uri="{FF2B5EF4-FFF2-40B4-BE49-F238E27FC236}">
              <a16:creationId xmlns="" xmlns:a16="http://schemas.microsoft.com/office/drawing/2014/main" id="{00000000-0008-0000-0700-00004D020000}"/>
            </a:ext>
          </a:extLst>
        </xdr:cNvPr>
        <xdr:cNvSpPr/>
      </xdr:nvSpPr>
      <xdr:spPr>
        <a:xfrm>
          <a:off x="14541500" y="983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159449</xdr:rowOff>
    </xdr:from>
    <xdr:ext cx="534377"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4325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90314</xdr:rowOff>
    </xdr:from>
    <xdr:to>
      <xdr:col>72</xdr:col>
      <xdr:colOff>38100</xdr:colOff>
      <xdr:row>58</xdr:row>
      <xdr:rowOff>20464</xdr:rowOff>
    </xdr:to>
    <xdr:sp macro="" textlink="">
      <xdr:nvSpPr>
        <xdr:cNvPr id="591" name="楕円 590">
          <a:extLst>
            <a:ext uri="{FF2B5EF4-FFF2-40B4-BE49-F238E27FC236}">
              <a16:creationId xmlns="" xmlns:a16="http://schemas.microsoft.com/office/drawing/2014/main" id="{00000000-0008-0000-0700-00004F020000}"/>
            </a:ext>
          </a:extLst>
        </xdr:cNvPr>
        <xdr:cNvSpPr/>
      </xdr:nvSpPr>
      <xdr:spPr>
        <a:xfrm>
          <a:off x="13652500" y="986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11591</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3436111" y="995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85341</xdr:rowOff>
    </xdr:from>
    <xdr:to>
      <xdr:col>67</xdr:col>
      <xdr:colOff>101600</xdr:colOff>
      <xdr:row>58</xdr:row>
      <xdr:rowOff>15491</xdr:rowOff>
    </xdr:to>
    <xdr:sp macro="" textlink="">
      <xdr:nvSpPr>
        <xdr:cNvPr id="593" name="楕円 592">
          <a:extLst>
            <a:ext uri="{FF2B5EF4-FFF2-40B4-BE49-F238E27FC236}">
              <a16:creationId xmlns="" xmlns:a16="http://schemas.microsoft.com/office/drawing/2014/main" id="{00000000-0008-0000-0700-000051020000}"/>
            </a:ext>
          </a:extLst>
        </xdr:cNvPr>
        <xdr:cNvSpPr/>
      </xdr:nvSpPr>
      <xdr:spPr>
        <a:xfrm>
          <a:off x="12763500" y="98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6618</xdr:rowOff>
    </xdr:from>
    <xdr:ext cx="534377"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2547111" y="99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 xmlns:a16="http://schemas.microsoft.com/office/drawing/2014/main" id="{00000000-0008-0000-07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 xmlns:a16="http://schemas.microsoft.com/office/drawing/2014/main" id="{00000000-0008-0000-07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a:extLst>
            <a:ext uri="{FF2B5EF4-FFF2-40B4-BE49-F238E27FC236}">
              <a16:creationId xmlns="" xmlns:a16="http://schemas.microsoft.com/office/drawing/2014/main" id="{00000000-0008-0000-0700-000060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 xmlns:a16="http://schemas.microsoft.com/office/drawing/2014/main" id="{00000000-0008-0000-07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 xmlns:a16="http://schemas.microsoft.com/office/drawing/2014/main" id="{00000000-0008-0000-07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 xmlns:a16="http://schemas.microsoft.com/office/drawing/2014/main" id="{00000000-0008-0000-07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19" name="災害復旧費最小値テキスト">
          <a:extLst>
            <a:ext uri="{FF2B5EF4-FFF2-40B4-BE49-F238E27FC236}">
              <a16:creationId xmlns="" xmlns:a16="http://schemas.microsoft.com/office/drawing/2014/main" id="{00000000-0008-0000-0700-00006B020000}"/>
            </a:ext>
          </a:extLst>
        </xdr:cNvPr>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1" name="災害復旧費最大値テキスト">
          <a:extLst>
            <a:ext uri="{FF2B5EF4-FFF2-40B4-BE49-F238E27FC236}">
              <a16:creationId xmlns="" xmlns:a16="http://schemas.microsoft.com/office/drawing/2014/main" id="{00000000-0008-0000-0700-00006D020000}"/>
            </a:ext>
          </a:extLst>
        </xdr:cNvPr>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125597</xdr:rowOff>
    </xdr:from>
    <xdr:to>
      <xdr:col>85</xdr:col>
      <xdr:colOff>127000</xdr:colOff>
      <xdr:row>79</xdr:row>
      <xdr:rowOff>44450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flipV="1">
          <a:off x="15481300" y="13498697"/>
          <a:ext cx="838200" cy="9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116758</xdr:rowOff>
    </xdr:from>
    <xdr:ext cx="534377" cy="259045"/>
    <xdr:sp macro="" textlink="">
      <xdr:nvSpPr>
        <xdr:cNvPr id="624" name="災害復旧費平均値テキスト">
          <a:extLst>
            <a:ext uri="{FF2B5EF4-FFF2-40B4-BE49-F238E27FC236}">
              <a16:creationId xmlns="" xmlns:a16="http://schemas.microsoft.com/office/drawing/2014/main" id="{00000000-0008-0000-0700-000070020000}"/>
            </a:ext>
          </a:extLst>
        </xdr:cNvPr>
        <xdr:cNvSpPr txBox="1"/>
      </xdr:nvSpPr>
      <xdr:spPr>
        <a:xfrm>
          <a:off x="16370300" y="13489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5" name="フローチャート: 判断 624">
          <a:extLst>
            <a:ext uri="{FF2B5EF4-FFF2-40B4-BE49-F238E27FC236}">
              <a16:creationId xmlns="" xmlns:a16="http://schemas.microsoft.com/office/drawing/2014/main" id="{00000000-0008-0000-0700-000071020000}"/>
            </a:ext>
          </a:extLst>
        </xdr:cNvPr>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27" name="フローチャート: 判断 626">
          <a:extLst>
            <a:ext uri="{FF2B5EF4-FFF2-40B4-BE49-F238E27FC236}">
              <a16:creationId xmlns="" xmlns:a16="http://schemas.microsoft.com/office/drawing/2014/main" id="{00000000-0008-0000-0700-000073020000}"/>
            </a:ext>
          </a:extLst>
        </xdr:cNvPr>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88262</xdr:rowOff>
    </xdr:from>
    <xdr:ext cx="534377" cy="259045"/>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5214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0" name="フローチャート: 判断 629">
          <a:extLst>
            <a:ext uri="{FF2B5EF4-FFF2-40B4-BE49-F238E27FC236}">
              <a16:creationId xmlns="" xmlns:a16="http://schemas.microsoft.com/office/drawing/2014/main" id="{00000000-0008-0000-0700-000076020000}"/>
            </a:ext>
          </a:extLst>
        </xdr:cNvPr>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31" name="テキスト ボックス 630">
          <a:extLst>
            <a:ext uri="{FF2B5EF4-FFF2-40B4-BE49-F238E27FC236}">
              <a16:creationId xmlns="" xmlns:a16="http://schemas.microsoft.com/office/drawing/2014/main" id="{00000000-0008-0000-0700-000077020000}"/>
            </a:ext>
          </a:extLst>
        </xdr:cNvPr>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43179</xdr:rowOff>
    </xdr:from>
    <xdr:to>
      <xdr:col>71</xdr:col>
      <xdr:colOff>177800</xdr:colOff>
      <xdr:row>79</xdr:row>
      <xdr:rowOff>44450</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2814300" y="13587729"/>
          <a:ext cx="8890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3" name="フローチャート: 判断 632">
          <a:extLst>
            <a:ext uri="{FF2B5EF4-FFF2-40B4-BE49-F238E27FC236}">
              <a16:creationId xmlns="" xmlns:a16="http://schemas.microsoft.com/office/drawing/2014/main" id="{00000000-0008-0000-0700-000079020000}"/>
            </a:ext>
          </a:extLst>
        </xdr:cNvPr>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95093</xdr:rowOff>
    </xdr:from>
    <xdr:ext cx="469744"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3468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35" name="フローチャート: 判断 634">
          <a:extLst>
            <a:ext uri="{FF2B5EF4-FFF2-40B4-BE49-F238E27FC236}">
              <a16:creationId xmlns="" xmlns:a16="http://schemas.microsoft.com/office/drawing/2014/main" id="{00000000-0008-0000-0700-00007B020000}"/>
            </a:ext>
          </a:extLst>
        </xdr:cNvPr>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88738</xdr:rowOff>
    </xdr:from>
    <xdr:ext cx="534377" cy="259045"/>
    <xdr:sp macro="" textlink="">
      <xdr:nvSpPr>
        <xdr:cNvPr id="636" name="テキスト ボックス 635">
          <a:extLst>
            <a:ext uri="{FF2B5EF4-FFF2-40B4-BE49-F238E27FC236}">
              <a16:creationId xmlns="" xmlns:a16="http://schemas.microsoft.com/office/drawing/2014/main" id="{00000000-0008-0000-0700-00007C020000}"/>
            </a:ext>
          </a:extLst>
        </xdr:cNvPr>
        <xdr:cNvSpPr txBox="1"/>
      </xdr:nvSpPr>
      <xdr:spPr>
        <a:xfrm>
          <a:off x="12547111" y="132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74797</xdr:rowOff>
    </xdr:from>
    <xdr:to>
      <xdr:col>85</xdr:col>
      <xdr:colOff>177800</xdr:colOff>
      <xdr:row>79</xdr:row>
      <xdr:rowOff>4947</xdr:rowOff>
    </xdr:to>
    <xdr:sp macro="" textlink="">
      <xdr:nvSpPr>
        <xdr:cNvPr id="642" name="楕円 641">
          <a:extLst>
            <a:ext uri="{FF2B5EF4-FFF2-40B4-BE49-F238E27FC236}">
              <a16:creationId xmlns="" xmlns:a16="http://schemas.microsoft.com/office/drawing/2014/main" id="{00000000-0008-0000-0700-000082020000}"/>
            </a:ext>
          </a:extLst>
        </xdr:cNvPr>
        <xdr:cNvSpPr/>
      </xdr:nvSpPr>
      <xdr:spPr>
        <a:xfrm>
          <a:off x="16268700" y="134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34174</xdr:rowOff>
    </xdr:from>
    <xdr:ext cx="534377" cy="259045"/>
    <xdr:sp macro="" textlink="">
      <xdr:nvSpPr>
        <xdr:cNvPr id="643" name="災害復旧費該当値テキスト">
          <a:extLst>
            <a:ext uri="{FF2B5EF4-FFF2-40B4-BE49-F238E27FC236}">
              <a16:creationId xmlns="" xmlns:a16="http://schemas.microsoft.com/office/drawing/2014/main" id="{00000000-0008-0000-0700-000083020000}"/>
            </a:ext>
          </a:extLst>
        </xdr:cNvPr>
        <xdr:cNvSpPr txBox="1"/>
      </xdr:nvSpPr>
      <xdr:spPr>
        <a:xfrm>
          <a:off x="16370300" y="1323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a:extLst>
            <a:ext uri="{FF2B5EF4-FFF2-40B4-BE49-F238E27FC236}">
              <a16:creationId xmlns="" xmlns:a16="http://schemas.microsoft.com/office/drawing/2014/main" id="{00000000-0008-0000-0700-00008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a:extLst>
            <a:ext uri="{FF2B5EF4-FFF2-40B4-BE49-F238E27FC236}">
              <a16:creationId xmlns="" xmlns:a16="http://schemas.microsoft.com/office/drawing/2014/main" id="{00000000-0008-0000-0700-00008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a:extLst>
            <a:ext uri="{FF2B5EF4-FFF2-40B4-BE49-F238E27FC236}">
              <a16:creationId xmlns="" xmlns:a16="http://schemas.microsoft.com/office/drawing/2014/main" id="{00000000-0008-0000-0700-00008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163829</xdr:rowOff>
    </xdr:from>
    <xdr:to>
      <xdr:col>67</xdr:col>
      <xdr:colOff>101600</xdr:colOff>
      <xdr:row>79</xdr:row>
      <xdr:rowOff>93979</xdr:rowOff>
    </xdr:to>
    <xdr:sp macro="" textlink="">
      <xdr:nvSpPr>
        <xdr:cNvPr id="650" name="楕円 649">
          <a:extLst>
            <a:ext uri="{FF2B5EF4-FFF2-40B4-BE49-F238E27FC236}">
              <a16:creationId xmlns="" xmlns:a16="http://schemas.microsoft.com/office/drawing/2014/main" id="{00000000-0008-0000-0700-00008A020000}"/>
            </a:ext>
          </a:extLst>
        </xdr:cNvPr>
        <xdr:cNvSpPr/>
      </xdr:nvSpPr>
      <xdr:spPr>
        <a:xfrm>
          <a:off x="12763500" y="135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85106</xdr:rowOff>
    </xdr:from>
    <xdr:ext cx="378565"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2625017" y="13629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 xmlns:a16="http://schemas.microsoft.com/office/drawing/2014/main" id="{00000000-0008-0000-07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 xmlns:a16="http://schemas.microsoft.com/office/drawing/2014/main" id="{00000000-0008-0000-07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 xmlns:a16="http://schemas.microsoft.com/office/drawing/2014/main" id="{00000000-0008-0000-07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 xmlns:a16="http://schemas.microsoft.com/office/drawing/2014/main" id="{00000000-0008-0000-07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 xmlns:a16="http://schemas.microsoft.com/office/drawing/2014/main" id="{00000000-0008-0000-07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 xmlns:a16="http://schemas.microsoft.com/office/drawing/2014/main" id="{00000000-0008-0000-07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2" name="直線コネクタ 661">
          <a:extLst>
            <a:ext uri="{FF2B5EF4-FFF2-40B4-BE49-F238E27FC236}">
              <a16:creationId xmlns="" xmlns:a16="http://schemas.microsoft.com/office/drawing/2014/main" id="{00000000-0008-0000-0700-00009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4" name="直線コネクタ 663">
          <a:extLst>
            <a:ext uri="{FF2B5EF4-FFF2-40B4-BE49-F238E27FC236}">
              <a16:creationId xmlns="" xmlns:a16="http://schemas.microsoft.com/office/drawing/2014/main" id="{00000000-0008-0000-0700-00009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5" name="テキスト ボックス 664">
          <a:extLst>
            <a:ext uri="{FF2B5EF4-FFF2-40B4-BE49-F238E27FC236}">
              <a16:creationId xmlns="" xmlns:a16="http://schemas.microsoft.com/office/drawing/2014/main" id="{00000000-0008-0000-0700-000099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6" name="直線コネクタ 665">
          <a:extLst>
            <a:ext uri="{FF2B5EF4-FFF2-40B4-BE49-F238E27FC236}">
              <a16:creationId xmlns="" xmlns:a16="http://schemas.microsoft.com/office/drawing/2014/main" id="{00000000-0008-0000-0700-00009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8" name="直線コネクタ 667">
          <a:extLst>
            <a:ext uri="{FF2B5EF4-FFF2-40B4-BE49-F238E27FC236}">
              <a16:creationId xmlns="" xmlns:a16="http://schemas.microsoft.com/office/drawing/2014/main" id="{00000000-0008-0000-0700-00009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0" name="直線コネクタ 669">
          <a:extLst>
            <a:ext uri="{FF2B5EF4-FFF2-40B4-BE49-F238E27FC236}">
              <a16:creationId xmlns="" xmlns:a16="http://schemas.microsoft.com/office/drawing/2014/main" id="{00000000-0008-0000-0700-00009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78" name="公債費最小値テキスト">
          <a:extLst>
            <a:ext uri="{FF2B5EF4-FFF2-40B4-BE49-F238E27FC236}">
              <a16:creationId xmlns="" xmlns:a16="http://schemas.microsoft.com/office/drawing/2014/main" id="{00000000-0008-0000-0700-0000A6020000}"/>
            </a:ext>
          </a:extLst>
        </xdr:cNvPr>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0" name="公債費最大値テキスト">
          <a:extLst>
            <a:ext uri="{FF2B5EF4-FFF2-40B4-BE49-F238E27FC236}">
              <a16:creationId xmlns="" xmlns:a16="http://schemas.microsoft.com/office/drawing/2014/main" id="{00000000-0008-0000-0700-0000A8020000}"/>
            </a:ext>
          </a:extLst>
        </xdr:cNvPr>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121927</xdr:rowOff>
    </xdr:from>
    <xdr:to>
      <xdr:col>85</xdr:col>
      <xdr:colOff>127000</xdr:colOff>
      <xdr:row>97</xdr:row>
      <xdr:rowOff>131745</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flipV="1">
          <a:off x="15481300" y="16752577"/>
          <a:ext cx="838200" cy="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38854</xdr:rowOff>
    </xdr:from>
    <xdr:ext cx="599010" cy="259045"/>
    <xdr:sp macro="" textlink="">
      <xdr:nvSpPr>
        <xdr:cNvPr id="683" name="公債費平均値テキスト">
          <a:extLst>
            <a:ext uri="{FF2B5EF4-FFF2-40B4-BE49-F238E27FC236}">
              <a16:creationId xmlns="" xmlns:a16="http://schemas.microsoft.com/office/drawing/2014/main" id="{00000000-0008-0000-0700-0000AB020000}"/>
            </a:ext>
          </a:extLst>
        </xdr:cNvPr>
        <xdr:cNvSpPr txBox="1"/>
      </xdr:nvSpPr>
      <xdr:spPr>
        <a:xfrm>
          <a:off x="16370300" y="1649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4" name="フローチャート: 判断 683">
          <a:extLst>
            <a:ext uri="{FF2B5EF4-FFF2-40B4-BE49-F238E27FC236}">
              <a16:creationId xmlns="" xmlns:a16="http://schemas.microsoft.com/office/drawing/2014/main" id="{00000000-0008-0000-0700-0000AC020000}"/>
            </a:ext>
          </a:extLst>
        </xdr:cNvPr>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96775</xdr:rowOff>
    </xdr:from>
    <xdr:to>
      <xdr:col>81</xdr:col>
      <xdr:colOff>50800</xdr:colOff>
      <xdr:row>97</xdr:row>
      <xdr:rowOff>131745</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4592300" y="16727425"/>
          <a:ext cx="889000" cy="3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86" name="フローチャート: 判断 685">
          <a:extLst>
            <a:ext uri="{FF2B5EF4-FFF2-40B4-BE49-F238E27FC236}">
              <a16:creationId xmlns="" xmlns:a16="http://schemas.microsoft.com/office/drawing/2014/main" id="{00000000-0008-0000-0700-0000AE020000}"/>
            </a:ext>
          </a:extLst>
        </xdr:cNvPr>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161062</xdr:rowOff>
    </xdr:from>
    <xdr:ext cx="599010"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5181795" y="164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96775</xdr:rowOff>
    </xdr:from>
    <xdr:to>
      <xdr:col>76</xdr:col>
      <xdr:colOff>114300</xdr:colOff>
      <xdr:row>97</xdr:row>
      <xdr:rowOff>105449</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flipV="1">
          <a:off x="13703300" y="16727425"/>
          <a:ext cx="8890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89" name="フローチャート: 判断 688">
          <a:extLst>
            <a:ext uri="{FF2B5EF4-FFF2-40B4-BE49-F238E27FC236}">
              <a16:creationId xmlns="" xmlns:a16="http://schemas.microsoft.com/office/drawing/2014/main" id="{00000000-0008-0000-0700-0000B1020000}"/>
            </a:ext>
          </a:extLst>
        </xdr:cNvPr>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163041</xdr:rowOff>
    </xdr:from>
    <xdr:ext cx="599010" cy="259045"/>
    <xdr:sp macro="" textlink="">
      <xdr:nvSpPr>
        <xdr:cNvPr id="690" name="テキスト ボックス 689">
          <a:extLst>
            <a:ext uri="{FF2B5EF4-FFF2-40B4-BE49-F238E27FC236}">
              <a16:creationId xmlns="" xmlns:a16="http://schemas.microsoft.com/office/drawing/2014/main" id="{00000000-0008-0000-0700-0000B2020000}"/>
            </a:ext>
          </a:extLst>
        </xdr:cNvPr>
        <xdr:cNvSpPr txBox="1"/>
      </xdr:nvSpPr>
      <xdr:spPr>
        <a:xfrm>
          <a:off x="14292795" y="1645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74540</xdr:rowOff>
    </xdr:from>
    <xdr:to>
      <xdr:col>71</xdr:col>
      <xdr:colOff>177800</xdr:colOff>
      <xdr:row>97</xdr:row>
      <xdr:rowOff>105449</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a:off x="12814300" y="16705190"/>
          <a:ext cx="889000" cy="3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2" name="フローチャート: 判断 691">
          <a:extLst>
            <a:ext uri="{FF2B5EF4-FFF2-40B4-BE49-F238E27FC236}">
              <a16:creationId xmlns="" xmlns:a16="http://schemas.microsoft.com/office/drawing/2014/main" id="{00000000-0008-0000-0700-0000B4020000}"/>
            </a:ext>
          </a:extLst>
        </xdr:cNvPr>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161095</xdr:rowOff>
    </xdr:from>
    <xdr:ext cx="599010"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3403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694" name="フローチャート: 判断 693">
          <a:extLst>
            <a:ext uri="{FF2B5EF4-FFF2-40B4-BE49-F238E27FC236}">
              <a16:creationId xmlns="" xmlns:a16="http://schemas.microsoft.com/office/drawing/2014/main" id="{00000000-0008-0000-0700-0000B6020000}"/>
            </a:ext>
          </a:extLst>
        </xdr:cNvPr>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117473</xdr:rowOff>
    </xdr:from>
    <xdr:ext cx="599010"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2514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71127</xdr:rowOff>
    </xdr:from>
    <xdr:to>
      <xdr:col>85</xdr:col>
      <xdr:colOff>177800</xdr:colOff>
      <xdr:row>98</xdr:row>
      <xdr:rowOff>1277</xdr:rowOff>
    </xdr:to>
    <xdr:sp macro="" textlink="">
      <xdr:nvSpPr>
        <xdr:cNvPr id="701" name="楕円 700">
          <a:extLst>
            <a:ext uri="{FF2B5EF4-FFF2-40B4-BE49-F238E27FC236}">
              <a16:creationId xmlns="" xmlns:a16="http://schemas.microsoft.com/office/drawing/2014/main" id="{00000000-0008-0000-0700-0000BD020000}"/>
            </a:ext>
          </a:extLst>
        </xdr:cNvPr>
        <xdr:cNvSpPr/>
      </xdr:nvSpPr>
      <xdr:spPr>
        <a:xfrm>
          <a:off x="16268700" y="1670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49554</xdr:rowOff>
    </xdr:from>
    <xdr:ext cx="534377" cy="259045"/>
    <xdr:sp macro="" textlink="">
      <xdr:nvSpPr>
        <xdr:cNvPr id="702" name="公債費該当値テキスト">
          <a:extLst>
            <a:ext uri="{FF2B5EF4-FFF2-40B4-BE49-F238E27FC236}">
              <a16:creationId xmlns="" xmlns:a16="http://schemas.microsoft.com/office/drawing/2014/main" id="{00000000-0008-0000-0700-0000BE020000}"/>
            </a:ext>
          </a:extLst>
        </xdr:cNvPr>
        <xdr:cNvSpPr txBox="1"/>
      </xdr:nvSpPr>
      <xdr:spPr>
        <a:xfrm>
          <a:off x="16370300" y="1668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80945</xdr:rowOff>
    </xdr:from>
    <xdr:to>
      <xdr:col>81</xdr:col>
      <xdr:colOff>101600</xdr:colOff>
      <xdr:row>98</xdr:row>
      <xdr:rowOff>11095</xdr:rowOff>
    </xdr:to>
    <xdr:sp macro="" textlink="">
      <xdr:nvSpPr>
        <xdr:cNvPr id="703" name="楕円 702">
          <a:extLst>
            <a:ext uri="{FF2B5EF4-FFF2-40B4-BE49-F238E27FC236}">
              <a16:creationId xmlns="" xmlns:a16="http://schemas.microsoft.com/office/drawing/2014/main" id="{00000000-0008-0000-0700-0000BF020000}"/>
            </a:ext>
          </a:extLst>
        </xdr:cNvPr>
        <xdr:cNvSpPr/>
      </xdr:nvSpPr>
      <xdr:spPr>
        <a:xfrm>
          <a:off x="15430500" y="167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2222</xdr:rowOff>
    </xdr:from>
    <xdr:ext cx="534377"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5214111" y="1680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45975</xdr:rowOff>
    </xdr:from>
    <xdr:to>
      <xdr:col>76</xdr:col>
      <xdr:colOff>165100</xdr:colOff>
      <xdr:row>97</xdr:row>
      <xdr:rowOff>147575</xdr:rowOff>
    </xdr:to>
    <xdr:sp macro="" textlink="">
      <xdr:nvSpPr>
        <xdr:cNvPr id="705" name="楕円 704">
          <a:extLst>
            <a:ext uri="{FF2B5EF4-FFF2-40B4-BE49-F238E27FC236}">
              <a16:creationId xmlns="" xmlns:a16="http://schemas.microsoft.com/office/drawing/2014/main" id="{00000000-0008-0000-0700-0000C1020000}"/>
            </a:ext>
          </a:extLst>
        </xdr:cNvPr>
        <xdr:cNvSpPr/>
      </xdr:nvSpPr>
      <xdr:spPr>
        <a:xfrm>
          <a:off x="14541500" y="1667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138702</xdr:rowOff>
    </xdr:from>
    <xdr:ext cx="59901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4292795" y="1676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54649</xdr:rowOff>
    </xdr:from>
    <xdr:to>
      <xdr:col>72</xdr:col>
      <xdr:colOff>38100</xdr:colOff>
      <xdr:row>97</xdr:row>
      <xdr:rowOff>156249</xdr:rowOff>
    </xdr:to>
    <xdr:sp macro="" textlink="">
      <xdr:nvSpPr>
        <xdr:cNvPr id="707" name="楕円 706">
          <a:extLst>
            <a:ext uri="{FF2B5EF4-FFF2-40B4-BE49-F238E27FC236}">
              <a16:creationId xmlns="" xmlns:a16="http://schemas.microsoft.com/office/drawing/2014/main" id="{00000000-0008-0000-0700-0000C3020000}"/>
            </a:ext>
          </a:extLst>
        </xdr:cNvPr>
        <xdr:cNvSpPr/>
      </xdr:nvSpPr>
      <xdr:spPr>
        <a:xfrm>
          <a:off x="13652500" y="166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147376</xdr:rowOff>
    </xdr:from>
    <xdr:ext cx="59901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3403795" y="1677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23740</xdr:rowOff>
    </xdr:from>
    <xdr:to>
      <xdr:col>67</xdr:col>
      <xdr:colOff>101600</xdr:colOff>
      <xdr:row>97</xdr:row>
      <xdr:rowOff>125340</xdr:rowOff>
    </xdr:to>
    <xdr:sp macro="" textlink="">
      <xdr:nvSpPr>
        <xdr:cNvPr id="709" name="楕円 708">
          <a:extLst>
            <a:ext uri="{FF2B5EF4-FFF2-40B4-BE49-F238E27FC236}">
              <a16:creationId xmlns="" xmlns:a16="http://schemas.microsoft.com/office/drawing/2014/main" id="{00000000-0008-0000-0700-0000C5020000}"/>
            </a:ext>
          </a:extLst>
        </xdr:cNvPr>
        <xdr:cNvSpPr/>
      </xdr:nvSpPr>
      <xdr:spPr>
        <a:xfrm>
          <a:off x="12763500" y="1665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141867</xdr:rowOff>
    </xdr:from>
    <xdr:ext cx="599010"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2514795" y="1642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 xmlns:a16="http://schemas.microsoft.com/office/drawing/2014/main"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 xmlns:a16="http://schemas.microsoft.com/office/drawing/2014/main"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 xmlns:a16="http://schemas.microsoft.com/office/drawing/2014/main"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 xmlns:a16="http://schemas.microsoft.com/office/drawing/2014/main"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3" name="諸支出金最小値テキスト">
          <a:extLst>
            <a:ext uri="{FF2B5EF4-FFF2-40B4-BE49-F238E27FC236}">
              <a16:creationId xmlns="" xmlns:a16="http://schemas.microsoft.com/office/drawing/2014/main" id="{00000000-0008-0000-0700-0000DD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5" name="諸支出金最大値テキスト">
          <a:extLst>
            <a:ext uri="{FF2B5EF4-FFF2-40B4-BE49-F238E27FC236}">
              <a16:creationId xmlns="" xmlns:a16="http://schemas.microsoft.com/office/drawing/2014/main" id="{00000000-0008-0000-0700-0000DF020000}"/>
            </a:ext>
          </a:extLst>
        </xdr:cNvPr>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38" name="諸支出金平均値テキスト">
          <a:extLst>
            <a:ext uri="{FF2B5EF4-FFF2-40B4-BE49-F238E27FC236}">
              <a16:creationId xmlns="" xmlns:a16="http://schemas.microsoft.com/office/drawing/2014/main" id="{00000000-0008-0000-0700-0000E2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フローチャート: 判断 738">
          <a:extLst>
            <a:ext uri="{FF2B5EF4-FFF2-40B4-BE49-F238E27FC236}">
              <a16:creationId xmlns="" xmlns:a16="http://schemas.microsoft.com/office/drawing/2014/main" id="{00000000-0008-0000-0700-0000E3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1" name="フローチャート: 判断 740">
          <a:extLst>
            <a:ext uri="{FF2B5EF4-FFF2-40B4-BE49-F238E27FC236}">
              <a16:creationId xmlns="" xmlns:a16="http://schemas.microsoft.com/office/drawing/2014/main" id="{00000000-0008-0000-0700-0000E5020000}"/>
            </a:ext>
          </a:extLst>
        </xdr:cNvPr>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4" name="フローチャート: 判断 743">
          <a:extLst>
            <a:ext uri="{FF2B5EF4-FFF2-40B4-BE49-F238E27FC236}">
              <a16:creationId xmlns="" xmlns:a16="http://schemas.microsoft.com/office/drawing/2014/main" id="{00000000-0008-0000-0700-0000E8020000}"/>
            </a:ext>
          </a:extLst>
        </xdr:cNvPr>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5" name="テキスト ボックス 744">
          <a:extLst>
            <a:ext uri="{FF2B5EF4-FFF2-40B4-BE49-F238E27FC236}">
              <a16:creationId xmlns="" xmlns:a16="http://schemas.microsoft.com/office/drawing/2014/main" id="{00000000-0008-0000-0700-0000E9020000}"/>
            </a:ext>
          </a:extLst>
        </xdr:cNvPr>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47" name="フローチャート: 判断 746">
          <a:extLst>
            <a:ext uri="{FF2B5EF4-FFF2-40B4-BE49-F238E27FC236}">
              <a16:creationId xmlns="" xmlns:a16="http://schemas.microsoft.com/office/drawing/2014/main" id="{00000000-0008-0000-0700-0000EB020000}"/>
            </a:ext>
          </a:extLst>
        </xdr:cNvPr>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49" name="フローチャート: 判断 748">
          <a:extLst>
            <a:ext uri="{FF2B5EF4-FFF2-40B4-BE49-F238E27FC236}">
              <a16:creationId xmlns="" xmlns:a16="http://schemas.microsoft.com/office/drawing/2014/main" id="{00000000-0008-0000-0700-0000ED020000}"/>
            </a:ext>
          </a:extLst>
        </xdr:cNvPr>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 xmlns:a16="http://schemas.microsoft.com/office/drawing/2014/main" id="{00000000-0008-0000-07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57" name="諸支出金該当値テキスト">
          <a:extLst>
            <a:ext uri="{FF2B5EF4-FFF2-40B4-BE49-F238E27FC236}">
              <a16:creationId xmlns="" xmlns:a16="http://schemas.microsoft.com/office/drawing/2014/main" id="{00000000-0008-0000-0700-0000F5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 xmlns:a16="http://schemas.microsoft.com/office/drawing/2014/main" id="{00000000-0008-0000-07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 xmlns:a16="http://schemas.microsoft.com/office/drawing/2014/main" id="{00000000-0008-0000-07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 xmlns:a16="http://schemas.microsoft.com/office/drawing/2014/main" id="{00000000-0008-0000-07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 xmlns:a16="http://schemas.microsoft.com/office/drawing/2014/main" id="{00000000-0008-0000-07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民生費が住民一人当たり２３４，９８０円と前年度及び類似団体平均を上回ったのは、高齢者福祉施設の駐車場整備を実施にしたことが主な要因である。</a:t>
          </a:r>
          <a:endParaRPr lang="ja-JP" altLang="ja-JP" sz="1400">
            <a:effectLst/>
          </a:endParaRPr>
        </a:p>
        <a:p>
          <a:r>
            <a:rPr kumimoji="1" lang="ja-JP" altLang="ja-JP" sz="1100">
              <a:solidFill>
                <a:schemeClr val="dk1"/>
              </a:solidFill>
              <a:effectLst/>
              <a:latin typeface="+mn-lt"/>
              <a:ea typeface="+mn-ea"/>
              <a:cs typeface="+mn-cs"/>
            </a:rPr>
            <a:t>　総務費の減少は、ケーブルテレビ光化促進事業が終了し、普通建設事業費が大幅に減少したためである。</a:t>
          </a:r>
          <a:endParaRPr lang="ja-JP" altLang="ja-JP" sz="1400">
            <a:effectLst/>
          </a:endParaRPr>
        </a:p>
        <a:p>
          <a:r>
            <a:rPr kumimoji="1" lang="ja-JP" altLang="ja-JP" sz="1100">
              <a:solidFill>
                <a:schemeClr val="dk1"/>
              </a:solidFill>
              <a:effectLst/>
              <a:latin typeface="+mn-lt"/>
              <a:ea typeface="+mn-ea"/>
              <a:cs typeface="+mn-cs"/>
            </a:rPr>
            <a:t>　台風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号災害の被害により、災害復旧費が大幅に増額している。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群馬県南牧村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小規模養護老人ホーム建設やケーブルテレビネットワークの光化等の大規模な事業の終了により、歳入（村債）、歳出ともに減となり、財政調整基金の取崩しを抑制できたことから、実質単年度収支は、赤字からは黒字へと転換した。財政調整基金残高については、実質収支の黒字に伴い、取崩し額を上回る剰余金を積立てたため、前年度と比較して、増加している。</a:t>
          </a:r>
          <a:endParaRPr lang="ja-JP" altLang="ja-JP" sz="1400">
            <a:effectLst/>
          </a:endParaRPr>
        </a:p>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今後も行政改革への取組を通じて健全な行政運営に努めていく。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群馬県南牧村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公営企業会計においては、一般会計からの繰入金により、経常収支の赤字化を抑制できている状況のため、独立採算制の原則に基づき、速やかに料金の見直しを検討する必要がある。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2169567</v>
      </c>
      <c r="BO4" s="431"/>
      <c r="BP4" s="431"/>
      <c r="BQ4" s="431"/>
      <c r="BR4" s="431"/>
      <c r="BS4" s="431"/>
      <c r="BT4" s="431"/>
      <c r="BU4" s="432"/>
      <c r="BV4" s="430">
        <v>2379187</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13.7</v>
      </c>
      <c r="CU4" s="437"/>
      <c r="CV4" s="437"/>
      <c r="CW4" s="437"/>
      <c r="CX4" s="437"/>
      <c r="CY4" s="437"/>
      <c r="CZ4" s="437"/>
      <c r="DA4" s="438"/>
      <c r="DB4" s="436">
        <v>9.6999999999999993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1936712</v>
      </c>
      <c r="BO5" s="468"/>
      <c r="BP5" s="468"/>
      <c r="BQ5" s="468"/>
      <c r="BR5" s="468"/>
      <c r="BS5" s="468"/>
      <c r="BT5" s="468"/>
      <c r="BU5" s="469"/>
      <c r="BV5" s="467">
        <v>2200377</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87.4</v>
      </c>
      <c r="CU5" s="465"/>
      <c r="CV5" s="465"/>
      <c r="CW5" s="465"/>
      <c r="CX5" s="465"/>
      <c r="CY5" s="465"/>
      <c r="CZ5" s="465"/>
      <c r="DA5" s="466"/>
      <c r="DB5" s="464">
        <v>85.9</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232855</v>
      </c>
      <c r="BO6" s="468"/>
      <c r="BP6" s="468"/>
      <c r="BQ6" s="468"/>
      <c r="BR6" s="468"/>
      <c r="BS6" s="468"/>
      <c r="BT6" s="468"/>
      <c r="BU6" s="469"/>
      <c r="BV6" s="467">
        <v>178810</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89.8</v>
      </c>
      <c r="CU6" s="505"/>
      <c r="CV6" s="505"/>
      <c r="CW6" s="505"/>
      <c r="CX6" s="505"/>
      <c r="CY6" s="505"/>
      <c r="CZ6" s="505"/>
      <c r="DA6" s="506"/>
      <c r="DB6" s="504">
        <v>89.2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42098</v>
      </c>
      <c r="BO7" s="468"/>
      <c r="BP7" s="468"/>
      <c r="BQ7" s="468"/>
      <c r="BR7" s="468"/>
      <c r="BS7" s="468"/>
      <c r="BT7" s="468"/>
      <c r="BU7" s="469"/>
      <c r="BV7" s="467">
        <v>43850</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1389597</v>
      </c>
      <c r="CU7" s="468"/>
      <c r="CV7" s="468"/>
      <c r="CW7" s="468"/>
      <c r="CX7" s="468"/>
      <c r="CY7" s="468"/>
      <c r="CZ7" s="468"/>
      <c r="DA7" s="469"/>
      <c r="DB7" s="467">
        <v>1395126</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190757</v>
      </c>
      <c r="BO8" s="468"/>
      <c r="BP8" s="468"/>
      <c r="BQ8" s="468"/>
      <c r="BR8" s="468"/>
      <c r="BS8" s="468"/>
      <c r="BT8" s="468"/>
      <c r="BU8" s="469"/>
      <c r="BV8" s="467">
        <v>134960</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0.14000000000000001</v>
      </c>
      <c r="CU8" s="508"/>
      <c r="CV8" s="508"/>
      <c r="CW8" s="508"/>
      <c r="CX8" s="508"/>
      <c r="CY8" s="508"/>
      <c r="CZ8" s="508"/>
      <c r="DA8" s="509"/>
      <c r="DB8" s="507">
        <v>0.14000000000000001</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1979</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101</v>
      </c>
      <c r="AV9" s="500"/>
      <c r="AW9" s="500"/>
      <c r="AX9" s="500"/>
      <c r="AY9" s="501" t="s">
        <v>116</v>
      </c>
      <c r="AZ9" s="502"/>
      <c r="BA9" s="502"/>
      <c r="BB9" s="502"/>
      <c r="BC9" s="502"/>
      <c r="BD9" s="502"/>
      <c r="BE9" s="502"/>
      <c r="BF9" s="502"/>
      <c r="BG9" s="502"/>
      <c r="BH9" s="502"/>
      <c r="BI9" s="502"/>
      <c r="BJ9" s="502"/>
      <c r="BK9" s="502"/>
      <c r="BL9" s="502"/>
      <c r="BM9" s="503"/>
      <c r="BN9" s="467">
        <v>55797</v>
      </c>
      <c r="BO9" s="468"/>
      <c r="BP9" s="468"/>
      <c r="BQ9" s="468"/>
      <c r="BR9" s="468"/>
      <c r="BS9" s="468"/>
      <c r="BT9" s="468"/>
      <c r="BU9" s="469"/>
      <c r="BV9" s="467">
        <v>12076</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9.9</v>
      </c>
      <c r="CU9" s="465"/>
      <c r="CV9" s="465"/>
      <c r="CW9" s="465"/>
      <c r="CX9" s="465"/>
      <c r="CY9" s="465"/>
      <c r="CZ9" s="465"/>
      <c r="DA9" s="466"/>
      <c r="DB9" s="464">
        <v>10</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2423</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1692</v>
      </c>
      <c r="BO10" s="468"/>
      <c r="BP10" s="468"/>
      <c r="BQ10" s="468"/>
      <c r="BR10" s="468"/>
      <c r="BS10" s="468"/>
      <c r="BT10" s="468"/>
      <c r="BU10" s="469"/>
      <c r="BV10" s="467">
        <v>548</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1786</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101</v>
      </c>
      <c r="AV12" s="500"/>
      <c r="AW12" s="500"/>
      <c r="AX12" s="500"/>
      <c r="AY12" s="501" t="s">
        <v>136</v>
      </c>
      <c r="AZ12" s="502"/>
      <c r="BA12" s="502"/>
      <c r="BB12" s="502"/>
      <c r="BC12" s="502"/>
      <c r="BD12" s="502"/>
      <c r="BE12" s="502"/>
      <c r="BF12" s="502"/>
      <c r="BG12" s="502"/>
      <c r="BH12" s="502"/>
      <c r="BI12" s="502"/>
      <c r="BJ12" s="502"/>
      <c r="BK12" s="502"/>
      <c r="BL12" s="502"/>
      <c r="BM12" s="503"/>
      <c r="BN12" s="467">
        <v>50000</v>
      </c>
      <c r="BO12" s="468"/>
      <c r="BP12" s="468"/>
      <c r="BQ12" s="468"/>
      <c r="BR12" s="468"/>
      <c r="BS12" s="468"/>
      <c r="BT12" s="468"/>
      <c r="BU12" s="469"/>
      <c r="BV12" s="467">
        <v>70000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130</v>
      </c>
      <c r="CU12" s="508"/>
      <c r="CV12" s="508"/>
      <c r="CW12" s="508"/>
      <c r="CX12" s="508"/>
      <c r="CY12" s="508"/>
      <c r="CZ12" s="508"/>
      <c r="DA12" s="509"/>
      <c r="DB12" s="507" t="s">
        <v>130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1780</v>
      </c>
      <c r="S13" s="552"/>
      <c r="T13" s="552"/>
      <c r="U13" s="552"/>
      <c r="V13" s="553"/>
      <c r="W13" s="483" t="s">
        <v>139</v>
      </c>
      <c r="X13" s="484"/>
      <c r="Y13" s="484"/>
      <c r="Z13" s="484"/>
      <c r="AA13" s="484"/>
      <c r="AB13" s="474"/>
      <c r="AC13" s="518">
        <v>79</v>
      </c>
      <c r="AD13" s="519"/>
      <c r="AE13" s="519"/>
      <c r="AF13" s="519"/>
      <c r="AG13" s="561"/>
      <c r="AH13" s="518">
        <v>104</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7489</v>
      </c>
      <c r="BO13" s="468"/>
      <c r="BP13" s="468"/>
      <c r="BQ13" s="468"/>
      <c r="BR13" s="468"/>
      <c r="BS13" s="468"/>
      <c r="BT13" s="468"/>
      <c r="BU13" s="469"/>
      <c r="BV13" s="467">
        <v>-57376</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2</v>
      </c>
      <c r="CU13" s="465"/>
      <c r="CV13" s="465"/>
      <c r="CW13" s="465"/>
      <c r="CX13" s="465"/>
      <c r="CY13" s="465"/>
      <c r="CZ13" s="465"/>
      <c r="DA13" s="466"/>
      <c r="DB13" s="464">
        <v>2.2000000000000002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1877</v>
      </c>
      <c r="S14" s="552"/>
      <c r="T14" s="552"/>
      <c r="U14" s="552"/>
      <c r="V14" s="553"/>
      <c r="W14" s="457"/>
      <c r="X14" s="458"/>
      <c r="Y14" s="458"/>
      <c r="Z14" s="458"/>
      <c r="AA14" s="458"/>
      <c r="AB14" s="447"/>
      <c r="AC14" s="554">
        <v>10.5</v>
      </c>
      <c r="AD14" s="555"/>
      <c r="AE14" s="555"/>
      <c r="AF14" s="555"/>
      <c r="AG14" s="556"/>
      <c r="AH14" s="554">
        <v>11.6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130</v>
      </c>
      <c r="CU14" s="566"/>
      <c r="CV14" s="566"/>
      <c r="CW14" s="566"/>
      <c r="CX14" s="566"/>
      <c r="CY14" s="566"/>
      <c r="CZ14" s="566"/>
      <c r="DA14" s="567"/>
      <c r="DB14" s="565" t="s">
        <v>129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1873</v>
      </c>
      <c r="S15" s="552"/>
      <c r="T15" s="552"/>
      <c r="U15" s="552"/>
      <c r="V15" s="553"/>
      <c r="W15" s="483" t="s">
        <v>147</v>
      </c>
      <c r="X15" s="484"/>
      <c r="Y15" s="484"/>
      <c r="Z15" s="484"/>
      <c r="AA15" s="484"/>
      <c r="AB15" s="474"/>
      <c r="AC15" s="518">
        <v>279</v>
      </c>
      <c r="AD15" s="519"/>
      <c r="AE15" s="519"/>
      <c r="AF15" s="519"/>
      <c r="AG15" s="561"/>
      <c r="AH15" s="518">
        <v>349</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198059</v>
      </c>
      <c r="BO15" s="431"/>
      <c r="BP15" s="431"/>
      <c r="BQ15" s="431"/>
      <c r="BR15" s="431"/>
      <c r="BS15" s="431"/>
      <c r="BT15" s="431"/>
      <c r="BU15" s="432"/>
      <c r="BV15" s="430">
        <v>188155</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37</v>
      </c>
      <c r="AD16" s="555"/>
      <c r="AE16" s="555"/>
      <c r="AF16" s="555"/>
      <c r="AG16" s="556"/>
      <c r="AH16" s="554">
        <v>38.799999999999997</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1308568</v>
      </c>
      <c r="BO16" s="468"/>
      <c r="BP16" s="468"/>
      <c r="BQ16" s="468"/>
      <c r="BR16" s="468"/>
      <c r="BS16" s="468"/>
      <c r="BT16" s="468"/>
      <c r="BU16" s="469"/>
      <c r="BV16" s="467">
        <v>1299645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396</v>
      </c>
      <c r="AD17" s="519"/>
      <c r="AE17" s="519"/>
      <c r="AF17" s="519"/>
      <c r="AG17" s="561"/>
      <c r="AH17" s="518">
        <v>446</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243354</v>
      </c>
      <c r="BO17" s="468"/>
      <c r="BP17" s="468"/>
      <c r="BQ17" s="468"/>
      <c r="BR17" s="468"/>
      <c r="BS17" s="468"/>
      <c r="BT17" s="468"/>
      <c r="BU17" s="469"/>
      <c r="BV17" s="467">
        <v>231775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118.83</v>
      </c>
      <c r="M18" s="583"/>
      <c r="N18" s="583"/>
      <c r="O18" s="583"/>
      <c r="P18" s="583"/>
      <c r="Q18" s="583"/>
      <c r="R18" s="584"/>
      <c r="S18" s="584"/>
      <c r="T18" s="584"/>
      <c r="U18" s="584"/>
      <c r="V18" s="585"/>
      <c r="W18" s="485"/>
      <c r="X18" s="486"/>
      <c r="Y18" s="486"/>
      <c r="Z18" s="486"/>
      <c r="AA18" s="486"/>
      <c r="AB18" s="477"/>
      <c r="AC18" s="586">
        <v>52.5</v>
      </c>
      <c r="AD18" s="587"/>
      <c r="AE18" s="587"/>
      <c r="AF18" s="587"/>
      <c r="AG18" s="588"/>
      <c r="AH18" s="586">
        <v>49.6</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1207546</v>
      </c>
      <c r="BO18" s="468"/>
      <c r="BP18" s="468"/>
      <c r="BQ18" s="468"/>
      <c r="BR18" s="468"/>
      <c r="BS18" s="468"/>
      <c r="BT18" s="468"/>
      <c r="BU18" s="469"/>
      <c r="BV18" s="467">
        <v>1210102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17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1750669</v>
      </c>
      <c r="BO19" s="468"/>
      <c r="BP19" s="468"/>
      <c r="BQ19" s="468"/>
      <c r="BR19" s="468"/>
      <c r="BS19" s="468"/>
      <c r="BT19" s="468"/>
      <c r="BU19" s="469"/>
      <c r="BV19" s="467">
        <v>1744471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953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1944524</v>
      </c>
      <c r="BO23" s="468"/>
      <c r="BP23" s="468"/>
      <c r="BQ23" s="468"/>
      <c r="BR23" s="468"/>
      <c r="BS23" s="468"/>
      <c r="BT23" s="468"/>
      <c r="BU23" s="469"/>
      <c r="BV23" s="467">
        <v>1915057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5400</v>
      </c>
      <c r="R24" s="519"/>
      <c r="S24" s="519"/>
      <c r="T24" s="519"/>
      <c r="U24" s="519"/>
      <c r="V24" s="561"/>
      <c r="W24" s="620"/>
      <c r="X24" s="608"/>
      <c r="Y24" s="609"/>
      <c r="Z24" s="517" t="s">
        <v>171</v>
      </c>
      <c r="AA24" s="497"/>
      <c r="AB24" s="497"/>
      <c r="AC24" s="497"/>
      <c r="AD24" s="497"/>
      <c r="AE24" s="497"/>
      <c r="AF24" s="497"/>
      <c r="AG24" s="498"/>
      <c r="AH24" s="518">
        <v>46</v>
      </c>
      <c r="AI24" s="519"/>
      <c r="AJ24" s="519"/>
      <c r="AK24" s="519"/>
      <c r="AL24" s="561"/>
      <c r="AM24" s="518">
        <v>143612</v>
      </c>
      <c r="AN24" s="519"/>
      <c r="AO24" s="519"/>
      <c r="AP24" s="519"/>
      <c r="AQ24" s="519"/>
      <c r="AR24" s="561"/>
      <c r="AS24" s="518">
        <v>3122</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1361372</v>
      </c>
      <c r="BO24" s="468"/>
      <c r="BP24" s="468"/>
      <c r="BQ24" s="468"/>
      <c r="BR24" s="468"/>
      <c r="BS24" s="468"/>
      <c r="BT24" s="468"/>
      <c r="BU24" s="469"/>
      <c r="BV24" s="467">
        <v>1257720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t="s">
        <v>129</v>
      </c>
      <c r="M25" s="519"/>
      <c r="N25" s="519"/>
      <c r="O25" s="519"/>
      <c r="P25" s="561"/>
      <c r="Q25" s="518" t="s">
        <v>174</v>
      </c>
      <c r="R25" s="519"/>
      <c r="S25" s="519"/>
      <c r="T25" s="519"/>
      <c r="U25" s="519"/>
      <c r="V25" s="561"/>
      <c r="W25" s="620"/>
      <c r="X25" s="608"/>
      <c r="Y25" s="609"/>
      <c r="Z25" s="517" t="s">
        <v>175</v>
      </c>
      <c r="AA25" s="497"/>
      <c r="AB25" s="497"/>
      <c r="AC25" s="497"/>
      <c r="AD25" s="497"/>
      <c r="AE25" s="497"/>
      <c r="AF25" s="497"/>
      <c r="AG25" s="498"/>
      <c r="AH25" s="518" t="s">
        <v>174</v>
      </c>
      <c r="AI25" s="519"/>
      <c r="AJ25" s="519"/>
      <c r="AK25" s="519"/>
      <c r="AL25" s="561"/>
      <c r="AM25" s="518" t="s">
        <v>174</v>
      </c>
      <c r="AN25" s="519"/>
      <c r="AO25" s="519"/>
      <c r="AP25" s="519"/>
      <c r="AQ25" s="519"/>
      <c r="AR25" s="561"/>
      <c r="AS25" s="518" t="s">
        <v>130</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86852</v>
      </c>
      <c r="BO25" s="431"/>
      <c r="BP25" s="431"/>
      <c r="BQ25" s="431"/>
      <c r="BR25" s="431"/>
      <c r="BS25" s="431"/>
      <c r="BT25" s="431"/>
      <c r="BU25" s="432"/>
      <c r="BV25" s="430">
        <v>40625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4200</v>
      </c>
      <c r="R26" s="519"/>
      <c r="S26" s="519"/>
      <c r="T26" s="519"/>
      <c r="U26" s="519"/>
      <c r="V26" s="561"/>
      <c r="W26" s="620"/>
      <c r="X26" s="608"/>
      <c r="Y26" s="609"/>
      <c r="Z26" s="517" t="s">
        <v>178</v>
      </c>
      <c r="AA26" s="630"/>
      <c r="AB26" s="630"/>
      <c r="AC26" s="630"/>
      <c r="AD26" s="630"/>
      <c r="AE26" s="630"/>
      <c r="AF26" s="630"/>
      <c r="AG26" s="631"/>
      <c r="AH26" s="518">
        <v>3</v>
      </c>
      <c r="AI26" s="519"/>
      <c r="AJ26" s="519"/>
      <c r="AK26" s="519"/>
      <c r="AL26" s="561"/>
      <c r="AM26" s="518">
        <v>7128</v>
      </c>
      <c r="AN26" s="519"/>
      <c r="AO26" s="519"/>
      <c r="AP26" s="519"/>
      <c r="AQ26" s="519"/>
      <c r="AR26" s="561"/>
      <c r="AS26" s="518">
        <v>2376</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130</v>
      </c>
      <c r="BO26" s="468"/>
      <c r="BP26" s="468"/>
      <c r="BQ26" s="468"/>
      <c r="BR26" s="468"/>
      <c r="BS26" s="468"/>
      <c r="BT26" s="468"/>
      <c r="BU26" s="469"/>
      <c r="BV26" s="467" t="s">
        <v>129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2700</v>
      </c>
      <c r="R27" s="519"/>
      <c r="S27" s="519"/>
      <c r="T27" s="519"/>
      <c r="U27" s="519"/>
      <c r="V27" s="561"/>
      <c r="W27" s="620"/>
      <c r="X27" s="608"/>
      <c r="Y27" s="609"/>
      <c r="Z27" s="517" t="s">
        <v>181</v>
      </c>
      <c r="AA27" s="497"/>
      <c r="AB27" s="497"/>
      <c r="AC27" s="497"/>
      <c r="AD27" s="497"/>
      <c r="AE27" s="497"/>
      <c r="AF27" s="497"/>
      <c r="AG27" s="498"/>
      <c r="AH27" s="518" t="s">
        <v>129</v>
      </c>
      <c r="AI27" s="519"/>
      <c r="AJ27" s="519"/>
      <c r="AK27" s="519"/>
      <c r="AL27" s="561"/>
      <c r="AM27" s="518" t="s">
        <v>130</v>
      </c>
      <c r="AN27" s="519"/>
      <c r="AO27" s="519"/>
      <c r="AP27" s="519"/>
      <c r="AQ27" s="519"/>
      <c r="AR27" s="561"/>
      <c r="AS27" s="518" t="s">
        <v>174</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53865</v>
      </c>
      <c r="BO27" s="644"/>
      <c r="BP27" s="644"/>
      <c r="BQ27" s="644"/>
      <c r="BR27" s="644"/>
      <c r="BS27" s="644"/>
      <c r="BT27" s="644"/>
      <c r="BU27" s="645"/>
      <c r="BV27" s="643">
        <v>53865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2100</v>
      </c>
      <c r="R28" s="519"/>
      <c r="S28" s="519"/>
      <c r="T28" s="519"/>
      <c r="U28" s="519"/>
      <c r="V28" s="561"/>
      <c r="W28" s="620"/>
      <c r="X28" s="608"/>
      <c r="Y28" s="609"/>
      <c r="Z28" s="517" t="s">
        <v>184</v>
      </c>
      <c r="AA28" s="497"/>
      <c r="AB28" s="497"/>
      <c r="AC28" s="497"/>
      <c r="AD28" s="497"/>
      <c r="AE28" s="497"/>
      <c r="AF28" s="497"/>
      <c r="AG28" s="498"/>
      <c r="AH28" s="518" t="s">
        <v>174</v>
      </c>
      <c r="AI28" s="519"/>
      <c r="AJ28" s="519"/>
      <c r="AK28" s="519"/>
      <c r="AL28" s="561"/>
      <c r="AM28" s="518" t="s">
        <v>174</v>
      </c>
      <c r="AN28" s="519"/>
      <c r="AO28" s="519"/>
      <c r="AP28" s="519"/>
      <c r="AQ28" s="519"/>
      <c r="AR28" s="561"/>
      <c r="AS28" s="518" t="s">
        <v>130</v>
      </c>
      <c r="AT28" s="519"/>
      <c r="AU28" s="519"/>
      <c r="AV28" s="519"/>
      <c r="AW28" s="519"/>
      <c r="AX28" s="520"/>
      <c r="AY28" s="646" t="s">
        <v>185</v>
      </c>
      <c r="AZ28" s="647"/>
      <c r="BA28" s="647"/>
      <c r="BB28" s="648"/>
      <c r="BC28" s="427" t="s">
        <v>47</v>
      </c>
      <c r="BD28" s="428"/>
      <c r="BE28" s="428"/>
      <c r="BF28" s="428"/>
      <c r="BG28" s="428"/>
      <c r="BH28" s="428"/>
      <c r="BI28" s="428"/>
      <c r="BJ28" s="428"/>
      <c r="BK28" s="428"/>
      <c r="BL28" s="428"/>
      <c r="BM28" s="429"/>
      <c r="BN28" s="430">
        <v>776280</v>
      </c>
      <c r="BO28" s="431"/>
      <c r="BP28" s="431"/>
      <c r="BQ28" s="431"/>
      <c r="BR28" s="431"/>
      <c r="BS28" s="431"/>
      <c r="BT28" s="431"/>
      <c r="BU28" s="432"/>
      <c r="BV28" s="430">
        <v>754588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6</v>
      </c>
      <c r="M29" s="519"/>
      <c r="N29" s="519"/>
      <c r="O29" s="519"/>
      <c r="P29" s="561"/>
      <c r="Q29" s="518">
        <v>2000</v>
      </c>
      <c r="R29" s="519"/>
      <c r="S29" s="519"/>
      <c r="T29" s="519"/>
      <c r="U29" s="519"/>
      <c r="V29" s="561"/>
      <c r="W29" s="621"/>
      <c r="X29" s="622"/>
      <c r="Y29" s="623"/>
      <c r="Z29" s="517" t="s">
        <v>187</v>
      </c>
      <c r="AA29" s="497"/>
      <c r="AB29" s="497"/>
      <c r="AC29" s="497"/>
      <c r="AD29" s="497"/>
      <c r="AE29" s="497"/>
      <c r="AF29" s="497"/>
      <c r="AG29" s="498"/>
      <c r="AH29" s="518">
        <v>46</v>
      </c>
      <c r="AI29" s="519"/>
      <c r="AJ29" s="519"/>
      <c r="AK29" s="519"/>
      <c r="AL29" s="561"/>
      <c r="AM29" s="518">
        <v>143612</v>
      </c>
      <c r="AN29" s="519"/>
      <c r="AO29" s="519"/>
      <c r="AP29" s="519"/>
      <c r="AQ29" s="519"/>
      <c r="AR29" s="561"/>
      <c r="AS29" s="518">
        <v>3122</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53620</v>
      </c>
      <c r="BO29" s="468"/>
      <c r="BP29" s="468"/>
      <c r="BQ29" s="468"/>
      <c r="BR29" s="468"/>
      <c r="BS29" s="468"/>
      <c r="BT29" s="468"/>
      <c r="BU29" s="469"/>
      <c r="BV29" s="467">
        <v>53611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94.1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195694</v>
      </c>
      <c r="BO30" s="644"/>
      <c r="BP30" s="644"/>
      <c r="BQ30" s="644"/>
      <c r="BR30" s="644"/>
      <c r="BS30" s="644"/>
      <c r="BT30" s="644"/>
      <c r="BU30" s="645"/>
      <c r="BV30" s="643">
        <v>136014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203</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簡易水道特別会計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甘楽西部環境衛生施設組合</v>
      </c>
      <c r="BZ34" s="657"/>
      <c r="CA34" s="657"/>
      <c r="CB34" s="657"/>
      <c r="CC34" s="657"/>
      <c r="CD34" s="657"/>
      <c r="CE34" s="657"/>
      <c r="CF34" s="657"/>
      <c r="CG34" s="657"/>
      <c r="CH34" s="657"/>
      <c r="CI34" s="657"/>
      <c r="CJ34" s="657"/>
      <c r="CK34" s="657"/>
      <c r="CL34" s="657"/>
      <c r="CM34" s="657"/>
      <c r="CN34" s="214"/>
      <c r="CO34" s="656">
        <f>IF(CQ34="","",MAX(C34:D43,U34:V43,AM34:AN43,BE34:BF43,BW34:BX43)+1)</f>
        <v>15</v>
      </c>
      <c r="CP34" s="656"/>
      <c r="CQ34" s="657" t="str">
        <f>IF('各会計、関係団体の財政状況及び健全化判断比率'!BS7="","",'各会計、関係団体の財政状況及び健全化判断比率'!BS7)</f>
        <v>甘楽郡土地開発公社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6</v>
      </c>
      <c r="BF35" s="656"/>
      <c r="BG35" s="657" t="str">
        <f>IF('各会計、関係団体の財政状況及び健全化判断比率'!B32="","",'各会計、関係団体の財政状況及び健全化判断比率'!B32)</f>
        <v>生活排水特別会計</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下仁田南牧医療事務組合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7</v>
      </c>
      <c r="BF36" s="656"/>
      <c r="BG36" s="657" t="str">
        <f>IF('各会計、関係団体の財政状況及び健全化判断比率'!B33="","",'各会計、関係団体の財政状況及び健全化判断比率'!B33)</f>
        <v>自然休養村特別会計</v>
      </c>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富岡甘楽広域市町村圏振興整備組合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群馬県後期高齢者医療事務組合（一般会計）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群馬県後期高齢者医療事務組合（事業会計）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群馬県市町村総合事務組合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群馬県市町村会館管理組合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pZIp5x6maqIArOOSr9avUOK1GXn+uSr3VeRDu07CeMbJWWQDbPxu3nDwtLWCyXTxyCLGdQvGilFPMw6rO9somA==" saltValue="LS23uld6uu5wEOV1pS1R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8" t="s">
        <v>557</v>
      </c>
      <c r="D34" s="1248"/>
      <c r="E34" s="1249"/>
      <c r="F34" s="32">
        <v>8.5399999999999991</v>
      </c>
      <c r="G34" s="33">
        <v>10.38</v>
      </c>
      <c r="H34" s="33">
        <v>8.5</v>
      </c>
      <c r="I34" s="33">
        <v>9.67</v>
      </c>
      <c r="J34" s="34">
        <v>13.72</v>
      </c>
      <c r="K34" s="22"/>
      <c r="L34" s="22"/>
      <c r="M34" s="22"/>
      <c r="N34" s="22"/>
      <c r="O34" s="22"/>
      <c r="P34" s="22"/>
    </row>
    <row r="35" spans="1:16" ht="39" customHeight="1" x14ac:dyDescent="0.15">
      <c r="A35" s="22"/>
      <c r="B35" s="35"/>
      <c r="C35" s="1242" t="s">
        <v>558</v>
      </c>
      <c r="D35" s="1243"/>
      <c r="E35" s="1244"/>
      <c r="F35" s="36">
        <v>0.06</v>
      </c>
      <c r="G35" s="37">
        <v>0.13</v>
      </c>
      <c r="H35" s="37">
        <v>1.64</v>
      </c>
      <c r="I35" s="37">
        <v>0.68</v>
      </c>
      <c r="J35" s="38">
        <v>0.22</v>
      </c>
      <c r="K35" s="22"/>
      <c r="L35" s="22"/>
      <c r="M35" s="22"/>
      <c r="N35" s="22"/>
      <c r="O35" s="22"/>
      <c r="P35" s="22"/>
    </row>
    <row r="36" spans="1:16" ht="39" customHeight="1" x14ac:dyDescent="0.15">
      <c r="A36" s="22"/>
      <c r="B36" s="35"/>
      <c r="C36" s="1242" t="s">
        <v>559</v>
      </c>
      <c r="D36" s="1243"/>
      <c r="E36" s="1244"/>
      <c r="F36" s="36">
        <v>0.03</v>
      </c>
      <c r="G36" s="37">
        <v>0.09</v>
      </c>
      <c r="H36" s="37">
        <v>0.01</v>
      </c>
      <c r="I36" s="37">
        <v>0</v>
      </c>
      <c r="J36" s="38">
        <v>0.04</v>
      </c>
      <c r="K36" s="22"/>
      <c r="L36" s="22"/>
      <c r="M36" s="22"/>
      <c r="N36" s="22"/>
      <c r="O36" s="22"/>
      <c r="P36" s="22"/>
    </row>
    <row r="37" spans="1:16" ht="39" customHeight="1" x14ac:dyDescent="0.15">
      <c r="A37" s="22"/>
      <c r="B37" s="35"/>
      <c r="C37" s="1242" t="s">
        <v>560</v>
      </c>
      <c r="D37" s="1243"/>
      <c r="E37" s="1244"/>
      <c r="F37" s="36">
        <v>0</v>
      </c>
      <c r="G37" s="37">
        <v>0</v>
      </c>
      <c r="H37" s="37">
        <v>0</v>
      </c>
      <c r="I37" s="37">
        <v>0</v>
      </c>
      <c r="J37" s="38">
        <v>0</v>
      </c>
      <c r="K37" s="22"/>
      <c r="L37" s="22"/>
      <c r="M37" s="22"/>
      <c r="N37" s="22"/>
      <c r="O37" s="22"/>
      <c r="P37" s="22"/>
    </row>
    <row r="38" spans="1:16" ht="39" customHeight="1" x14ac:dyDescent="0.15">
      <c r="A38" s="22"/>
      <c r="B38" s="35"/>
      <c r="C38" s="1242" t="s">
        <v>561</v>
      </c>
      <c r="D38" s="1243"/>
      <c r="E38" s="1244"/>
      <c r="F38" s="36">
        <v>0.05</v>
      </c>
      <c r="G38" s="37">
        <v>0</v>
      </c>
      <c r="H38" s="37">
        <v>0.11</v>
      </c>
      <c r="I38" s="37">
        <v>0</v>
      </c>
      <c r="J38" s="38">
        <v>0</v>
      </c>
      <c r="K38" s="22"/>
      <c r="L38" s="22"/>
      <c r="M38" s="22"/>
      <c r="N38" s="22"/>
      <c r="O38" s="22"/>
      <c r="P38" s="22"/>
    </row>
    <row r="39" spans="1:16" ht="39" customHeight="1" x14ac:dyDescent="0.15">
      <c r="A39" s="22"/>
      <c r="B39" s="35"/>
      <c r="C39" s="1242" t="s">
        <v>562</v>
      </c>
      <c r="D39" s="1243"/>
      <c r="E39" s="1244"/>
      <c r="F39" s="36">
        <v>0</v>
      </c>
      <c r="G39" s="37">
        <v>0</v>
      </c>
      <c r="H39" s="37">
        <v>0</v>
      </c>
      <c r="I39" s="37">
        <v>0</v>
      </c>
      <c r="J39" s="38">
        <v>0</v>
      </c>
      <c r="K39" s="22"/>
      <c r="L39" s="22"/>
      <c r="M39" s="22"/>
      <c r="N39" s="22"/>
      <c r="O39" s="22"/>
      <c r="P39" s="22"/>
    </row>
    <row r="40" spans="1:16" ht="39" customHeight="1" x14ac:dyDescent="0.15">
      <c r="A40" s="22"/>
      <c r="B40" s="35"/>
      <c r="C40" s="1242" t="s">
        <v>563</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564</v>
      </c>
      <c r="D42" s="1243"/>
      <c r="E42" s="1244"/>
      <c r="F42" s="36" t="s">
        <v>509</v>
      </c>
      <c r="G42" s="37" t="s">
        <v>509</v>
      </c>
      <c r="H42" s="37" t="s">
        <v>509</v>
      </c>
      <c r="I42" s="37" t="s">
        <v>509</v>
      </c>
      <c r="J42" s="38" t="s">
        <v>509</v>
      </c>
      <c r="K42" s="22"/>
      <c r="L42" s="22"/>
      <c r="M42" s="22"/>
      <c r="N42" s="22"/>
      <c r="O42" s="22"/>
      <c r="P42" s="22"/>
    </row>
    <row r="43" spans="1:16" ht="39" customHeight="1" thickBot="1" x14ac:dyDescent="0.2">
      <c r="A43" s="22"/>
      <c r="B43" s="40"/>
      <c r="C43" s="1245" t="s">
        <v>565</v>
      </c>
      <c r="D43" s="1246"/>
      <c r="E43" s="1247"/>
      <c r="F43" s="41" t="s">
        <v>509</v>
      </c>
      <c r="G43" s="42" t="s">
        <v>509</v>
      </c>
      <c r="H43" s="42" t="s">
        <v>509</v>
      </c>
      <c r="I43" s="42" t="s">
        <v>509</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wJY0AEcNgA0RikZYZzD+2MTwM9OjwuR/uwd6Cr/FOsS8a+1HZlOLe/2vbkVMwn4ike7nrvdGDyJdwA3TrWGKw==" saltValue="WzJMW+mSoqxesFTwfX/M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237</v>
      </c>
      <c r="L45" s="60">
        <v>209</v>
      </c>
      <c r="M45" s="60">
        <v>204</v>
      </c>
      <c r="N45" s="60">
        <v>178</v>
      </c>
      <c r="O45" s="61">
        <v>175</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509</v>
      </c>
      <c r="L46" s="64" t="s">
        <v>509</v>
      </c>
      <c r="M46" s="64" t="s">
        <v>509</v>
      </c>
      <c r="N46" s="64" t="s">
        <v>509</v>
      </c>
      <c r="O46" s="65" t="s">
        <v>509</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509</v>
      </c>
      <c r="L47" s="64" t="s">
        <v>509</v>
      </c>
      <c r="M47" s="64" t="s">
        <v>509</v>
      </c>
      <c r="N47" s="64" t="s">
        <v>509</v>
      </c>
      <c r="O47" s="65" t="s">
        <v>509</v>
      </c>
      <c r="P47" s="48"/>
      <c r="Q47" s="48"/>
      <c r="R47" s="48"/>
      <c r="S47" s="48"/>
      <c r="T47" s="48"/>
      <c r="U47" s="48"/>
    </row>
    <row r="48" spans="1:21" ht="30.75" customHeight="1" x14ac:dyDescent="0.15">
      <c r="A48" s="48"/>
      <c r="B48" s="1252"/>
      <c r="C48" s="1253"/>
      <c r="D48" s="62"/>
      <c r="E48" s="1258" t="s">
        <v>14</v>
      </c>
      <c r="F48" s="1258"/>
      <c r="G48" s="1258"/>
      <c r="H48" s="1258"/>
      <c r="I48" s="1258"/>
      <c r="J48" s="1259"/>
      <c r="K48" s="63">
        <v>9</v>
      </c>
      <c r="L48" s="64">
        <v>7</v>
      </c>
      <c r="M48" s="64">
        <v>6</v>
      </c>
      <c r="N48" s="64">
        <v>4</v>
      </c>
      <c r="O48" s="65">
        <v>4</v>
      </c>
      <c r="P48" s="48"/>
      <c r="Q48" s="48"/>
      <c r="R48" s="48"/>
      <c r="S48" s="48"/>
      <c r="T48" s="48"/>
      <c r="U48" s="48"/>
    </row>
    <row r="49" spans="1:21" ht="30.75" customHeight="1" x14ac:dyDescent="0.15">
      <c r="A49" s="48"/>
      <c r="B49" s="1252"/>
      <c r="C49" s="1253"/>
      <c r="D49" s="62"/>
      <c r="E49" s="1258" t="s">
        <v>15</v>
      </c>
      <c r="F49" s="1258"/>
      <c r="G49" s="1258"/>
      <c r="H49" s="1258"/>
      <c r="I49" s="1258"/>
      <c r="J49" s="1259"/>
      <c r="K49" s="63">
        <v>10</v>
      </c>
      <c r="L49" s="64">
        <v>7</v>
      </c>
      <c r="M49" s="64">
        <v>9</v>
      </c>
      <c r="N49" s="64">
        <v>10</v>
      </c>
      <c r="O49" s="65">
        <v>11</v>
      </c>
      <c r="P49" s="48"/>
      <c r="Q49" s="48"/>
      <c r="R49" s="48"/>
      <c r="S49" s="48"/>
      <c r="T49" s="48"/>
      <c r="U49" s="48"/>
    </row>
    <row r="50" spans="1:21" ht="30.75" customHeight="1" x14ac:dyDescent="0.15">
      <c r="A50" s="48"/>
      <c r="B50" s="1252"/>
      <c r="C50" s="1253"/>
      <c r="D50" s="62"/>
      <c r="E50" s="1258" t="s">
        <v>16</v>
      </c>
      <c r="F50" s="1258"/>
      <c r="G50" s="1258"/>
      <c r="H50" s="1258"/>
      <c r="I50" s="1258"/>
      <c r="J50" s="1259"/>
      <c r="K50" s="63" t="s">
        <v>509</v>
      </c>
      <c r="L50" s="64" t="s">
        <v>509</v>
      </c>
      <c r="M50" s="64" t="s">
        <v>509</v>
      </c>
      <c r="N50" s="64" t="s">
        <v>509</v>
      </c>
      <c r="O50" s="65" t="s">
        <v>509</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509</v>
      </c>
      <c r="L51" s="64" t="s">
        <v>509</v>
      </c>
      <c r="M51" s="64" t="s">
        <v>509</v>
      </c>
      <c r="N51" s="64" t="s">
        <v>509</v>
      </c>
      <c r="O51" s="65" t="s">
        <v>509</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204</v>
      </c>
      <c r="L52" s="64">
        <v>189</v>
      </c>
      <c r="M52" s="64">
        <v>192</v>
      </c>
      <c r="N52" s="64">
        <v>172</v>
      </c>
      <c r="O52" s="65">
        <v>163</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52</v>
      </c>
      <c r="L53" s="69">
        <v>34</v>
      </c>
      <c r="M53" s="69">
        <v>27</v>
      </c>
      <c r="N53" s="69">
        <v>20</v>
      </c>
      <c r="O53" s="70">
        <v>27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66" t="s">
        <v>24</v>
      </c>
      <c r="C57" s="1267"/>
      <c r="D57" s="1270" t="s">
        <v>25</v>
      </c>
      <c r="E57" s="1271"/>
      <c r="F57" s="1271"/>
      <c r="G57" s="1271"/>
      <c r="H57" s="1271"/>
      <c r="I57" s="1271"/>
      <c r="J57" s="1272"/>
      <c r="K57" s="83"/>
      <c r="L57" s="84"/>
      <c r="M57" s="84"/>
      <c r="N57" s="84"/>
      <c r="O57" s="85"/>
    </row>
    <row r="58" spans="1:21" ht="31.5" customHeight="1" thickBot="1" x14ac:dyDescent="0.2">
      <c r="B58" s="1268"/>
      <c r="C58" s="1269"/>
      <c r="D58" s="1273" t="s">
        <v>26</v>
      </c>
      <c r="E58" s="1274"/>
      <c r="F58" s="1274"/>
      <c r="G58" s="1274"/>
      <c r="H58" s="1274"/>
      <c r="I58" s="1274"/>
      <c r="J58" s="127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WPGONJ0oK5sgbuxNRAbRiOhYuZifbTjofEn0qZhU5T9DPzBcjCqIBcFvfPaNV0lgnxaTqWw69JWWs7l/0VO3w==" saltValue="kVGOsQKJuxqSQQcQcb1V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550</v>
      </c>
      <c r="J40" s="100" t="s">
        <v>551</v>
      </c>
      <c r="K40" s="100" t="s">
        <v>552</v>
      </c>
      <c r="L40" s="100" t="s">
        <v>553</v>
      </c>
      <c r="M40" s="101" t="s">
        <v>554</v>
      </c>
    </row>
    <row r="41" spans="2:13" ht="27.75" customHeight="1" x14ac:dyDescent="0.15">
      <c r="B41" s="1276" t="s">
        <v>29</v>
      </c>
      <c r="C41" s="1277"/>
      <c r="D41" s="102"/>
      <c r="E41" s="1282" t="s">
        <v>30</v>
      </c>
      <c r="F41" s="1282"/>
      <c r="G41" s="1282"/>
      <c r="H41" s="1283"/>
      <c r="I41" s="103">
        <v>1826</v>
      </c>
      <c r="J41" s="104">
        <v>1732</v>
      </c>
      <c r="K41" s="104">
        <v>1770</v>
      </c>
      <c r="L41" s="104">
        <v>1915</v>
      </c>
      <c r="M41" s="105">
        <v>1945</v>
      </c>
    </row>
    <row r="42" spans="2:13" ht="27.75" customHeight="1" x14ac:dyDescent="0.15">
      <c r="B42" s="1278"/>
      <c r="C42" s="1279"/>
      <c r="D42" s="106"/>
      <c r="E42" s="1284" t="s">
        <v>31</v>
      </c>
      <c r="F42" s="1284"/>
      <c r="G42" s="1284"/>
      <c r="H42" s="1285"/>
      <c r="I42" s="107" t="s">
        <v>509</v>
      </c>
      <c r="J42" s="108" t="s">
        <v>509</v>
      </c>
      <c r="K42" s="108" t="s">
        <v>509</v>
      </c>
      <c r="L42" s="108" t="s">
        <v>509</v>
      </c>
      <c r="M42" s="109" t="s">
        <v>509</v>
      </c>
    </row>
    <row r="43" spans="2:13" ht="27.75" customHeight="1" x14ac:dyDescent="0.15">
      <c r="B43" s="1278"/>
      <c r="C43" s="1279"/>
      <c r="D43" s="106"/>
      <c r="E43" s="1284" t="s">
        <v>32</v>
      </c>
      <c r="F43" s="1284"/>
      <c r="G43" s="1284"/>
      <c r="H43" s="1285"/>
      <c r="I43" s="107">
        <v>56</v>
      </c>
      <c r="J43" s="108">
        <v>55</v>
      </c>
      <c r="K43" s="108">
        <v>54</v>
      </c>
      <c r="L43" s="108">
        <v>39</v>
      </c>
      <c r="M43" s="109">
        <v>32</v>
      </c>
    </row>
    <row r="44" spans="2:13" ht="27.75" customHeight="1" x14ac:dyDescent="0.15">
      <c r="B44" s="1278"/>
      <c r="C44" s="1279"/>
      <c r="D44" s="106"/>
      <c r="E44" s="1284" t="s">
        <v>33</v>
      </c>
      <c r="F44" s="1284"/>
      <c r="G44" s="1284"/>
      <c r="H44" s="1285"/>
      <c r="I44" s="107">
        <v>96</v>
      </c>
      <c r="J44" s="108">
        <v>89</v>
      </c>
      <c r="K44" s="108">
        <v>80</v>
      </c>
      <c r="L44" s="108">
        <v>75</v>
      </c>
      <c r="M44" s="109">
        <v>77</v>
      </c>
    </row>
    <row r="45" spans="2:13" ht="27.75" customHeight="1" x14ac:dyDescent="0.15">
      <c r="B45" s="1278"/>
      <c r="C45" s="1279"/>
      <c r="D45" s="106"/>
      <c r="E45" s="1284" t="s">
        <v>34</v>
      </c>
      <c r="F45" s="1284"/>
      <c r="G45" s="1284"/>
      <c r="H45" s="1285"/>
      <c r="I45" s="107">
        <v>739</v>
      </c>
      <c r="J45" s="108">
        <v>762</v>
      </c>
      <c r="K45" s="108">
        <v>754</v>
      </c>
      <c r="L45" s="108">
        <v>726</v>
      </c>
      <c r="M45" s="109">
        <v>716</v>
      </c>
    </row>
    <row r="46" spans="2:13" ht="27.75" customHeight="1" x14ac:dyDescent="0.15">
      <c r="B46" s="1278"/>
      <c r="C46" s="1279"/>
      <c r="D46" s="110"/>
      <c r="E46" s="1284" t="s">
        <v>35</v>
      </c>
      <c r="F46" s="1284"/>
      <c r="G46" s="1284"/>
      <c r="H46" s="1285"/>
      <c r="I46" s="107" t="s">
        <v>509</v>
      </c>
      <c r="J46" s="108" t="s">
        <v>509</v>
      </c>
      <c r="K46" s="108" t="s">
        <v>509</v>
      </c>
      <c r="L46" s="108" t="s">
        <v>509</v>
      </c>
      <c r="M46" s="109" t="s">
        <v>509</v>
      </c>
    </row>
    <row r="47" spans="2:13" ht="27.75" customHeight="1" x14ac:dyDescent="0.15">
      <c r="B47" s="1278"/>
      <c r="C47" s="1279"/>
      <c r="D47" s="111"/>
      <c r="E47" s="1286" t="s">
        <v>36</v>
      </c>
      <c r="F47" s="1287"/>
      <c r="G47" s="1287"/>
      <c r="H47" s="1288"/>
      <c r="I47" s="107" t="s">
        <v>509</v>
      </c>
      <c r="J47" s="108" t="s">
        <v>509</v>
      </c>
      <c r="K47" s="108" t="s">
        <v>509</v>
      </c>
      <c r="L47" s="108" t="s">
        <v>509</v>
      </c>
      <c r="M47" s="109" t="s">
        <v>509</v>
      </c>
    </row>
    <row r="48" spans="2:13" ht="27.75" customHeight="1" x14ac:dyDescent="0.15">
      <c r="B48" s="1278"/>
      <c r="C48" s="1279"/>
      <c r="D48" s="106"/>
      <c r="E48" s="1284" t="s">
        <v>37</v>
      </c>
      <c r="F48" s="1284"/>
      <c r="G48" s="1284"/>
      <c r="H48" s="1285"/>
      <c r="I48" s="107" t="s">
        <v>509</v>
      </c>
      <c r="J48" s="108" t="s">
        <v>509</v>
      </c>
      <c r="K48" s="108" t="s">
        <v>509</v>
      </c>
      <c r="L48" s="108" t="s">
        <v>509</v>
      </c>
      <c r="M48" s="109" t="s">
        <v>509</v>
      </c>
    </row>
    <row r="49" spans="2:13" ht="27.75" customHeight="1" x14ac:dyDescent="0.15">
      <c r="B49" s="1280"/>
      <c r="C49" s="1281"/>
      <c r="D49" s="106"/>
      <c r="E49" s="1284" t="s">
        <v>38</v>
      </c>
      <c r="F49" s="1284"/>
      <c r="G49" s="1284"/>
      <c r="H49" s="1285"/>
      <c r="I49" s="107" t="s">
        <v>509</v>
      </c>
      <c r="J49" s="108" t="s">
        <v>509</v>
      </c>
      <c r="K49" s="108" t="s">
        <v>509</v>
      </c>
      <c r="L49" s="108" t="s">
        <v>509</v>
      </c>
      <c r="M49" s="109" t="s">
        <v>509</v>
      </c>
    </row>
    <row r="50" spans="2:13" ht="27.75" customHeight="1" x14ac:dyDescent="0.15">
      <c r="B50" s="1289" t="s">
        <v>39</v>
      </c>
      <c r="C50" s="1290"/>
      <c r="D50" s="112"/>
      <c r="E50" s="1284" t="s">
        <v>40</v>
      </c>
      <c r="F50" s="1284"/>
      <c r="G50" s="1284"/>
      <c r="H50" s="1285"/>
      <c r="I50" s="107">
        <v>1046</v>
      </c>
      <c r="J50" s="108">
        <v>1143</v>
      </c>
      <c r="K50" s="108">
        <v>1022</v>
      </c>
      <c r="L50" s="108">
        <v>1099</v>
      </c>
      <c r="M50" s="109">
        <v>1183</v>
      </c>
    </row>
    <row r="51" spans="2:13" ht="27.75" customHeight="1" x14ac:dyDescent="0.15">
      <c r="B51" s="1278"/>
      <c r="C51" s="1279"/>
      <c r="D51" s="106"/>
      <c r="E51" s="1284" t="s">
        <v>41</v>
      </c>
      <c r="F51" s="1284"/>
      <c r="G51" s="1284"/>
      <c r="H51" s="1285"/>
      <c r="I51" s="107">
        <v>17</v>
      </c>
      <c r="J51" s="108">
        <v>12</v>
      </c>
      <c r="K51" s="108">
        <v>8</v>
      </c>
      <c r="L51" s="108">
        <v>3</v>
      </c>
      <c r="M51" s="109">
        <v>1</v>
      </c>
    </row>
    <row r="52" spans="2:13" ht="27.75" customHeight="1" x14ac:dyDescent="0.15">
      <c r="B52" s="1280"/>
      <c r="C52" s="1281"/>
      <c r="D52" s="106"/>
      <c r="E52" s="1284" t="s">
        <v>42</v>
      </c>
      <c r="F52" s="1284"/>
      <c r="G52" s="1284"/>
      <c r="H52" s="1285"/>
      <c r="I52" s="107">
        <v>1627</v>
      </c>
      <c r="J52" s="108">
        <v>1572</v>
      </c>
      <c r="K52" s="108">
        <v>1624</v>
      </c>
      <c r="L52" s="108">
        <v>1703</v>
      </c>
      <c r="M52" s="109">
        <v>1687</v>
      </c>
    </row>
    <row r="53" spans="2:13" ht="27.75" customHeight="1" thickBot="1" x14ac:dyDescent="0.2">
      <c r="B53" s="1291" t="s">
        <v>43</v>
      </c>
      <c r="C53" s="1292"/>
      <c r="D53" s="113"/>
      <c r="E53" s="1293" t="s">
        <v>44</v>
      </c>
      <c r="F53" s="1293"/>
      <c r="G53" s="1293"/>
      <c r="H53" s="1294"/>
      <c r="I53" s="114">
        <v>27</v>
      </c>
      <c r="J53" s="115">
        <v>-89</v>
      </c>
      <c r="K53" s="115">
        <v>5</v>
      </c>
      <c r="L53" s="115">
        <v>-51</v>
      </c>
      <c r="M53" s="116">
        <v>-104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82K6zufF/MGERM/Ci8rBja3hpAsNbSRrFtxuSs8/feDQBgr6zXN1HccctVGFAo2HeZubKede1e0BV1xSS3BZw==" saltValue="9hawGhOrntoGfqmNh5fM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3" t="s">
        <v>47</v>
      </c>
      <c r="D55" s="1303"/>
      <c r="E55" s="1304"/>
      <c r="F55" s="128">
        <v>759</v>
      </c>
      <c r="G55" s="128">
        <v>755</v>
      </c>
      <c r="H55" s="129">
        <v>776</v>
      </c>
    </row>
    <row r="56" spans="2:8" ht="52.5" customHeight="1" x14ac:dyDescent="0.15">
      <c r="B56" s="130"/>
      <c r="C56" s="1305" t="s">
        <v>48</v>
      </c>
      <c r="D56" s="1305"/>
      <c r="E56" s="1306"/>
      <c r="F56" s="131">
        <v>54</v>
      </c>
      <c r="G56" s="131">
        <v>54</v>
      </c>
      <c r="H56" s="132">
        <v>54</v>
      </c>
    </row>
    <row r="57" spans="2:8" ht="53.25" customHeight="1" x14ac:dyDescent="0.15">
      <c r="B57" s="130"/>
      <c r="C57" s="1307" t="s">
        <v>49</v>
      </c>
      <c r="D57" s="1307"/>
      <c r="E57" s="1308"/>
      <c r="F57" s="133">
        <v>82</v>
      </c>
      <c r="G57" s="133">
        <v>136</v>
      </c>
      <c r="H57" s="134">
        <v>196</v>
      </c>
    </row>
    <row r="58" spans="2:8" ht="45.75" customHeight="1" x14ac:dyDescent="0.15">
      <c r="B58" s="135"/>
      <c r="C58" s="1295" t="s">
        <v>581</v>
      </c>
      <c r="D58" s="1296"/>
      <c r="E58" s="1297"/>
      <c r="F58" s="136">
        <v>0</v>
      </c>
      <c r="G58" s="136">
        <v>50</v>
      </c>
      <c r="H58" s="137">
        <v>100</v>
      </c>
    </row>
    <row r="59" spans="2:8" ht="45.75" customHeight="1" x14ac:dyDescent="0.15">
      <c r="B59" s="135"/>
      <c r="C59" s="1295" t="s">
        <v>582</v>
      </c>
      <c r="D59" s="1296"/>
      <c r="E59" s="1297"/>
      <c r="F59" s="136">
        <v>28</v>
      </c>
      <c r="G59" s="136">
        <v>28</v>
      </c>
      <c r="H59" s="137">
        <v>28</v>
      </c>
    </row>
    <row r="60" spans="2:8" ht="45.75" customHeight="1" x14ac:dyDescent="0.15">
      <c r="B60" s="135"/>
      <c r="C60" s="1295" t="s">
        <v>583</v>
      </c>
      <c r="D60" s="1296"/>
      <c r="E60" s="1297"/>
      <c r="F60" s="136">
        <v>17</v>
      </c>
      <c r="G60" s="136">
        <v>18</v>
      </c>
      <c r="H60" s="137">
        <v>18</v>
      </c>
    </row>
    <row r="61" spans="2:8" ht="45.75" customHeight="1" x14ac:dyDescent="0.15">
      <c r="B61" s="135"/>
      <c r="C61" s="1295" t="s">
        <v>584</v>
      </c>
      <c r="D61" s="1296"/>
      <c r="E61" s="1297"/>
      <c r="F61" s="136">
        <v>6</v>
      </c>
      <c r="G61" s="136">
        <v>10</v>
      </c>
      <c r="H61" s="137">
        <v>12</v>
      </c>
    </row>
    <row r="62" spans="2:8" ht="45.75" customHeight="1" thickBot="1" x14ac:dyDescent="0.2">
      <c r="B62" s="138"/>
      <c r="C62" s="1298" t="s">
        <v>585</v>
      </c>
      <c r="D62" s="1299"/>
      <c r="E62" s="1300"/>
      <c r="F62" s="139">
        <v>13</v>
      </c>
      <c r="G62" s="139">
        <v>12</v>
      </c>
      <c r="H62" s="140">
        <v>11</v>
      </c>
    </row>
    <row r="63" spans="2:8" ht="52.5" customHeight="1" thickBot="1" x14ac:dyDescent="0.2">
      <c r="B63" s="141"/>
      <c r="C63" s="1301" t="s">
        <v>50</v>
      </c>
      <c r="D63" s="1301"/>
      <c r="E63" s="1302"/>
      <c r="F63" s="142">
        <v>895</v>
      </c>
      <c r="G63" s="142">
        <v>944</v>
      </c>
      <c r="H63" s="143">
        <v>1026</v>
      </c>
    </row>
    <row r="64" spans="2:8" ht="15" customHeight="1" x14ac:dyDescent="0.15"/>
  </sheetData>
  <sheetProtection algorithmName="SHA-512" hashValue="d/Q6VLqzbYG2nrux8c/PAknPiRRgPTMUpA7WwPHlONA+CD0RVsW3qegnu6MyfhW8mBYFebCaaYabsLYwUCYXNQ==" saltValue="R6twv0a6EWuSGo7Py+pv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A1" zoomScale="90" zoomScaleNormal="90" zoomScaleSheetLayoutView="55" workbookViewId="0">
      <selection activeCell="BX13" sqref="BX13"/>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599</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589</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550</v>
      </c>
      <c r="BQ50" s="1315"/>
      <c r="BR50" s="1315"/>
      <c r="BS50" s="1315"/>
      <c r="BT50" s="1315"/>
      <c r="BU50" s="1315"/>
      <c r="BV50" s="1315"/>
      <c r="BW50" s="1315"/>
      <c r="BX50" s="1315" t="s">
        <v>551</v>
      </c>
      <c r="BY50" s="1315"/>
      <c r="BZ50" s="1315"/>
      <c r="CA50" s="1315"/>
      <c r="CB50" s="1315"/>
      <c r="CC50" s="1315"/>
      <c r="CD50" s="1315"/>
      <c r="CE50" s="1315"/>
      <c r="CF50" s="1315" t="s">
        <v>552</v>
      </c>
      <c r="CG50" s="1315"/>
      <c r="CH50" s="1315"/>
      <c r="CI50" s="1315"/>
      <c r="CJ50" s="1315"/>
      <c r="CK50" s="1315"/>
      <c r="CL50" s="1315"/>
      <c r="CM50" s="1315"/>
      <c r="CN50" s="1315" t="s">
        <v>553</v>
      </c>
      <c r="CO50" s="1315"/>
      <c r="CP50" s="1315"/>
      <c r="CQ50" s="1315"/>
      <c r="CR50" s="1315"/>
      <c r="CS50" s="1315"/>
      <c r="CT50" s="1315"/>
      <c r="CU50" s="1315"/>
      <c r="CV50" s="1315" t="s">
        <v>554</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590</v>
      </c>
      <c r="AO51" s="1314"/>
      <c r="AP51" s="1314"/>
      <c r="AQ51" s="1314"/>
      <c r="AR51" s="1314"/>
      <c r="AS51" s="1314"/>
      <c r="AT51" s="1314"/>
      <c r="AU51" s="1314"/>
      <c r="AV51" s="1314"/>
      <c r="AW51" s="1314"/>
      <c r="AX51" s="1314"/>
      <c r="AY51" s="1314"/>
      <c r="AZ51" s="1314"/>
      <c r="BA51" s="1314"/>
      <c r="BB51" s="1314" t="s">
        <v>591</v>
      </c>
      <c r="BC51" s="1314"/>
      <c r="BD51" s="1314"/>
      <c r="BE51" s="1314"/>
      <c r="BF51" s="1314"/>
      <c r="BG51" s="1314"/>
      <c r="BH51" s="1314"/>
      <c r="BI51" s="1314"/>
      <c r="BJ51" s="1314"/>
      <c r="BK51" s="1314"/>
      <c r="BL51" s="1314"/>
      <c r="BM51" s="1314"/>
      <c r="BN51" s="1314"/>
      <c r="BO51" s="1314"/>
      <c r="BP51" s="1311">
        <v>1.9</v>
      </c>
      <c r="BQ51" s="1311"/>
      <c r="BR51" s="1311"/>
      <c r="BS51" s="1311"/>
      <c r="BT51" s="1311"/>
      <c r="BU51" s="1311"/>
      <c r="BV51" s="1311"/>
      <c r="BW51" s="1311"/>
      <c r="BX51" s="1311"/>
      <c r="BY51" s="1311"/>
      <c r="BZ51" s="1311"/>
      <c r="CA51" s="1311"/>
      <c r="CB51" s="1311"/>
      <c r="CC51" s="1311"/>
      <c r="CD51" s="1311"/>
      <c r="CE51" s="1311"/>
      <c r="CF51" s="1311">
        <v>0.4</v>
      </c>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592</v>
      </c>
      <c r="BC53" s="1314"/>
      <c r="BD53" s="1314"/>
      <c r="BE53" s="1314"/>
      <c r="BF53" s="1314"/>
      <c r="BG53" s="1314"/>
      <c r="BH53" s="1314"/>
      <c r="BI53" s="1314"/>
      <c r="BJ53" s="1314"/>
      <c r="BK53" s="1314"/>
      <c r="BL53" s="1314"/>
      <c r="BM53" s="1314"/>
      <c r="BN53" s="1314"/>
      <c r="BO53" s="1314"/>
      <c r="BP53" s="1311">
        <v>46.3</v>
      </c>
      <c r="BQ53" s="1311"/>
      <c r="BR53" s="1311"/>
      <c r="BS53" s="1311"/>
      <c r="BT53" s="1311"/>
      <c r="BU53" s="1311"/>
      <c r="BV53" s="1311"/>
      <c r="BW53" s="1311"/>
      <c r="BX53" s="1311">
        <v>56.7</v>
      </c>
      <c r="BY53" s="1311"/>
      <c r="BZ53" s="1311"/>
      <c r="CA53" s="1311"/>
      <c r="CB53" s="1311"/>
      <c r="CC53" s="1311"/>
      <c r="CD53" s="1311"/>
      <c r="CE53" s="1311"/>
      <c r="CF53" s="1311">
        <v>55.2</v>
      </c>
      <c r="CG53" s="1311"/>
      <c r="CH53" s="1311"/>
      <c r="CI53" s="1311"/>
      <c r="CJ53" s="1311"/>
      <c r="CK53" s="1311"/>
      <c r="CL53" s="1311"/>
      <c r="CM53" s="1311"/>
      <c r="CN53" s="1311">
        <v>55.3</v>
      </c>
      <c r="CO53" s="1311"/>
      <c r="CP53" s="1311"/>
      <c r="CQ53" s="1311"/>
      <c r="CR53" s="1311"/>
      <c r="CS53" s="1311"/>
      <c r="CT53" s="1311"/>
      <c r="CU53" s="1311"/>
      <c r="CV53" s="1311">
        <v>57.1</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593</v>
      </c>
      <c r="AO55" s="1315"/>
      <c r="AP55" s="1315"/>
      <c r="AQ55" s="1315"/>
      <c r="AR55" s="1315"/>
      <c r="AS55" s="1315"/>
      <c r="AT55" s="1315"/>
      <c r="AU55" s="1315"/>
      <c r="AV55" s="1315"/>
      <c r="AW55" s="1315"/>
      <c r="AX55" s="1315"/>
      <c r="AY55" s="1315"/>
      <c r="AZ55" s="1315"/>
      <c r="BA55" s="1315"/>
      <c r="BB55" s="1314" t="s">
        <v>591</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594</v>
      </c>
      <c r="BC57" s="1314"/>
      <c r="BD57" s="1314"/>
      <c r="BE57" s="1314"/>
      <c r="BF57" s="1314"/>
      <c r="BG57" s="1314"/>
      <c r="BH57" s="1314"/>
      <c r="BI57" s="1314"/>
      <c r="BJ57" s="1314"/>
      <c r="BK57" s="1314"/>
      <c r="BL57" s="1314"/>
      <c r="BM57" s="1314"/>
      <c r="BN57" s="1314"/>
      <c r="BO57" s="1314"/>
      <c r="BP57" s="1311">
        <v>55.8</v>
      </c>
      <c r="BQ57" s="1311"/>
      <c r="BR57" s="1311"/>
      <c r="BS57" s="1311"/>
      <c r="BT57" s="1311"/>
      <c r="BU57" s="1311"/>
      <c r="BV57" s="1311"/>
      <c r="BW57" s="1311"/>
      <c r="BX57" s="1311">
        <v>57.5</v>
      </c>
      <c r="BY57" s="1311"/>
      <c r="BZ57" s="1311"/>
      <c r="CA57" s="1311"/>
      <c r="CB57" s="1311"/>
      <c r="CC57" s="1311"/>
      <c r="CD57" s="1311"/>
      <c r="CE57" s="1311"/>
      <c r="CF57" s="1311">
        <v>58.4</v>
      </c>
      <c r="CG57" s="1311"/>
      <c r="CH57" s="1311"/>
      <c r="CI57" s="1311"/>
      <c r="CJ57" s="1311"/>
      <c r="CK57" s="1311"/>
      <c r="CL57" s="1311"/>
      <c r="CM57" s="1311"/>
      <c r="CN57" s="1311">
        <v>61.8</v>
      </c>
      <c r="CO57" s="1311"/>
      <c r="CP57" s="1311"/>
      <c r="CQ57" s="1311"/>
      <c r="CR57" s="1311"/>
      <c r="CS57" s="1311"/>
      <c r="CT57" s="1311"/>
      <c r="CU57" s="1311"/>
      <c r="CV57" s="1311">
        <v>62.3</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595</v>
      </c>
    </row>
    <row r="64" spans="1:109" x14ac:dyDescent="0.15">
      <c r="B64" s="395"/>
      <c r="G64" s="402"/>
      <c r="I64" s="415"/>
      <c r="J64" s="415"/>
      <c r="K64" s="415"/>
      <c r="L64" s="415"/>
      <c r="M64" s="415"/>
      <c r="N64" s="416"/>
      <c r="AM64" s="402"/>
      <c r="AN64" s="402" t="s">
        <v>588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600</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589</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550</v>
      </c>
      <c r="BQ72" s="1315"/>
      <c r="BR72" s="1315"/>
      <c r="BS72" s="1315"/>
      <c r="BT72" s="1315"/>
      <c r="BU72" s="1315"/>
      <c r="BV72" s="1315"/>
      <c r="BW72" s="1315"/>
      <c r="BX72" s="1315" t="s">
        <v>551</v>
      </c>
      <c r="BY72" s="1315"/>
      <c r="BZ72" s="1315"/>
      <c r="CA72" s="1315"/>
      <c r="CB72" s="1315"/>
      <c r="CC72" s="1315"/>
      <c r="CD72" s="1315"/>
      <c r="CE72" s="1315"/>
      <c r="CF72" s="1315" t="s">
        <v>552</v>
      </c>
      <c r="CG72" s="1315"/>
      <c r="CH72" s="1315"/>
      <c r="CI72" s="1315"/>
      <c r="CJ72" s="1315"/>
      <c r="CK72" s="1315"/>
      <c r="CL72" s="1315"/>
      <c r="CM72" s="1315"/>
      <c r="CN72" s="1315" t="s">
        <v>553</v>
      </c>
      <c r="CO72" s="1315"/>
      <c r="CP72" s="1315"/>
      <c r="CQ72" s="1315"/>
      <c r="CR72" s="1315"/>
      <c r="CS72" s="1315"/>
      <c r="CT72" s="1315"/>
      <c r="CU72" s="1315"/>
      <c r="CV72" s="1315" t="s">
        <v>554</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590</v>
      </c>
      <c r="AO73" s="1314"/>
      <c r="AP73" s="1314"/>
      <c r="AQ73" s="1314"/>
      <c r="AR73" s="1314"/>
      <c r="AS73" s="1314"/>
      <c r="AT73" s="1314"/>
      <c r="AU73" s="1314"/>
      <c r="AV73" s="1314"/>
      <c r="AW73" s="1314"/>
      <c r="AX73" s="1314"/>
      <c r="AY73" s="1314"/>
      <c r="AZ73" s="1314"/>
      <c r="BA73" s="1314"/>
      <c r="BB73" s="1314" t="s">
        <v>591</v>
      </c>
      <c r="BC73" s="1314"/>
      <c r="BD73" s="1314"/>
      <c r="BE73" s="1314"/>
      <c r="BF73" s="1314"/>
      <c r="BG73" s="1314"/>
      <c r="BH73" s="1314"/>
      <c r="BI73" s="1314"/>
      <c r="BJ73" s="1314"/>
      <c r="BK73" s="1314"/>
      <c r="BL73" s="1314"/>
      <c r="BM73" s="1314"/>
      <c r="BN73" s="1314"/>
      <c r="BO73" s="1314"/>
      <c r="BP73" s="1311">
        <v>1.9</v>
      </c>
      <c r="BQ73" s="1311"/>
      <c r="BR73" s="1311"/>
      <c r="BS73" s="1311"/>
      <c r="BT73" s="1311"/>
      <c r="BU73" s="1311"/>
      <c r="BV73" s="1311"/>
      <c r="BW73" s="1311"/>
      <c r="BX73" s="1311"/>
      <c r="BY73" s="1311"/>
      <c r="BZ73" s="1311"/>
      <c r="CA73" s="1311"/>
      <c r="CB73" s="1311"/>
      <c r="CC73" s="1311"/>
      <c r="CD73" s="1311"/>
      <c r="CE73" s="1311"/>
      <c r="CF73" s="1311">
        <v>0.4</v>
      </c>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596</v>
      </c>
      <c r="BC75" s="1314"/>
      <c r="BD75" s="1314"/>
      <c r="BE75" s="1314"/>
      <c r="BF75" s="1314"/>
      <c r="BG75" s="1314"/>
      <c r="BH75" s="1314"/>
      <c r="BI75" s="1314"/>
      <c r="BJ75" s="1314"/>
      <c r="BK75" s="1314"/>
      <c r="BL75" s="1314"/>
      <c r="BM75" s="1314"/>
      <c r="BN75" s="1314"/>
      <c r="BO75" s="1314"/>
      <c r="BP75" s="1311">
        <v>5.5</v>
      </c>
      <c r="BQ75" s="1311"/>
      <c r="BR75" s="1311"/>
      <c r="BS75" s="1311"/>
      <c r="BT75" s="1311"/>
      <c r="BU75" s="1311"/>
      <c r="BV75" s="1311"/>
      <c r="BW75" s="1311"/>
      <c r="BX75" s="1311">
        <v>3.9</v>
      </c>
      <c r="BY75" s="1311"/>
      <c r="BZ75" s="1311"/>
      <c r="CA75" s="1311"/>
      <c r="CB75" s="1311"/>
      <c r="CC75" s="1311"/>
      <c r="CD75" s="1311"/>
      <c r="CE75" s="1311"/>
      <c r="CF75" s="1311">
        <v>2.8</v>
      </c>
      <c r="CG75" s="1311"/>
      <c r="CH75" s="1311"/>
      <c r="CI75" s="1311"/>
      <c r="CJ75" s="1311"/>
      <c r="CK75" s="1311"/>
      <c r="CL75" s="1311"/>
      <c r="CM75" s="1311"/>
      <c r="CN75" s="1311">
        <v>2.2000000000000002</v>
      </c>
      <c r="CO75" s="1311"/>
      <c r="CP75" s="1311"/>
      <c r="CQ75" s="1311"/>
      <c r="CR75" s="1311"/>
      <c r="CS75" s="1311"/>
      <c r="CT75" s="1311"/>
      <c r="CU75" s="1311"/>
      <c r="CV75" s="1311">
        <v>2</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593</v>
      </c>
      <c r="AO77" s="1315"/>
      <c r="AP77" s="1315"/>
      <c r="AQ77" s="1315"/>
      <c r="AR77" s="1315"/>
      <c r="AS77" s="1315"/>
      <c r="AT77" s="1315"/>
      <c r="AU77" s="1315"/>
      <c r="AV77" s="1315"/>
      <c r="AW77" s="1315"/>
      <c r="AX77" s="1315"/>
      <c r="AY77" s="1315"/>
      <c r="AZ77" s="1315"/>
      <c r="BA77" s="1315"/>
      <c r="BB77" s="1314" t="s">
        <v>591</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597</v>
      </c>
      <c r="BC79" s="1314"/>
      <c r="BD79" s="1314"/>
      <c r="BE79" s="1314"/>
      <c r="BF79" s="1314"/>
      <c r="BG79" s="1314"/>
      <c r="BH79" s="1314"/>
      <c r="BI79" s="1314"/>
      <c r="BJ79" s="1314"/>
      <c r="BK79" s="1314"/>
      <c r="BL79" s="1314"/>
      <c r="BM79" s="1314"/>
      <c r="BN79" s="1314"/>
      <c r="BO79" s="1314"/>
      <c r="BP79" s="1311">
        <v>7.2</v>
      </c>
      <c r="BQ79" s="1311"/>
      <c r="BR79" s="1311"/>
      <c r="BS79" s="1311"/>
      <c r="BT79" s="1311"/>
      <c r="BU79" s="1311"/>
      <c r="BV79" s="1311"/>
      <c r="BW79" s="1311"/>
      <c r="BX79" s="1311">
        <v>6</v>
      </c>
      <c r="BY79" s="1311"/>
      <c r="BZ79" s="1311"/>
      <c r="CA79" s="1311"/>
      <c r="CB79" s="1311"/>
      <c r="CC79" s="1311"/>
      <c r="CD79" s="1311"/>
      <c r="CE79" s="1311"/>
      <c r="CF79" s="1311">
        <v>5.6</v>
      </c>
      <c r="CG79" s="1311"/>
      <c r="CH79" s="1311"/>
      <c r="CI79" s="1311"/>
      <c r="CJ79" s="1311"/>
      <c r="CK79" s="1311"/>
      <c r="CL79" s="1311"/>
      <c r="CM79" s="1311"/>
      <c r="CN79" s="1311">
        <v>5.3</v>
      </c>
      <c r="CO79" s="1311"/>
      <c r="CP79" s="1311"/>
      <c r="CQ79" s="1311"/>
      <c r="CR79" s="1311"/>
      <c r="CS79" s="1311"/>
      <c r="CT79" s="1311"/>
      <c r="CU79" s="1311"/>
      <c r="CV79" s="1311">
        <v>5.8</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W9g89a+j2qJZM7T/Bp6gR0Oq877vJ68uMdWPEunPtoivpJa/eX4LLNEt/qsgyKNsRZzPP50bk9fDCsIFxECkRw==" saltValue="cvE6s1EB1bQszSxV44UD/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97" zoomScaleNormal="100" zoomScaleSheetLayoutView="70" workbookViewId="0">
      <selection activeCell="BJ92" sqref="BJ9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598</v>
      </c>
    </row>
  </sheetData>
  <sheetProtection algorithmName="SHA-512" hashValue="OKnkeszAysWOxuaqPZxxAT4xhDntyHnSDMpZs1mQVncRpol3/H4CYb8RvjTqyXueG6c4GIQlTeQoCzrpmGxnVA==" saltValue="NE7HT0pu7vQevEv7WqPeU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3" zoomScaleNormal="100" zoomScaleSheetLayoutView="55" workbookViewId="0">
      <selection activeCell="AH108" sqref="AH10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iDPkcSM4+z1Dojx2JPYWWpGNqjlFCihMSpFUswScf48USoQPKTIBGfeG1xsosTKOj34bZqyek78O8nM1SCdZqg==" saltValue="ZCrhNhx07RUTWXCQ9VvBh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547</v>
      </c>
      <c r="G2" s="157"/>
      <c r="H2" s="158"/>
    </row>
    <row r="3" spans="1:8" x14ac:dyDescent="0.15">
      <c r="A3" s="154" t="s">
        <v>540</v>
      </c>
      <c r="B3" s="159"/>
      <c r="C3" s="160"/>
      <c r="D3" s="161">
        <v>198981</v>
      </c>
      <c r="E3" s="162"/>
      <c r="F3" s="163">
        <v>245039</v>
      </c>
      <c r="G3" s="164"/>
      <c r="H3" s="165"/>
    </row>
    <row r="4" spans="1:8" x14ac:dyDescent="0.15">
      <c r="A4" s="166"/>
      <c r="B4" s="167"/>
      <c r="C4" s="168"/>
      <c r="D4" s="169">
        <v>103699</v>
      </c>
      <c r="E4" s="170"/>
      <c r="F4" s="171">
        <v>108922</v>
      </c>
      <c r="G4" s="172"/>
      <c r="H4" s="173"/>
    </row>
    <row r="5" spans="1:8" x14ac:dyDescent="0.15">
      <c r="A5" s="154" t="s">
        <v>542</v>
      </c>
      <c r="B5" s="159"/>
      <c r="C5" s="160"/>
      <c r="D5" s="161">
        <v>174589</v>
      </c>
      <c r="E5" s="162"/>
      <c r="F5" s="163">
        <v>237994</v>
      </c>
      <c r="G5" s="164"/>
      <c r="H5" s="165"/>
    </row>
    <row r="6" spans="1:8" x14ac:dyDescent="0.15">
      <c r="A6" s="166"/>
      <c r="B6" s="167"/>
      <c r="C6" s="168"/>
      <c r="D6" s="169">
        <v>111620</v>
      </c>
      <c r="E6" s="170"/>
      <c r="F6" s="171">
        <v>110361</v>
      </c>
      <c r="G6" s="172"/>
      <c r="H6" s="173"/>
    </row>
    <row r="7" spans="1:8" x14ac:dyDescent="0.15">
      <c r="A7" s="154" t="s">
        <v>543</v>
      </c>
      <c r="B7" s="159"/>
      <c r="C7" s="160"/>
      <c r="D7" s="161">
        <v>418025</v>
      </c>
      <c r="E7" s="162"/>
      <c r="F7" s="163">
        <v>267911</v>
      </c>
      <c r="G7" s="164"/>
      <c r="H7" s="165"/>
    </row>
    <row r="8" spans="1:8" x14ac:dyDescent="0.15">
      <c r="A8" s="166"/>
      <c r="B8" s="167"/>
      <c r="C8" s="168"/>
      <c r="D8" s="169">
        <v>335603</v>
      </c>
      <c r="E8" s="170"/>
      <c r="F8" s="171">
        <v>106425</v>
      </c>
      <c r="G8" s="172"/>
      <c r="H8" s="173"/>
    </row>
    <row r="9" spans="1:8" x14ac:dyDescent="0.15">
      <c r="A9" s="154" t="s">
        <v>544</v>
      </c>
      <c r="B9" s="159"/>
      <c r="C9" s="160"/>
      <c r="D9" s="161">
        <v>313673</v>
      </c>
      <c r="E9" s="162"/>
      <c r="F9" s="163">
        <v>228215</v>
      </c>
      <c r="G9" s="164"/>
      <c r="H9" s="165"/>
    </row>
    <row r="10" spans="1:8" x14ac:dyDescent="0.15">
      <c r="A10" s="166"/>
      <c r="B10" s="167"/>
      <c r="C10" s="168"/>
      <c r="D10" s="169">
        <v>140038</v>
      </c>
      <c r="E10" s="170"/>
      <c r="F10" s="171">
        <v>117571</v>
      </c>
      <c r="G10" s="172"/>
      <c r="H10" s="173"/>
    </row>
    <row r="11" spans="1:8" x14ac:dyDescent="0.15">
      <c r="A11" s="154" t="s">
        <v>545</v>
      </c>
      <c r="B11" s="159"/>
      <c r="C11" s="160"/>
      <c r="D11" s="161">
        <v>131124</v>
      </c>
      <c r="E11" s="162"/>
      <c r="F11" s="163">
        <v>264232</v>
      </c>
      <c r="G11" s="164"/>
      <c r="H11" s="165"/>
    </row>
    <row r="12" spans="1:8" x14ac:dyDescent="0.15">
      <c r="A12" s="166"/>
      <c r="B12" s="167"/>
      <c r="C12" s="174"/>
      <c r="D12" s="169">
        <v>103496</v>
      </c>
      <c r="E12" s="170"/>
      <c r="F12" s="171">
        <v>133959</v>
      </c>
      <c r="G12" s="172"/>
      <c r="H12" s="173"/>
    </row>
    <row r="13" spans="1:8" x14ac:dyDescent="0.15">
      <c r="A13" s="154"/>
      <c r="B13" s="159"/>
      <c r="C13" s="175"/>
      <c r="D13" s="176">
        <v>247278</v>
      </c>
      <c r="E13" s="177"/>
      <c r="F13" s="178">
        <v>248678</v>
      </c>
      <c r="G13" s="179"/>
      <c r="H13" s="165"/>
    </row>
    <row r="14" spans="1:8" x14ac:dyDescent="0.15">
      <c r="A14" s="166"/>
      <c r="B14" s="167"/>
      <c r="C14" s="168"/>
      <c r="D14" s="169">
        <v>158891</v>
      </c>
      <c r="E14" s="170"/>
      <c r="F14" s="171">
        <v>115448</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8.5399999999999991</v>
      </c>
      <c r="C19" s="180">
        <f>ROUND(VALUE(SUBSTITUTE(実質収支比率等に係る経年分析!G$48,"▲","-")),2)</f>
        <v>10.39</v>
      </c>
      <c r="D19" s="180">
        <f>ROUND(VALUE(SUBSTITUTE(実質収支比率等に係る経年分析!H$48,"▲","-")),2)</f>
        <v>8.5</v>
      </c>
      <c r="E19" s="180">
        <f>ROUND(VALUE(SUBSTITUTE(実質収支比率等に係る経年分析!I$48,"▲","-")),2)</f>
        <v>9.67</v>
      </c>
      <c r="F19" s="180">
        <f>ROUND(VALUE(SUBSTITUTE(実質収支比率等に係る経年分析!J$48,"▲","-")),2)</f>
        <v>13.73</v>
      </c>
    </row>
    <row r="20" spans="1:11" x14ac:dyDescent="0.15">
      <c r="A20" s="180" t="s">
        <v>54</v>
      </c>
      <c r="B20" s="180">
        <f>ROUND(VALUE(SUBSTITUTE(実質収支比率等に係る経年分析!F$47,"▲","-")),2)</f>
        <v>49.01</v>
      </c>
      <c r="C20" s="180">
        <f>ROUND(VALUE(SUBSTITUTE(実質収支比率等に係る経年分析!G$47,"▲","-")),2)</f>
        <v>57.86</v>
      </c>
      <c r="D20" s="180">
        <f>ROUND(VALUE(SUBSTITUTE(実質収支比率等に係る経年分析!H$47,"▲","-")),2)</f>
        <v>52.51</v>
      </c>
      <c r="E20" s="180">
        <f>ROUND(VALUE(SUBSTITUTE(実質収支比率等に係る経年分析!I$47,"▲","-")),2)</f>
        <v>54.09</v>
      </c>
      <c r="F20" s="180">
        <f>ROUND(VALUE(SUBSTITUTE(実質収支比率等に係る経年分析!J$47,"▲","-")),2)</f>
        <v>55.86</v>
      </c>
    </row>
    <row r="21" spans="1:11" x14ac:dyDescent="0.15">
      <c r="A21" s="180" t="s">
        <v>55</v>
      </c>
      <c r="B21" s="180">
        <f>IF(ISNUMBER(VALUE(SUBSTITUTE(実質収支比率等に係る経年分析!F$49,"▲","-"))),ROUND(VALUE(SUBSTITUTE(実質収支比率等に係る経年分析!F$49,"▲","-")),2),NA())</f>
        <v>6.94</v>
      </c>
      <c r="C21" s="180">
        <f>IF(ISNUMBER(VALUE(SUBSTITUTE(実質収支比率等に係る経年分析!G$49,"▲","-"))),ROUND(VALUE(SUBSTITUTE(実質収支比率等に係る経年分析!G$49,"▲","-")),2),NA())</f>
        <v>4</v>
      </c>
      <c r="D21" s="180">
        <f>IF(ISNUMBER(VALUE(SUBSTITUTE(実質収支比率等に係る経年分析!H$49,"▲","-"))),ROUND(VALUE(SUBSTITUTE(実質収支比率等に係る経年分析!H$49,"▲","-")),2),NA())</f>
        <v>-16.23</v>
      </c>
      <c r="E21" s="180">
        <f>IF(ISNUMBER(VALUE(SUBSTITUTE(実質収支比率等に係る経年分析!I$49,"▲","-"))),ROUND(VALUE(SUBSTITUTE(実質収支比率等に係る経年分析!I$49,"▲","-")),2),NA())</f>
        <v>-4.1100000000000003</v>
      </c>
      <c r="F21" s="180">
        <f>IF(ISNUMBER(VALUE(SUBSTITUTE(実質収支比率等に係る経年分析!J$49,"▲","-"))),ROUND(VALUE(SUBSTITUTE(実質収支比率等に係る経年分析!J$49,"▲","-")),2),NA())</f>
        <v>0.54</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自然休養村特別会計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生活排水特別会計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0.04</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0.13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0.22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8.5399999999999991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10.38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9.67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13.72</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204</v>
      </c>
      <c r="E42" s="182"/>
      <c r="F42" s="182"/>
      <c r="G42" s="182">
        <f>'実質公債費比率（分子）の構造'!L$52</f>
        <v>189</v>
      </c>
      <c r="H42" s="182"/>
      <c r="I42" s="182"/>
      <c r="J42" s="182">
        <f>'実質公債費比率（分子）の構造'!M$52</f>
        <v>192</v>
      </c>
      <c r="K42" s="182"/>
      <c r="L42" s="182"/>
      <c r="M42" s="182">
        <f>'実質公債費比率（分子）の構造'!N$52</f>
        <v>172</v>
      </c>
      <c r="N42" s="182"/>
      <c r="O42" s="182"/>
      <c r="P42" s="182">
        <f>'実質公債費比率（分子）の構造'!O$52</f>
        <v>163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10</v>
      </c>
      <c r="C45" s="182"/>
      <c r="D45" s="182"/>
      <c r="E45" s="182">
        <f>'実質公債費比率（分子）の構造'!L$49</f>
        <v>7</v>
      </c>
      <c r="F45" s="182"/>
      <c r="G45" s="182"/>
      <c r="H45" s="182">
        <f>'実質公債費比率（分子）の構造'!M$49</f>
        <v>9</v>
      </c>
      <c r="I45" s="182"/>
      <c r="J45" s="182"/>
      <c r="K45" s="182">
        <f>'実質公債費比率（分子）の構造'!N$49</f>
        <v>10</v>
      </c>
      <c r="L45" s="182"/>
      <c r="M45" s="182"/>
      <c r="N45" s="182">
        <f>'実質公債費比率（分子）の構造'!O$49</f>
        <v>11</v>
      </c>
      <c r="O45" s="182"/>
      <c r="P45" s="182"/>
    </row>
    <row r="46" spans="1:16" x14ac:dyDescent="0.15">
      <c r="A46" s="182" t="s">
        <v>66</v>
      </c>
      <c r="B46" s="182">
        <f>'実質公債費比率（分子）の構造'!K$48</f>
        <v>9</v>
      </c>
      <c r="C46" s="182"/>
      <c r="D46" s="182"/>
      <c r="E46" s="182">
        <f>'実質公債費比率（分子）の構造'!L$48</f>
        <v>7</v>
      </c>
      <c r="F46" s="182"/>
      <c r="G46" s="182"/>
      <c r="H46" s="182">
        <f>'実質公債費比率（分子）の構造'!M$48</f>
        <v>6</v>
      </c>
      <c r="I46" s="182"/>
      <c r="J46" s="182"/>
      <c r="K46" s="182">
        <f>'実質公債費比率（分子）の構造'!N$48</f>
        <v>4</v>
      </c>
      <c r="L46" s="182"/>
      <c r="M46" s="182"/>
      <c r="N46" s="182">
        <f>'実質公債費比率（分子）の構造'!O$48</f>
        <v>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237</v>
      </c>
      <c r="C49" s="182"/>
      <c r="D49" s="182"/>
      <c r="E49" s="182">
        <f>'実質公債費比率（分子）の構造'!L$45</f>
        <v>209</v>
      </c>
      <c r="F49" s="182"/>
      <c r="G49" s="182"/>
      <c r="H49" s="182">
        <f>'実質公債費比率（分子）の構造'!M$45</f>
        <v>204</v>
      </c>
      <c r="I49" s="182"/>
      <c r="J49" s="182"/>
      <c r="K49" s="182">
        <f>'実質公債費比率（分子）の構造'!N$45</f>
        <v>178</v>
      </c>
      <c r="L49" s="182"/>
      <c r="M49" s="182"/>
      <c r="N49" s="182">
        <f>'実質公債費比率（分子）の構造'!O$45</f>
        <v>175</v>
      </c>
      <c r="O49" s="182"/>
      <c r="P49" s="182"/>
    </row>
    <row r="50" spans="1:16" x14ac:dyDescent="0.15">
      <c r="A50" s="182" t="s">
        <v>70</v>
      </c>
      <c r="B50" s="182" t="e">
        <f>NA()</f>
        <v>#N/A</v>
      </c>
      <c r="C50" s="182">
        <f>IF(ISNUMBER('実質公債費比率（分子）の構造'!K$53),'実質公債費比率（分子）の構造'!K$53,NA())</f>
        <v>52</v>
      </c>
      <c r="D50" s="182" t="e">
        <f>NA()</f>
        <v>#N/A</v>
      </c>
      <c r="E50" s="182" t="e">
        <f>NA()</f>
        <v>#N/A</v>
      </c>
      <c r="F50" s="182">
        <f>IF(ISNUMBER('実質公債費比率（分子）の構造'!L$53),'実質公債費比率（分子）の構造'!L$53,NA())</f>
        <v>34</v>
      </c>
      <c r="G50" s="182" t="e">
        <f>NA()</f>
        <v>#N/A</v>
      </c>
      <c r="H50" s="182" t="e">
        <f>NA()</f>
        <v>#N/A</v>
      </c>
      <c r="I50" s="182">
        <f>IF(ISNUMBER('実質公債費比率（分子）の構造'!M$53),'実質公債費比率（分子）の構造'!M$53,NA())</f>
        <v>27</v>
      </c>
      <c r="J50" s="182" t="e">
        <f>NA()</f>
        <v>#N/A</v>
      </c>
      <c r="K50" s="182" t="e">
        <f>NA()</f>
        <v>#N/A</v>
      </c>
      <c r="L50" s="182">
        <f>IF(ISNUMBER('実質公債費比率（分子）の構造'!N$53),'実質公債費比率（分子）の構造'!N$53,NA())</f>
        <v>20</v>
      </c>
      <c r="M50" s="182" t="e">
        <f>NA()</f>
        <v>#N/A</v>
      </c>
      <c r="N50" s="182" t="e">
        <f>NA()</f>
        <v>#N/A</v>
      </c>
      <c r="O50" s="182">
        <f>IF(ISNUMBER('実質公債費比率（分子）の構造'!O$53),'実質公債費比率（分子）の構造'!O$53,NA())</f>
        <v>27</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1627</v>
      </c>
      <c r="E56" s="181"/>
      <c r="F56" s="181"/>
      <c r="G56" s="181">
        <f>'将来負担比率（分子）の構造'!J$52</f>
        <v>1572</v>
      </c>
      <c r="H56" s="181"/>
      <c r="I56" s="181"/>
      <c r="J56" s="181">
        <f>'将来負担比率（分子）の構造'!K$52</f>
        <v>1624</v>
      </c>
      <c r="K56" s="181"/>
      <c r="L56" s="181"/>
      <c r="M56" s="181">
        <f>'将来負担比率（分子）の構造'!L$52</f>
        <v>1703</v>
      </c>
      <c r="N56" s="181"/>
      <c r="O56" s="181"/>
      <c r="P56" s="181">
        <f>'将来負担比率（分子）の構造'!M$52</f>
        <v>1687</v>
      </c>
    </row>
    <row r="57" spans="1:16" x14ac:dyDescent="0.15">
      <c r="A57" s="181" t="s">
        <v>41</v>
      </c>
      <c r="B57" s="181"/>
      <c r="C57" s="181"/>
      <c r="D57" s="181">
        <f>'将来負担比率（分子）の構造'!I$51</f>
        <v>17</v>
      </c>
      <c r="E57" s="181"/>
      <c r="F57" s="181"/>
      <c r="G57" s="181">
        <f>'将来負担比率（分子）の構造'!J$51</f>
        <v>12</v>
      </c>
      <c r="H57" s="181"/>
      <c r="I57" s="181"/>
      <c r="J57" s="181">
        <f>'将来負担比率（分子）の構造'!K$51</f>
        <v>8</v>
      </c>
      <c r="K57" s="181"/>
      <c r="L57" s="181"/>
      <c r="M57" s="181">
        <f>'将来負担比率（分子）の構造'!L$51</f>
        <v>3</v>
      </c>
      <c r="N57" s="181"/>
      <c r="O57" s="181"/>
      <c r="P57" s="181">
        <f>'将来負担比率（分子）の構造'!M$51</f>
        <v>1</v>
      </c>
    </row>
    <row r="58" spans="1:16" x14ac:dyDescent="0.15">
      <c r="A58" s="181" t="s">
        <v>40</v>
      </c>
      <c r="B58" s="181"/>
      <c r="C58" s="181"/>
      <c r="D58" s="181">
        <f>'将来負担比率（分子）の構造'!I$50</f>
        <v>1046</v>
      </c>
      <c r="E58" s="181"/>
      <c r="F58" s="181"/>
      <c r="G58" s="181">
        <f>'将来負担比率（分子）の構造'!J$50</f>
        <v>1143</v>
      </c>
      <c r="H58" s="181"/>
      <c r="I58" s="181"/>
      <c r="J58" s="181">
        <f>'将来負担比率（分子）の構造'!K$50</f>
        <v>1022</v>
      </c>
      <c r="K58" s="181"/>
      <c r="L58" s="181"/>
      <c r="M58" s="181">
        <f>'将来負担比率（分子）の構造'!L$50</f>
        <v>1099</v>
      </c>
      <c r="N58" s="181"/>
      <c r="O58" s="181"/>
      <c r="P58" s="181">
        <f>'将来負担比率（分子）の構造'!M$50</f>
        <v>1183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739</v>
      </c>
      <c r="C62" s="181"/>
      <c r="D62" s="181"/>
      <c r="E62" s="181">
        <f>'将来負担比率（分子）の構造'!J$45</f>
        <v>762</v>
      </c>
      <c r="F62" s="181"/>
      <c r="G62" s="181"/>
      <c r="H62" s="181">
        <f>'将来負担比率（分子）の構造'!K$45</f>
        <v>754</v>
      </c>
      <c r="I62" s="181"/>
      <c r="J62" s="181"/>
      <c r="K62" s="181">
        <f>'将来負担比率（分子）の構造'!L$45</f>
        <v>726</v>
      </c>
      <c r="L62" s="181"/>
      <c r="M62" s="181"/>
      <c r="N62" s="181">
        <f>'将来負担比率（分子）の構造'!M$45</f>
        <v>716</v>
      </c>
      <c r="O62" s="181"/>
      <c r="P62" s="181"/>
    </row>
    <row r="63" spans="1:16" x14ac:dyDescent="0.15">
      <c r="A63" s="181" t="s">
        <v>33</v>
      </c>
      <c r="B63" s="181">
        <f>'将来負担比率（分子）の構造'!I$44</f>
        <v>96</v>
      </c>
      <c r="C63" s="181"/>
      <c r="D63" s="181"/>
      <c r="E63" s="181">
        <f>'将来負担比率（分子）の構造'!J$44</f>
        <v>89</v>
      </c>
      <c r="F63" s="181"/>
      <c r="G63" s="181"/>
      <c r="H63" s="181">
        <f>'将来負担比率（分子）の構造'!K$44</f>
        <v>80</v>
      </c>
      <c r="I63" s="181"/>
      <c r="J63" s="181"/>
      <c r="K63" s="181">
        <f>'将来負担比率（分子）の構造'!L$44</f>
        <v>75</v>
      </c>
      <c r="L63" s="181"/>
      <c r="M63" s="181"/>
      <c r="N63" s="181">
        <f>'将来負担比率（分子）の構造'!M$44</f>
        <v>77</v>
      </c>
      <c r="O63" s="181"/>
      <c r="P63" s="181"/>
    </row>
    <row r="64" spans="1:16" x14ac:dyDescent="0.15">
      <c r="A64" s="181" t="s">
        <v>32</v>
      </c>
      <c r="B64" s="181">
        <f>'将来負担比率（分子）の構造'!I$43</f>
        <v>56</v>
      </c>
      <c r="C64" s="181"/>
      <c r="D64" s="181"/>
      <c r="E64" s="181">
        <f>'将来負担比率（分子）の構造'!J$43</f>
        <v>55</v>
      </c>
      <c r="F64" s="181"/>
      <c r="G64" s="181"/>
      <c r="H64" s="181">
        <f>'将来負担比率（分子）の構造'!K$43</f>
        <v>54</v>
      </c>
      <c r="I64" s="181"/>
      <c r="J64" s="181"/>
      <c r="K64" s="181">
        <f>'将来負担比率（分子）の構造'!L$43</f>
        <v>39</v>
      </c>
      <c r="L64" s="181"/>
      <c r="M64" s="181"/>
      <c r="N64" s="181">
        <f>'将来負担比率（分子）の構造'!M$43</f>
        <v>32</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1826</v>
      </c>
      <c r="C66" s="181"/>
      <c r="D66" s="181"/>
      <c r="E66" s="181">
        <f>'将来負担比率（分子）の構造'!J$41</f>
        <v>1732</v>
      </c>
      <c r="F66" s="181"/>
      <c r="G66" s="181"/>
      <c r="H66" s="181">
        <f>'将来負担比率（分子）の構造'!K$41</f>
        <v>1770</v>
      </c>
      <c r="I66" s="181"/>
      <c r="J66" s="181"/>
      <c r="K66" s="181">
        <f>'将来負担比率（分子）の構造'!L$41</f>
        <v>1915</v>
      </c>
      <c r="L66" s="181"/>
      <c r="M66" s="181"/>
      <c r="N66" s="181">
        <f>'将来負担比率（分子）の構造'!M$41</f>
        <v>1945</v>
      </c>
      <c r="O66" s="181"/>
      <c r="P66" s="181"/>
    </row>
    <row r="67" spans="1:16" x14ac:dyDescent="0.15">
      <c r="A67" s="181" t="s">
        <v>74</v>
      </c>
      <c r="B67" s="181" t="e">
        <f>NA()</f>
        <v>#N/A</v>
      </c>
      <c r="C67" s="181">
        <f>IF(ISNUMBER('将来負担比率（分子）の構造'!I$53), IF('将来負担比率（分子）の構造'!I$53 &lt; 0, 0, '将来負担比率（分子）の構造'!I$53), NA())</f>
        <v>27</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5</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759</v>
      </c>
      <c r="C72" s="185">
        <f>基金残高に係る経年分析!G55</f>
        <v>755</v>
      </c>
      <c r="D72" s="185">
        <f>基金残高に係る経年分析!H55</f>
        <v>776</v>
      </c>
    </row>
    <row r="73" spans="1:16" x14ac:dyDescent="0.15">
      <c r="A73" s="184" t="s">
        <v>77</v>
      </c>
      <c r="B73" s="185">
        <f>基金残高に係る経年分析!F56</f>
        <v>54</v>
      </c>
      <c r="C73" s="185">
        <f>基金残高に係る経年分析!G56</f>
        <v>54</v>
      </c>
      <c r="D73" s="185">
        <f>基金残高に係る経年分析!H56</f>
        <v>54</v>
      </c>
    </row>
    <row r="74" spans="1:16" x14ac:dyDescent="0.15">
      <c r="A74" s="184" t="s">
        <v>78</v>
      </c>
      <c r="B74" s="185">
        <f>基金残高に係る経年分析!F57</f>
        <v>82</v>
      </c>
      <c r="C74" s="185">
        <f>基金残高に係る経年分析!G57</f>
        <v>136</v>
      </c>
      <c r="D74" s="185">
        <f>基金残高に係る経年分析!H57</f>
        <v>196</v>
      </c>
    </row>
  </sheetData>
  <sheetProtection algorithmName="SHA-512" hashValue="jeA4qIy9irW2DFDRI1cEEahP9xIy08erQY5TeMnKkcBlk/W6wlwi2XCcpiHosBiqED9xu4yX8LjtVVE+Byys3Q==" saltValue="JC+KkbGZR1cWAkC078etw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158365</v>
      </c>
      <c r="S5" s="673"/>
      <c r="T5" s="673"/>
      <c r="U5" s="673"/>
      <c r="V5" s="673"/>
      <c r="W5" s="673"/>
      <c r="X5" s="673"/>
      <c r="Y5" s="674"/>
      <c r="Z5" s="675">
        <v>7.3</v>
      </c>
      <c r="AA5" s="675"/>
      <c r="AB5" s="675"/>
      <c r="AC5" s="675"/>
      <c r="AD5" s="676">
        <v>158365</v>
      </c>
      <c r="AE5" s="676"/>
      <c r="AF5" s="676"/>
      <c r="AG5" s="676"/>
      <c r="AH5" s="676"/>
      <c r="AI5" s="676"/>
      <c r="AJ5" s="676"/>
      <c r="AK5" s="676"/>
      <c r="AL5" s="677">
        <v>11.8</v>
      </c>
      <c r="AM5" s="678"/>
      <c r="AN5" s="678"/>
      <c r="AO5" s="679"/>
      <c r="AP5" s="669" t="s">
        <v>228</v>
      </c>
      <c r="AQ5" s="670"/>
      <c r="AR5" s="670"/>
      <c r="AS5" s="670"/>
      <c r="AT5" s="670"/>
      <c r="AU5" s="670"/>
      <c r="AV5" s="670"/>
      <c r="AW5" s="670"/>
      <c r="AX5" s="670"/>
      <c r="AY5" s="670"/>
      <c r="AZ5" s="670"/>
      <c r="BA5" s="670"/>
      <c r="BB5" s="670"/>
      <c r="BC5" s="670"/>
      <c r="BD5" s="670"/>
      <c r="BE5" s="670"/>
      <c r="BF5" s="671"/>
      <c r="BG5" s="683">
        <v>158263</v>
      </c>
      <c r="BH5" s="684"/>
      <c r="BI5" s="684"/>
      <c r="BJ5" s="684"/>
      <c r="BK5" s="684"/>
      <c r="BL5" s="684"/>
      <c r="BM5" s="684"/>
      <c r="BN5" s="685"/>
      <c r="BO5" s="686">
        <v>99.9</v>
      </c>
      <c r="BP5" s="686"/>
      <c r="BQ5" s="686"/>
      <c r="BR5" s="686"/>
      <c r="BS5" s="687" t="s">
        <v>130</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33332</v>
      </c>
      <c r="S6" s="684"/>
      <c r="T6" s="684"/>
      <c r="U6" s="684"/>
      <c r="V6" s="684"/>
      <c r="W6" s="684"/>
      <c r="X6" s="684"/>
      <c r="Y6" s="685"/>
      <c r="Z6" s="686">
        <v>1.5</v>
      </c>
      <c r="AA6" s="686"/>
      <c r="AB6" s="686"/>
      <c r="AC6" s="686"/>
      <c r="AD6" s="687">
        <v>33332</v>
      </c>
      <c r="AE6" s="687"/>
      <c r="AF6" s="687"/>
      <c r="AG6" s="687"/>
      <c r="AH6" s="687"/>
      <c r="AI6" s="687"/>
      <c r="AJ6" s="687"/>
      <c r="AK6" s="687"/>
      <c r="AL6" s="688">
        <v>2.5</v>
      </c>
      <c r="AM6" s="689"/>
      <c r="AN6" s="689"/>
      <c r="AO6" s="690"/>
      <c r="AP6" s="680" t="s">
        <v>233</v>
      </c>
      <c r="AQ6" s="681"/>
      <c r="AR6" s="681"/>
      <c r="AS6" s="681"/>
      <c r="AT6" s="681"/>
      <c r="AU6" s="681"/>
      <c r="AV6" s="681"/>
      <c r="AW6" s="681"/>
      <c r="AX6" s="681"/>
      <c r="AY6" s="681"/>
      <c r="AZ6" s="681"/>
      <c r="BA6" s="681"/>
      <c r="BB6" s="681"/>
      <c r="BC6" s="681"/>
      <c r="BD6" s="681"/>
      <c r="BE6" s="681"/>
      <c r="BF6" s="682"/>
      <c r="BG6" s="683">
        <v>158263</v>
      </c>
      <c r="BH6" s="684"/>
      <c r="BI6" s="684"/>
      <c r="BJ6" s="684"/>
      <c r="BK6" s="684"/>
      <c r="BL6" s="684"/>
      <c r="BM6" s="684"/>
      <c r="BN6" s="685"/>
      <c r="BO6" s="686">
        <v>99.9</v>
      </c>
      <c r="BP6" s="686"/>
      <c r="BQ6" s="686"/>
      <c r="BR6" s="686"/>
      <c r="BS6" s="687" t="s">
        <v>234</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52660</v>
      </c>
      <c r="CS6" s="684"/>
      <c r="CT6" s="684"/>
      <c r="CU6" s="684"/>
      <c r="CV6" s="684"/>
      <c r="CW6" s="684"/>
      <c r="CX6" s="684"/>
      <c r="CY6" s="685"/>
      <c r="CZ6" s="677">
        <v>2.7</v>
      </c>
      <c r="DA6" s="678"/>
      <c r="DB6" s="678"/>
      <c r="DC6" s="697"/>
      <c r="DD6" s="692" t="s">
        <v>130</v>
      </c>
      <c r="DE6" s="684"/>
      <c r="DF6" s="684"/>
      <c r="DG6" s="684"/>
      <c r="DH6" s="684"/>
      <c r="DI6" s="684"/>
      <c r="DJ6" s="684"/>
      <c r="DK6" s="684"/>
      <c r="DL6" s="684"/>
      <c r="DM6" s="684"/>
      <c r="DN6" s="684"/>
      <c r="DO6" s="684"/>
      <c r="DP6" s="685"/>
      <c r="DQ6" s="692">
        <v>52660</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108</v>
      </c>
      <c r="S7" s="684"/>
      <c r="T7" s="684"/>
      <c r="U7" s="684"/>
      <c r="V7" s="684"/>
      <c r="W7" s="684"/>
      <c r="X7" s="684"/>
      <c r="Y7" s="685"/>
      <c r="Z7" s="686">
        <v>0</v>
      </c>
      <c r="AA7" s="686"/>
      <c r="AB7" s="686"/>
      <c r="AC7" s="686"/>
      <c r="AD7" s="687">
        <v>108</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51604</v>
      </c>
      <c r="BH7" s="684"/>
      <c r="BI7" s="684"/>
      <c r="BJ7" s="684"/>
      <c r="BK7" s="684"/>
      <c r="BL7" s="684"/>
      <c r="BM7" s="684"/>
      <c r="BN7" s="685"/>
      <c r="BO7" s="686">
        <v>32.6</v>
      </c>
      <c r="BP7" s="686"/>
      <c r="BQ7" s="686"/>
      <c r="BR7" s="686"/>
      <c r="BS7" s="687" t="s">
        <v>130</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464088</v>
      </c>
      <c r="CS7" s="684"/>
      <c r="CT7" s="684"/>
      <c r="CU7" s="684"/>
      <c r="CV7" s="684"/>
      <c r="CW7" s="684"/>
      <c r="CX7" s="684"/>
      <c r="CY7" s="685"/>
      <c r="CZ7" s="686">
        <v>24</v>
      </c>
      <c r="DA7" s="686"/>
      <c r="DB7" s="686"/>
      <c r="DC7" s="686"/>
      <c r="DD7" s="692">
        <v>35885</v>
      </c>
      <c r="DE7" s="684"/>
      <c r="DF7" s="684"/>
      <c r="DG7" s="684"/>
      <c r="DH7" s="684"/>
      <c r="DI7" s="684"/>
      <c r="DJ7" s="684"/>
      <c r="DK7" s="684"/>
      <c r="DL7" s="684"/>
      <c r="DM7" s="684"/>
      <c r="DN7" s="684"/>
      <c r="DO7" s="684"/>
      <c r="DP7" s="685"/>
      <c r="DQ7" s="692">
        <v>387766</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535</v>
      </c>
      <c r="S8" s="684"/>
      <c r="T8" s="684"/>
      <c r="U8" s="684"/>
      <c r="V8" s="684"/>
      <c r="W8" s="684"/>
      <c r="X8" s="684"/>
      <c r="Y8" s="685"/>
      <c r="Z8" s="686">
        <v>0</v>
      </c>
      <c r="AA8" s="686"/>
      <c r="AB8" s="686"/>
      <c r="AC8" s="686"/>
      <c r="AD8" s="687">
        <v>535</v>
      </c>
      <c r="AE8" s="687"/>
      <c r="AF8" s="687"/>
      <c r="AG8" s="687"/>
      <c r="AH8" s="687"/>
      <c r="AI8" s="687"/>
      <c r="AJ8" s="687"/>
      <c r="AK8" s="687"/>
      <c r="AL8" s="688">
        <v>0</v>
      </c>
      <c r="AM8" s="689"/>
      <c r="AN8" s="689"/>
      <c r="AO8" s="690"/>
      <c r="AP8" s="680" t="s">
        <v>240</v>
      </c>
      <c r="AQ8" s="681"/>
      <c r="AR8" s="681"/>
      <c r="AS8" s="681"/>
      <c r="AT8" s="681"/>
      <c r="AU8" s="681"/>
      <c r="AV8" s="681"/>
      <c r="AW8" s="681"/>
      <c r="AX8" s="681"/>
      <c r="AY8" s="681"/>
      <c r="AZ8" s="681"/>
      <c r="BA8" s="681"/>
      <c r="BB8" s="681"/>
      <c r="BC8" s="681"/>
      <c r="BD8" s="681"/>
      <c r="BE8" s="681"/>
      <c r="BF8" s="682"/>
      <c r="BG8" s="683">
        <v>2729</v>
      </c>
      <c r="BH8" s="684"/>
      <c r="BI8" s="684"/>
      <c r="BJ8" s="684"/>
      <c r="BK8" s="684"/>
      <c r="BL8" s="684"/>
      <c r="BM8" s="684"/>
      <c r="BN8" s="685"/>
      <c r="BO8" s="686">
        <v>1.7</v>
      </c>
      <c r="BP8" s="686"/>
      <c r="BQ8" s="686"/>
      <c r="BR8" s="686"/>
      <c r="BS8" s="692" t="s">
        <v>234</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419675</v>
      </c>
      <c r="CS8" s="684"/>
      <c r="CT8" s="684"/>
      <c r="CU8" s="684"/>
      <c r="CV8" s="684"/>
      <c r="CW8" s="684"/>
      <c r="CX8" s="684"/>
      <c r="CY8" s="685"/>
      <c r="CZ8" s="686">
        <v>21.7</v>
      </c>
      <c r="DA8" s="686"/>
      <c r="DB8" s="686"/>
      <c r="DC8" s="686"/>
      <c r="DD8" s="692">
        <v>11884</v>
      </c>
      <c r="DE8" s="684"/>
      <c r="DF8" s="684"/>
      <c r="DG8" s="684"/>
      <c r="DH8" s="684"/>
      <c r="DI8" s="684"/>
      <c r="DJ8" s="684"/>
      <c r="DK8" s="684"/>
      <c r="DL8" s="684"/>
      <c r="DM8" s="684"/>
      <c r="DN8" s="684"/>
      <c r="DO8" s="684"/>
      <c r="DP8" s="685"/>
      <c r="DQ8" s="692">
        <v>297382</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317</v>
      </c>
      <c r="S9" s="684"/>
      <c r="T9" s="684"/>
      <c r="U9" s="684"/>
      <c r="V9" s="684"/>
      <c r="W9" s="684"/>
      <c r="X9" s="684"/>
      <c r="Y9" s="685"/>
      <c r="Z9" s="686">
        <v>0</v>
      </c>
      <c r="AA9" s="686"/>
      <c r="AB9" s="686"/>
      <c r="AC9" s="686"/>
      <c r="AD9" s="687">
        <v>317</v>
      </c>
      <c r="AE9" s="687"/>
      <c r="AF9" s="687"/>
      <c r="AG9" s="687"/>
      <c r="AH9" s="687"/>
      <c r="AI9" s="687"/>
      <c r="AJ9" s="687"/>
      <c r="AK9" s="687"/>
      <c r="AL9" s="688">
        <v>0</v>
      </c>
      <c r="AM9" s="689"/>
      <c r="AN9" s="689"/>
      <c r="AO9" s="690"/>
      <c r="AP9" s="680" t="s">
        <v>243</v>
      </c>
      <c r="AQ9" s="681"/>
      <c r="AR9" s="681"/>
      <c r="AS9" s="681"/>
      <c r="AT9" s="681"/>
      <c r="AU9" s="681"/>
      <c r="AV9" s="681"/>
      <c r="AW9" s="681"/>
      <c r="AX9" s="681"/>
      <c r="AY9" s="681"/>
      <c r="AZ9" s="681"/>
      <c r="BA9" s="681"/>
      <c r="BB9" s="681"/>
      <c r="BC9" s="681"/>
      <c r="BD9" s="681"/>
      <c r="BE9" s="681"/>
      <c r="BF9" s="682"/>
      <c r="BG9" s="683">
        <v>43897</v>
      </c>
      <c r="BH9" s="684"/>
      <c r="BI9" s="684"/>
      <c r="BJ9" s="684"/>
      <c r="BK9" s="684"/>
      <c r="BL9" s="684"/>
      <c r="BM9" s="684"/>
      <c r="BN9" s="685"/>
      <c r="BO9" s="686">
        <v>27.7</v>
      </c>
      <c r="BP9" s="686"/>
      <c r="BQ9" s="686"/>
      <c r="BR9" s="686"/>
      <c r="BS9" s="692" t="s">
        <v>244</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156899</v>
      </c>
      <c r="CS9" s="684"/>
      <c r="CT9" s="684"/>
      <c r="CU9" s="684"/>
      <c r="CV9" s="684"/>
      <c r="CW9" s="684"/>
      <c r="CX9" s="684"/>
      <c r="CY9" s="685"/>
      <c r="CZ9" s="686">
        <v>8.1</v>
      </c>
      <c r="DA9" s="686"/>
      <c r="DB9" s="686"/>
      <c r="DC9" s="686"/>
      <c r="DD9" s="692" t="s">
        <v>130</v>
      </c>
      <c r="DE9" s="684"/>
      <c r="DF9" s="684"/>
      <c r="DG9" s="684"/>
      <c r="DH9" s="684"/>
      <c r="DI9" s="684"/>
      <c r="DJ9" s="684"/>
      <c r="DK9" s="684"/>
      <c r="DL9" s="684"/>
      <c r="DM9" s="684"/>
      <c r="DN9" s="684"/>
      <c r="DO9" s="684"/>
      <c r="DP9" s="685"/>
      <c r="DQ9" s="692">
        <v>132074</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244</v>
      </c>
      <c r="S10" s="684"/>
      <c r="T10" s="684"/>
      <c r="U10" s="684"/>
      <c r="V10" s="684"/>
      <c r="W10" s="684"/>
      <c r="X10" s="684"/>
      <c r="Y10" s="685"/>
      <c r="Z10" s="686" t="s">
        <v>130</v>
      </c>
      <c r="AA10" s="686"/>
      <c r="AB10" s="686"/>
      <c r="AC10" s="686"/>
      <c r="AD10" s="687" t="s">
        <v>130</v>
      </c>
      <c r="AE10" s="687"/>
      <c r="AF10" s="687"/>
      <c r="AG10" s="687"/>
      <c r="AH10" s="687"/>
      <c r="AI10" s="687"/>
      <c r="AJ10" s="687"/>
      <c r="AK10" s="687"/>
      <c r="AL10" s="688" t="s">
        <v>130</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2935</v>
      </c>
      <c r="BH10" s="684"/>
      <c r="BI10" s="684"/>
      <c r="BJ10" s="684"/>
      <c r="BK10" s="684"/>
      <c r="BL10" s="684"/>
      <c r="BM10" s="684"/>
      <c r="BN10" s="685"/>
      <c r="BO10" s="686">
        <v>1.9</v>
      </c>
      <c r="BP10" s="686"/>
      <c r="BQ10" s="686"/>
      <c r="BR10" s="686"/>
      <c r="BS10" s="692" t="s">
        <v>130</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1018</v>
      </c>
      <c r="CS10" s="684"/>
      <c r="CT10" s="684"/>
      <c r="CU10" s="684"/>
      <c r="CV10" s="684"/>
      <c r="CW10" s="684"/>
      <c r="CX10" s="684"/>
      <c r="CY10" s="685"/>
      <c r="CZ10" s="686">
        <v>0.1</v>
      </c>
      <c r="DA10" s="686"/>
      <c r="DB10" s="686"/>
      <c r="DC10" s="686"/>
      <c r="DD10" s="692" t="s">
        <v>130</v>
      </c>
      <c r="DE10" s="684"/>
      <c r="DF10" s="684"/>
      <c r="DG10" s="684"/>
      <c r="DH10" s="684"/>
      <c r="DI10" s="684"/>
      <c r="DJ10" s="684"/>
      <c r="DK10" s="684"/>
      <c r="DL10" s="684"/>
      <c r="DM10" s="684"/>
      <c r="DN10" s="684"/>
      <c r="DO10" s="684"/>
      <c r="DP10" s="685"/>
      <c r="DQ10" s="692">
        <v>18</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32040</v>
      </c>
      <c r="S11" s="684"/>
      <c r="T11" s="684"/>
      <c r="U11" s="684"/>
      <c r="V11" s="684"/>
      <c r="W11" s="684"/>
      <c r="X11" s="684"/>
      <c r="Y11" s="685"/>
      <c r="Z11" s="688">
        <v>1.5</v>
      </c>
      <c r="AA11" s="689"/>
      <c r="AB11" s="689"/>
      <c r="AC11" s="701"/>
      <c r="AD11" s="692">
        <v>32040</v>
      </c>
      <c r="AE11" s="684"/>
      <c r="AF11" s="684"/>
      <c r="AG11" s="684"/>
      <c r="AH11" s="684"/>
      <c r="AI11" s="684"/>
      <c r="AJ11" s="684"/>
      <c r="AK11" s="685"/>
      <c r="AL11" s="688">
        <v>2.4</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2043</v>
      </c>
      <c r="BH11" s="684"/>
      <c r="BI11" s="684"/>
      <c r="BJ11" s="684"/>
      <c r="BK11" s="684"/>
      <c r="BL11" s="684"/>
      <c r="BM11" s="684"/>
      <c r="BN11" s="685"/>
      <c r="BO11" s="686">
        <v>1.3</v>
      </c>
      <c r="BP11" s="686"/>
      <c r="BQ11" s="686"/>
      <c r="BR11" s="686"/>
      <c r="BS11" s="692" t="s">
        <v>234</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147707</v>
      </c>
      <c r="CS11" s="684"/>
      <c r="CT11" s="684"/>
      <c r="CU11" s="684"/>
      <c r="CV11" s="684"/>
      <c r="CW11" s="684"/>
      <c r="CX11" s="684"/>
      <c r="CY11" s="685"/>
      <c r="CZ11" s="686">
        <v>7.6</v>
      </c>
      <c r="DA11" s="686"/>
      <c r="DB11" s="686"/>
      <c r="DC11" s="686"/>
      <c r="DD11" s="692">
        <v>72094</v>
      </c>
      <c r="DE11" s="684"/>
      <c r="DF11" s="684"/>
      <c r="DG11" s="684"/>
      <c r="DH11" s="684"/>
      <c r="DI11" s="684"/>
      <c r="DJ11" s="684"/>
      <c r="DK11" s="684"/>
      <c r="DL11" s="684"/>
      <c r="DM11" s="684"/>
      <c r="DN11" s="684"/>
      <c r="DO11" s="684"/>
      <c r="DP11" s="685"/>
      <c r="DQ11" s="692">
        <v>97506</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t="s">
        <v>130</v>
      </c>
      <c r="S12" s="684"/>
      <c r="T12" s="684"/>
      <c r="U12" s="684"/>
      <c r="V12" s="684"/>
      <c r="W12" s="684"/>
      <c r="X12" s="684"/>
      <c r="Y12" s="685"/>
      <c r="Z12" s="686" t="s">
        <v>130</v>
      </c>
      <c r="AA12" s="686"/>
      <c r="AB12" s="686"/>
      <c r="AC12" s="686"/>
      <c r="AD12" s="687" t="s">
        <v>130</v>
      </c>
      <c r="AE12" s="687"/>
      <c r="AF12" s="687"/>
      <c r="AG12" s="687"/>
      <c r="AH12" s="687"/>
      <c r="AI12" s="687"/>
      <c r="AJ12" s="687"/>
      <c r="AK12" s="687"/>
      <c r="AL12" s="688" t="s">
        <v>234</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97642</v>
      </c>
      <c r="BH12" s="684"/>
      <c r="BI12" s="684"/>
      <c r="BJ12" s="684"/>
      <c r="BK12" s="684"/>
      <c r="BL12" s="684"/>
      <c r="BM12" s="684"/>
      <c r="BN12" s="685"/>
      <c r="BO12" s="686">
        <v>61.7</v>
      </c>
      <c r="BP12" s="686"/>
      <c r="BQ12" s="686"/>
      <c r="BR12" s="686"/>
      <c r="BS12" s="692" t="s">
        <v>244</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23435</v>
      </c>
      <c r="CS12" s="684"/>
      <c r="CT12" s="684"/>
      <c r="CU12" s="684"/>
      <c r="CV12" s="684"/>
      <c r="CW12" s="684"/>
      <c r="CX12" s="684"/>
      <c r="CY12" s="685"/>
      <c r="CZ12" s="686">
        <v>1.2</v>
      </c>
      <c r="DA12" s="686"/>
      <c r="DB12" s="686"/>
      <c r="DC12" s="686"/>
      <c r="DD12" s="692">
        <v>1156</v>
      </c>
      <c r="DE12" s="684"/>
      <c r="DF12" s="684"/>
      <c r="DG12" s="684"/>
      <c r="DH12" s="684"/>
      <c r="DI12" s="684"/>
      <c r="DJ12" s="684"/>
      <c r="DK12" s="684"/>
      <c r="DL12" s="684"/>
      <c r="DM12" s="684"/>
      <c r="DN12" s="684"/>
      <c r="DO12" s="684"/>
      <c r="DP12" s="685"/>
      <c r="DQ12" s="692">
        <v>22595</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234</v>
      </c>
      <c r="S13" s="684"/>
      <c r="T13" s="684"/>
      <c r="U13" s="684"/>
      <c r="V13" s="684"/>
      <c r="W13" s="684"/>
      <c r="X13" s="684"/>
      <c r="Y13" s="685"/>
      <c r="Z13" s="686" t="s">
        <v>130</v>
      </c>
      <c r="AA13" s="686"/>
      <c r="AB13" s="686"/>
      <c r="AC13" s="686"/>
      <c r="AD13" s="687" t="s">
        <v>130</v>
      </c>
      <c r="AE13" s="687"/>
      <c r="AF13" s="687"/>
      <c r="AG13" s="687"/>
      <c r="AH13" s="687"/>
      <c r="AI13" s="687"/>
      <c r="AJ13" s="687"/>
      <c r="AK13" s="687"/>
      <c r="AL13" s="688" t="s">
        <v>234</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89786</v>
      </c>
      <c r="BH13" s="684"/>
      <c r="BI13" s="684"/>
      <c r="BJ13" s="684"/>
      <c r="BK13" s="684"/>
      <c r="BL13" s="684"/>
      <c r="BM13" s="684"/>
      <c r="BN13" s="685"/>
      <c r="BO13" s="686">
        <v>56.7</v>
      </c>
      <c r="BP13" s="686"/>
      <c r="BQ13" s="686"/>
      <c r="BR13" s="686"/>
      <c r="BS13" s="692" t="s">
        <v>130</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151445</v>
      </c>
      <c r="CS13" s="684"/>
      <c r="CT13" s="684"/>
      <c r="CU13" s="684"/>
      <c r="CV13" s="684"/>
      <c r="CW13" s="684"/>
      <c r="CX13" s="684"/>
      <c r="CY13" s="685"/>
      <c r="CZ13" s="686">
        <v>7.8</v>
      </c>
      <c r="DA13" s="686"/>
      <c r="DB13" s="686"/>
      <c r="DC13" s="686"/>
      <c r="DD13" s="692">
        <v>100187</v>
      </c>
      <c r="DE13" s="684"/>
      <c r="DF13" s="684"/>
      <c r="DG13" s="684"/>
      <c r="DH13" s="684"/>
      <c r="DI13" s="684"/>
      <c r="DJ13" s="684"/>
      <c r="DK13" s="684"/>
      <c r="DL13" s="684"/>
      <c r="DM13" s="684"/>
      <c r="DN13" s="684"/>
      <c r="DO13" s="684"/>
      <c r="DP13" s="685"/>
      <c r="DQ13" s="692">
        <v>90212</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3954</v>
      </c>
      <c r="S14" s="684"/>
      <c r="T14" s="684"/>
      <c r="U14" s="684"/>
      <c r="V14" s="684"/>
      <c r="W14" s="684"/>
      <c r="X14" s="684"/>
      <c r="Y14" s="685"/>
      <c r="Z14" s="686">
        <v>0.2</v>
      </c>
      <c r="AA14" s="686"/>
      <c r="AB14" s="686"/>
      <c r="AC14" s="686"/>
      <c r="AD14" s="687">
        <v>3954</v>
      </c>
      <c r="AE14" s="687"/>
      <c r="AF14" s="687"/>
      <c r="AG14" s="687"/>
      <c r="AH14" s="687"/>
      <c r="AI14" s="687"/>
      <c r="AJ14" s="687"/>
      <c r="AK14" s="687"/>
      <c r="AL14" s="688">
        <v>0.3</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6010</v>
      </c>
      <c r="BH14" s="684"/>
      <c r="BI14" s="684"/>
      <c r="BJ14" s="684"/>
      <c r="BK14" s="684"/>
      <c r="BL14" s="684"/>
      <c r="BM14" s="684"/>
      <c r="BN14" s="685"/>
      <c r="BO14" s="686">
        <v>3.8</v>
      </c>
      <c r="BP14" s="686"/>
      <c r="BQ14" s="686"/>
      <c r="BR14" s="686"/>
      <c r="BS14" s="692" t="s">
        <v>130</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88778</v>
      </c>
      <c r="CS14" s="684"/>
      <c r="CT14" s="684"/>
      <c r="CU14" s="684"/>
      <c r="CV14" s="684"/>
      <c r="CW14" s="684"/>
      <c r="CX14" s="684"/>
      <c r="CY14" s="685"/>
      <c r="CZ14" s="686">
        <v>4.5999999999999996</v>
      </c>
      <c r="DA14" s="686"/>
      <c r="DB14" s="686"/>
      <c r="DC14" s="686"/>
      <c r="DD14" s="692">
        <v>3172</v>
      </c>
      <c r="DE14" s="684"/>
      <c r="DF14" s="684"/>
      <c r="DG14" s="684"/>
      <c r="DH14" s="684"/>
      <c r="DI14" s="684"/>
      <c r="DJ14" s="684"/>
      <c r="DK14" s="684"/>
      <c r="DL14" s="684"/>
      <c r="DM14" s="684"/>
      <c r="DN14" s="684"/>
      <c r="DO14" s="684"/>
      <c r="DP14" s="685"/>
      <c r="DQ14" s="692">
        <v>85254</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130</v>
      </c>
      <c r="S15" s="684"/>
      <c r="T15" s="684"/>
      <c r="U15" s="684"/>
      <c r="V15" s="684"/>
      <c r="W15" s="684"/>
      <c r="X15" s="684"/>
      <c r="Y15" s="685"/>
      <c r="Z15" s="686" t="s">
        <v>244</v>
      </c>
      <c r="AA15" s="686"/>
      <c r="AB15" s="686"/>
      <c r="AC15" s="686"/>
      <c r="AD15" s="687" t="s">
        <v>130</v>
      </c>
      <c r="AE15" s="687"/>
      <c r="AF15" s="687"/>
      <c r="AG15" s="687"/>
      <c r="AH15" s="687"/>
      <c r="AI15" s="687"/>
      <c r="AJ15" s="687"/>
      <c r="AK15" s="687"/>
      <c r="AL15" s="688" t="s">
        <v>130</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3007</v>
      </c>
      <c r="BH15" s="684"/>
      <c r="BI15" s="684"/>
      <c r="BJ15" s="684"/>
      <c r="BK15" s="684"/>
      <c r="BL15" s="684"/>
      <c r="BM15" s="684"/>
      <c r="BN15" s="685"/>
      <c r="BO15" s="686">
        <v>1.9</v>
      </c>
      <c r="BP15" s="686"/>
      <c r="BQ15" s="686"/>
      <c r="BR15" s="686"/>
      <c r="BS15" s="692" t="s">
        <v>130</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171421</v>
      </c>
      <c r="CS15" s="684"/>
      <c r="CT15" s="684"/>
      <c r="CU15" s="684"/>
      <c r="CV15" s="684"/>
      <c r="CW15" s="684"/>
      <c r="CX15" s="684"/>
      <c r="CY15" s="685"/>
      <c r="CZ15" s="686">
        <v>8.9</v>
      </c>
      <c r="DA15" s="686"/>
      <c r="DB15" s="686"/>
      <c r="DC15" s="686"/>
      <c r="DD15" s="692">
        <v>9809</v>
      </c>
      <c r="DE15" s="684"/>
      <c r="DF15" s="684"/>
      <c r="DG15" s="684"/>
      <c r="DH15" s="684"/>
      <c r="DI15" s="684"/>
      <c r="DJ15" s="684"/>
      <c r="DK15" s="684"/>
      <c r="DL15" s="684"/>
      <c r="DM15" s="684"/>
      <c r="DN15" s="684"/>
      <c r="DO15" s="684"/>
      <c r="DP15" s="685"/>
      <c r="DQ15" s="692">
        <v>168753</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1161</v>
      </c>
      <c r="S16" s="684"/>
      <c r="T16" s="684"/>
      <c r="U16" s="684"/>
      <c r="V16" s="684"/>
      <c r="W16" s="684"/>
      <c r="X16" s="684"/>
      <c r="Y16" s="685"/>
      <c r="Z16" s="686">
        <v>0.1</v>
      </c>
      <c r="AA16" s="686"/>
      <c r="AB16" s="686"/>
      <c r="AC16" s="686"/>
      <c r="AD16" s="687">
        <v>1161</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244</v>
      </c>
      <c r="BH16" s="684"/>
      <c r="BI16" s="684"/>
      <c r="BJ16" s="684"/>
      <c r="BK16" s="684"/>
      <c r="BL16" s="684"/>
      <c r="BM16" s="684"/>
      <c r="BN16" s="685"/>
      <c r="BO16" s="686" t="s">
        <v>130</v>
      </c>
      <c r="BP16" s="686"/>
      <c r="BQ16" s="686"/>
      <c r="BR16" s="686"/>
      <c r="BS16" s="692" t="s">
        <v>244</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84662</v>
      </c>
      <c r="CS16" s="684"/>
      <c r="CT16" s="684"/>
      <c r="CU16" s="684"/>
      <c r="CV16" s="684"/>
      <c r="CW16" s="684"/>
      <c r="CX16" s="684"/>
      <c r="CY16" s="685"/>
      <c r="CZ16" s="686">
        <v>4.4000000000000004</v>
      </c>
      <c r="DA16" s="686"/>
      <c r="DB16" s="686"/>
      <c r="DC16" s="686"/>
      <c r="DD16" s="692" t="s">
        <v>234</v>
      </c>
      <c r="DE16" s="684"/>
      <c r="DF16" s="684"/>
      <c r="DG16" s="684"/>
      <c r="DH16" s="684"/>
      <c r="DI16" s="684"/>
      <c r="DJ16" s="684"/>
      <c r="DK16" s="684"/>
      <c r="DL16" s="684"/>
      <c r="DM16" s="684"/>
      <c r="DN16" s="684"/>
      <c r="DO16" s="684"/>
      <c r="DP16" s="685"/>
      <c r="DQ16" s="692">
        <v>10456</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850</v>
      </c>
      <c r="S17" s="684"/>
      <c r="T17" s="684"/>
      <c r="U17" s="684"/>
      <c r="V17" s="684"/>
      <c r="W17" s="684"/>
      <c r="X17" s="684"/>
      <c r="Y17" s="685"/>
      <c r="Z17" s="686">
        <v>0</v>
      </c>
      <c r="AA17" s="686"/>
      <c r="AB17" s="686"/>
      <c r="AC17" s="686"/>
      <c r="AD17" s="687">
        <v>850</v>
      </c>
      <c r="AE17" s="687"/>
      <c r="AF17" s="687"/>
      <c r="AG17" s="687"/>
      <c r="AH17" s="687"/>
      <c r="AI17" s="687"/>
      <c r="AJ17" s="687"/>
      <c r="AK17" s="687"/>
      <c r="AL17" s="688">
        <v>0.1</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130</v>
      </c>
      <c r="BH17" s="684"/>
      <c r="BI17" s="684"/>
      <c r="BJ17" s="684"/>
      <c r="BK17" s="684"/>
      <c r="BL17" s="684"/>
      <c r="BM17" s="684"/>
      <c r="BN17" s="685"/>
      <c r="BO17" s="686" t="s">
        <v>130</v>
      </c>
      <c r="BP17" s="686"/>
      <c r="BQ17" s="686"/>
      <c r="BR17" s="686"/>
      <c r="BS17" s="692" t="s">
        <v>234</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174924</v>
      </c>
      <c r="CS17" s="684"/>
      <c r="CT17" s="684"/>
      <c r="CU17" s="684"/>
      <c r="CV17" s="684"/>
      <c r="CW17" s="684"/>
      <c r="CX17" s="684"/>
      <c r="CY17" s="685"/>
      <c r="CZ17" s="686">
        <v>9</v>
      </c>
      <c r="DA17" s="686"/>
      <c r="DB17" s="686"/>
      <c r="DC17" s="686"/>
      <c r="DD17" s="692" t="s">
        <v>130</v>
      </c>
      <c r="DE17" s="684"/>
      <c r="DF17" s="684"/>
      <c r="DG17" s="684"/>
      <c r="DH17" s="684"/>
      <c r="DI17" s="684"/>
      <c r="DJ17" s="684"/>
      <c r="DK17" s="684"/>
      <c r="DL17" s="684"/>
      <c r="DM17" s="684"/>
      <c r="DN17" s="684"/>
      <c r="DO17" s="684"/>
      <c r="DP17" s="685"/>
      <c r="DQ17" s="692">
        <v>173138</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32</v>
      </c>
      <c r="S18" s="684"/>
      <c r="T18" s="684"/>
      <c r="U18" s="684"/>
      <c r="V18" s="684"/>
      <c r="W18" s="684"/>
      <c r="X18" s="684"/>
      <c r="Y18" s="685"/>
      <c r="Z18" s="686">
        <v>0</v>
      </c>
      <c r="AA18" s="686"/>
      <c r="AB18" s="686"/>
      <c r="AC18" s="686"/>
      <c r="AD18" s="687">
        <v>32</v>
      </c>
      <c r="AE18" s="687"/>
      <c r="AF18" s="687"/>
      <c r="AG18" s="687"/>
      <c r="AH18" s="687"/>
      <c r="AI18" s="687"/>
      <c r="AJ18" s="687"/>
      <c r="AK18" s="687"/>
      <c r="AL18" s="688">
        <v>0</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130</v>
      </c>
      <c r="BH18" s="684"/>
      <c r="BI18" s="684"/>
      <c r="BJ18" s="684"/>
      <c r="BK18" s="684"/>
      <c r="BL18" s="684"/>
      <c r="BM18" s="684"/>
      <c r="BN18" s="685"/>
      <c r="BO18" s="686" t="s">
        <v>130</v>
      </c>
      <c r="BP18" s="686"/>
      <c r="BQ18" s="686"/>
      <c r="BR18" s="686"/>
      <c r="BS18" s="692" t="s">
        <v>130</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244</v>
      </c>
      <c r="CS18" s="684"/>
      <c r="CT18" s="684"/>
      <c r="CU18" s="684"/>
      <c r="CV18" s="684"/>
      <c r="CW18" s="684"/>
      <c r="CX18" s="684"/>
      <c r="CY18" s="685"/>
      <c r="CZ18" s="686" t="s">
        <v>234</v>
      </c>
      <c r="DA18" s="686"/>
      <c r="DB18" s="686"/>
      <c r="DC18" s="686"/>
      <c r="DD18" s="692" t="s">
        <v>234</v>
      </c>
      <c r="DE18" s="684"/>
      <c r="DF18" s="684"/>
      <c r="DG18" s="684"/>
      <c r="DH18" s="684"/>
      <c r="DI18" s="684"/>
      <c r="DJ18" s="684"/>
      <c r="DK18" s="684"/>
      <c r="DL18" s="684"/>
      <c r="DM18" s="684"/>
      <c r="DN18" s="684"/>
      <c r="DO18" s="684"/>
      <c r="DP18" s="685"/>
      <c r="DQ18" s="692" t="s">
        <v>130</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611</v>
      </c>
      <c r="S19" s="684"/>
      <c r="T19" s="684"/>
      <c r="U19" s="684"/>
      <c r="V19" s="684"/>
      <c r="W19" s="684"/>
      <c r="X19" s="684"/>
      <c r="Y19" s="685"/>
      <c r="Z19" s="686">
        <v>0</v>
      </c>
      <c r="AA19" s="686"/>
      <c r="AB19" s="686"/>
      <c r="AC19" s="686"/>
      <c r="AD19" s="687">
        <v>611</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102</v>
      </c>
      <c r="BH19" s="684"/>
      <c r="BI19" s="684"/>
      <c r="BJ19" s="684"/>
      <c r="BK19" s="684"/>
      <c r="BL19" s="684"/>
      <c r="BM19" s="684"/>
      <c r="BN19" s="685"/>
      <c r="BO19" s="686">
        <v>0.1</v>
      </c>
      <c r="BP19" s="686"/>
      <c r="BQ19" s="686"/>
      <c r="BR19" s="686"/>
      <c r="BS19" s="692" t="s">
        <v>234</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234</v>
      </c>
      <c r="CS19" s="684"/>
      <c r="CT19" s="684"/>
      <c r="CU19" s="684"/>
      <c r="CV19" s="684"/>
      <c r="CW19" s="684"/>
      <c r="CX19" s="684"/>
      <c r="CY19" s="685"/>
      <c r="CZ19" s="686" t="s">
        <v>244</v>
      </c>
      <c r="DA19" s="686"/>
      <c r="DB19" s="686"/>
      <c r="DC19" s="686"/>
      <c r="DD19" s="692" t="s">
        <v>130</v>
      </c>
      <c r="DE19" s="684"/>
      <c r="DF19" s="684"/>
      <c r="DG19" s="684"/>
      <c r="DH19" s="684"/>
      <c r="DI19" s="684"/>
      <c r="DJ19" s="684"/>
      <c r="DK19" s="684"/>
      <c r="DL19" s="684"/>
      <c r="DM19" s="684"/>
      <c r="DN19" s="684"/>
      <c r="DO19" s="684"/>
      <c r="DP19" s="685"/>
      <c r="DQ19" s="692" t="s">
        <v>244</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34</v>
      </c>
      <c r="S20" s="684"/>
      <c r="T20" s="684"/>
      <c r="U20" s="684"/>
      <c r="V20" s="684"/>
      <c r="W20" s="684"/>
      <c r="X20" s="684"/>
      <c r="Y20" s="685"/>
      <c r="Z20" s="686">
        <v>0</v>
      </c>
      <c r="AA20" s="686"/>
      <c r="AB20" s="686"/>
      <c r="AC20" s="686"/>
      <c r="AD20" s="687">
        <v>34</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102</v>
      </c>
      <c r="BH20" s="684"/>
      <c r="BI20" s="684"/>
      <c r="BJ20" s="684"/>
      <c r="BK20" s="684"/>
      <c r="BL20" s="684"/>
      <c r="BM20" s="684"/>
      <c r="BN20" s="685"/>
      <c r="BO20" s="686">
        <v>0.1</v>
      </c>
      <c r="BP20" s="686"/>
      <c r="BQ20" s="686"/>
      <c r="BR20" s="686"/>
      <c r="BS20" s="692" t="s">
        <v>130</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1936712</v>
      </c>
      <c r="CS20" s="684"/>
      <c r="CT20" s="684"/>
      <c r="CU20" s="684"/>
      <c r="CV20" s="684"/>
      <c r="CW20" s="684"/>
      <c r="CX20" s="684"/>
      <c r="CY20" s="685"/>
      <c r="CZ20" s="686">
        <v>100</v>
      </c>
      <c r="DA20" s="686"/>
      <c r="DB20" s="686"/>
      <c r="DC20" s="686"/>
      <c r="DD20" s="692">
        <v>234187</v>
      </c>
      <c r="DE20" s="684"/>
      <c r="DF20" s="684"/>
      <c r="DG20" s="684"/>
      <c r="DH20" s="684"/>
      <c r="DI20" s="684"/>
      <c r="DJ20" s="684"/>
      <c r="DK20" s="684"/>
      <c r="DL20" s="684"/>
      <c r="DM20" s="684"/>
      <c r="DN20" s="684"/>
      <c r="DO20" s="684"/>
      <c r="DP20" s="685"/>
      <c r="DQ20" s="692">
        <v>1517814</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173</v>
      </c>
      <c r="S21" s="684"/>
      <c r="T21" s="684"/>
      <c r="U21" s="684"/>
      <c r="V21" s="684"/>
      <c r="W21" s="684"/>
      <c r="X21" s="684"/>
      <c r="Y21" s="685"/>
      <c r="Z21" s="686">
        <v>0</v>
      </c>
      <c r="AA21" s="686"/>
      <c r="AB21" s="686"/>
      <c r="AC21" s="686"/>
      <c r="AD21" s="687">
        <v>173</v>
      </c>
      <c r="AE21" s="687"/>
      <c r="AF21" s="687"/>
      <c r="AG21" s="687"/>
      <c r="AH21" s="687"/>
      <c r="AI21" s="687"/>
      <c r="AJ21" s="687"/>
      <c r="AK21" s="687"/>
      <c r="AL21" s="688">
        <v>0</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102</v>
      </c>
      <c r="BH21" s="684"/>
      <c r="BI21" s="684"/>
      <c r="BJ21" s="684"/>
      <c r="BK21" s="684"/>
      <c r="BL21" s="684"/>
      <c r="BM21" s="684"/>
      <c r="BN21" s="685"/>
      <c r="BO21" s="686">
        <v>0.1</v>
      </c>
      <c r="BP21" s="686"/>
      <c r="BQ21" s="686"/>
      <c r="BR21" s="686"/>
      <c r="BS21" s="692" t="s">
        <v>244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1299752</v>
      </c>
      <c r="S22" s="684"/>
      <c r="T22" s="684"/>
      <c r="U22" s="684"/>
      <c r="V22" s="684"/>
      <c r="W22" s="684"/>
      <c r="X22" s="684"/>
      <c r="Y22" s="685"/>
      <c r="Z22" s="686">
        <v>59.9</v>
      </c>
      <c r="AA22" s="686"/>
      <c r="AB22" s="686"/>
      <c r="AC22" s="686"/>
      <c r="AD22" s="687">
        <v>1109357</v>
      </c>
      <c r="AE22" s="687"/>
      <c r="AF22" s="687"/>
      <c r="AG22" s="687"/>
      <c r="AH22" s="687"/>
      <c r="AI22" s="687"/>
      <c r="AJ22" s="687"/>
      <c r="AK22" s="687"/>
      <c r="AL22" s="688">
        <v>82.5</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234</v>
      </c>
      <c r="BH22" s="684"/>
      <c r="BI22" s="684"/>
      <c r="BJ22" s="684"/>
      <c r="BK22" s="684"/>
      <c r="BL22" s="684"/>
      <c r="BM22" s="684"/>
      <c r="BN22" s="685"/>
      <c r="BO22" s="686" t="s">
        <v>244</v>
      </c>
      <c r="BP22" s="686"/>
      <c r="BQ22" s="686"/>
      <c r="BR22" s="686"/>
      <c r="BS22" s="692" t="s">
        <v>130</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1109357</v>
      </c>
      <c r="S23" s="684"/>
      <c r="T23" s="684"/>
      <c r="U23" s="684"/>
      <c r="V23" s="684"/>
      <c r="W23" s="684"/>
      <c r="X23" s="684"/>
      <c r="Y23" s="685"/>
      <c r="Z23" s="686">
        <v>51.1</v>
      </c>
      <c r="AA23" s="686"/>
      <c r="AB23" s="686"/>
      <c r="AC23" s="686"/>
      <c r="AD23" s="687">
        <v>1109357</v>
      </c>
      <c r="AE23" s="687"/>
      <c r="AF23" s="687"/>
      <c r="AG23" s="687"/>
      <c r="AH23" s="687"/>
      <c r="AI23" s="687"/>
      <c r="AJ23" s="687"/>
      <c r="AK23" s="687"/>
      <c r="AL23" s="688">
        <v>82.5</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234</v>
      </c>
      <c r="BH23" s="684"/>
      <c r="BI23" s="684"/>
      <c r="BJ23" s="684"/>
      <c r="BK23" s="684"/>
      <c r="BL23" s="684"/>
      <c r="BM23" s="684"/>
      <c r="BN23" s="685"/>
      <c r="BO23" s="686" t="s">
        <v>244</v>
      </c>
      <c r="BP23" s="686"/>
      <c r="BQ23" s="686"/>
      <c r="BR23" s="686"/>
      <c r="BS23" s="692" t="s">
        <v>130</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190395</v>
      </c>
      <c r="S24" s="684"/>
      <c r="T24" s="684"/>
      <c r="U24" s="684"/>
      <c r="V24" s="684"/>
      <c r="W24" s="684"/>
      <c r="X24" s="684"/>
      <c r="Y24" s="685"/>
      <c r="Z24" s="686">
        <v>8.8000000000000007</v>
      </c>
      <c r="AA24" s="686"/>
      <c r="AB24" s="686"/>
      <c r="AC24" s="686"/>
      <c r="AD24" s="687" t="s">
        <v>130</v>
      </c>
      <c r="AE24" s="687"/>
      <c r="AF24" s="687"/>
      <c r="AG24" s="687"/>
      <c r="AH24" s="687"/>
      <c r="AI24" s="687"/>
      <c r="AJ24" s="687"/>
      <c r="AK24" s="687"/>
      <c r="AL24" s="688" t="s">
        <v>130</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244</v>
      </c>
      <c r="BH24" s="684"/>
      <c r="BI24" s="684"/>
      <c r="BJ24" s="684"/>
      <c r="BK24" s="684"/>
      <c r="BL24" s="684"/>
      <c r="BM24" s="684"/>
      <c r="BN24" s="685"/>
      <c r="BO24" s="686" t="s">
        <v>130</v>
      </c>
      <c r="BP24" s="686"/>
      <c r="BQ24" s="686"/>
      <c r="BR24" s="686"/>
      <c r="BS24" s="692" t="s">
        <v>130</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677562</v>
      </c>
      <c r="CS24" s="673"/>
      <c r="CT24" s="673"/>
      <c r="CU24" s="673"/>
      <c r="CV24" s="673"/>
      <c r="CW24" s="673"/>
      <c r="CX24" s="673"/>
      <c r="CY24" s="674"/>
      <c r="CZ24" s="677">
        <v>35</v>
      </c>
      <c r="DA24" s="678"/>
      <c r="DB24" s="678"/>
      <c r="DC24" s="697"/>
      <c r="DD24" s="719">
        <v>602321</v>
      </c>
      <c r="DE24" s="673"/>
      <c r="DF24" s="673"/>
      <c r="DG24" s="673"/>
      <c r="DH24" s="673"/>
      <c r="DI24" s="673"/>
      <c r="DJ24" s="673"/>
      <c r="DK24" s="674"/>
      <c r="DL24" s="719">
        <v>600366</v>
      </c>
      <c r="DM24" s="673"/>
      <c r="DN24" s="673"/>
      <c r="DO24" s="673"/>
      <c r="DP24" s="673"/>
      <c r="DQ24" s="673"/>
      <c r="DR24" s="673"/>
      <c r="DS24" s="673"/>
      <c r="DT24" s="673"/>
      <c r="DU24" s="673"/>
      <c r="DV24" s="674"/>
      <c r="DW24" s="677">
        <v>43.5</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t="s">
        <v>130</v>
      </c>
      <c r="S25" s="684"/>
      <c r="T25" s="684"/>
      <c r="U25" s="684"/>
      <c r="V25" s="684"/>
      <c r="W25" s="684"/>
      <c r="X25" s="684"/>
      <c r="Y25" s="685"/>
      <c r="Z25" s="686" t="s">
        <v>234</v>
      </c>
      <c r="AA25" s="686"/>
      <c r="AB25" s="686"/>
      <c r="AC25" s="686"/>
      <c r="AD25" s="687" t="s">
        <v>130</v>
      </c>
      <c r="AE25" s="687"/>
      <c r="AF25" s="687"/>
      <c r="AG25" s="687"/>
      <c r="AH25" s="687"/>
      <c r="AI25" s="687"/>
      <c r="AJ25" s="687"/>
      <c r="AK25" s="687"/>
      <c r="AL25" s="688" t="s">
        <v>130</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130</v>
      </c>
      <c r="BH25" s="684"/>
      <c r="BI25" s="684"/>
      <c r="BJ25" s="684"/>
      <c r="BK25" s="684"/>
      <c r="BL25" s="684"/>
      <c r="BM25" s="684"/>
      <c r="BN25" s="685"/>
      <c r="BO25" s="686" t="s">
        <v>130</v>
      </c>
      <c r="BP25" s="686"/>
      <c r="BQ25" s="686"/>
      <c r="BR25" s="686"/>
      <c r="BS25" s="692" t="s">
        <v>234</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404104</v>
      </c>
      <c r="CS25" s="720"/>
      <c r="CT25" s="720"/>
      <c r="CU25" s="720"/>
      <c r="CV25" s="720"/>
      <c r="CW25" s="720"/>
      <c r="CX25" s="720"/>
      <c r="CY25" s="721"/>
      <c r="CZ25" s="688">
        <v>20.9</v>
      </c>
      <c r="DA25" s="717"/>
      <c r="DB25" s="717"/>
      <c r="DC25" s="722"/>
      <c r="DD25" s="692">
        <v>397084</v>
      </c>
      <c r="DE25" s="720"/>
      <c r="DF25" s="720"/>
      <c r="DG25" s="720"/>
      <c r="DH25" s="720"/>
      <c r="DI25" s="720"/>
      <c r="DJ25" s="720"/>
      <c r="DK25" s="721"/>
      <c r="DL25" s="692">
        <v>395289</v>
      </c>
      <c r="DM25" s="720"/>
      <c r="DN25" s="720"/>
      <c r="DO25" s="720"/>
      <c r="DP25" s="720"/>
      <c r="DQ25" s="720"/>
      <c r="DR25" s="720"/>
      <c r="DS25" s="720"/>
      <c r="DT25" s="720"/>
      <c r="DU25" s="720"/>
      <c r="DV25" s="721"/>
      <c r="DW25" s="688">
        <v>28.6</v>
      </c>
      <c r="DX25" s="717"/>
      <c r="DY25" s="717"/>
      <c r="DZ25" s="717"/>
      <c r="EA25" s="717"/>
      <c r="EB25" s="717"/>
      <c r="EC25" s="718"/>
    </row>
    <row r="26" spans="2:133" ht="11.25" customHeight="1" x14ac:dyDescent="0.15">
      <c r="B26" s="680" t="s">
        <v>297</v>
      </c>
      <c r="C26" s="681"/>
      <c r="D26" s="681"/>
      <c r="E26" s="681"/>
      <c r="F26" s="681"/>
      <c r="G26" s="681"/>
      <c r="H26" s="681"/>
      <c r="I26" s="681"/>
      <c r="J26" s="681"/>
      <c r="K26" s="681"/>
      <c r="L26" s="681"/>
      <c r="M26" s="681"/>
      <c r="N26" s="681"/>
      <c r="O26" s="681"/>
      <c r="P26" s="681"/>
      <c r="Q26" s="682"/>
      <c r="R26" s="683">
        <v>1530414</v>
      </c>
      <c r="S26" s="684"/>
      <c r="T26" s="684"/>
      <c r="U26" s="684"/>
      <c r="V26" s="684"/>
      <c r="W26" s="684"/>
      <c r="X26" s="684"/>
      <c r="Y26" s="685"/>
      <c r="Z26" s="686">
        <v>70.5</v>
      </c>
      <c r="AA26" s="686"/>
      <c r="AB26" s="686"/>
      <c r="AC26" s="686"/>
      <c r="AD26" s="687">
        <v>1340019</v>
      </c>
      <c r="AE26" s="687"/>
      <c r="AF26" s="687"/>
      <c r="AG26" s="687"/>
      <c r="AH26" s="687"/>
      <c r="AI26" s="687"/>
      <c r="AJ26" s="687"/>
      <c r="AK26" s="687"/>
      <c r="AL26" s="688">
        <v>99.7</v>
      </c>
      <c r="AM26" s="689"/>
      <c r="AN26" s="689"/>
      <c r="AO26" s="690"/>
      <c r="AP26" s="702" t="s">
        <v>298</v>
      </c>
      <c r="AQ26" s="723"/>
      <c r="AR26" s="723"/>
      <c r="AS26" s="723"/>
      <c r="AT26" s="723"/>
      <c r="AU26" s="723"/>
      <c r="AV26" s="723"/>
      <c r="AW26" s="723"/>
      <c r="AX26" s="723"/>
      <c r="AY26" s="723"/>
      <c r="AZ26" s="723"/>
      <c r="BA26" s="723"/>
      <c r="BB26" s="723"/>
      <c r="BC26" s="723"/>
      <c r="BD26" s="723"/>
      <c r="BE26" s="723"/>
      <c r="BF26" s="704"/>
      <c r="BG26" s="683" t="s">
        <v>130</v>
      </c>
      <c r="BH26" s="684"/>
      <c r="BI26" s="684"/>
      <c r="BJ26" s="684"/>
      <c r="BK26" s="684"/>
      <c r="BL26" s="684"/>
      <c r="BM26" s="684"/>
      <c r="BN26" s="685"/>
      <c r="BO26" s="686" t="s">
        <v>234</v>
      </c>
      <c r="BP26" s="686"/>
      <c r="BQ26" s="686"/>
      <c r="BR26" s="686"/>
      <c r="BS26" s="692" t="s">
        <v>244</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247907</v>
      </c>
      <c r="CS26" s="684"/>
      <c r="CT26" s="684"/>
      <c r="CU26" s="684"/>
      <c r="CV26" s="684"/>
      <c r="CW26" s="684"/>
      <c r="CX26" s="684"/>
      <c r="CY26" s="685"/>
      <c r="CZ26" s="688">
        <v>12.8</v>
      </c>
      <c r="DA26" s="717"/>
      <c r="DB26" s="717"/>
      <c r="DC26" s="722"/>
      <c r="DD26" s="692">
        <v>243731</v>
      </c>
      <c r="DE26" s="684"/>
      <c r="DF26" s="684"/>
      <c r="DG26" s="684"/>
      <c r="DH26" s="684"/>
      <c r="DI26" s="684"/>
      <c r="DJ26" s="684"/>
      <c r="DK26" s="685"/>
      <c r="DL26" s="692" t="s">
        <v>234</v>
      </c>
      <c r="DM26" s="684"/>
      <c r="DN26" s="684"/>
      <c r="DO26" s="684"/>
      <c r="DP26" s="684"/>
      <c r="DQ26" s="684"/>
      <c r="DR26" s="684"/>
      <c r="DS26" s="684"/>
      <c r="DT26" s="684"/>
      <c r="DU26" s="684"/>
      <c r="DV26" s="685"/>
      <c r="DW26" s="688" t="s">
        <v>244</v>
      </c>
      <c r="DX26" s="717"/>
      <c r="DY26" s="717"/>
      <c r="DZ26" s="717"/>
      <c r="EA26" s="717"/>
      <c r="EB26" s="717"/>
      <c r="EC26" s="718"/>
    </row>
    <row r="27" spans="2:133" ht="11.25" customHeight="1" x14ac:dyDescent="0.15">
      <c r="B27" s="680" t="s">
        <v>300</v>
      </c>
      <c r="C27" s="681"/>
      <c r="D27" s="681"/>
      <c r="E27" s="681"/>
      <c r="F27" s="681"/>
      <c r="G27" s="681"/>
      <c r="H27" s="681"/>
      <c r="I27" s="681"/>
      <c r="J27" s="681"/>
      <c r="K27" s="681"/>
      <c r="L27" s="681"/>
      <c r="M27" s="681"/>
      <c r="N27" s="681"/>
      <c r="O27" s="681"/>
      <c r="P27" s="681"/>
      <c r="Q27" s="682"/>
      <c r="R27" s="683">
        <v>498</v>
      </c>
      <c r="S27" s="684"/>
      <c r="T27" s="684"/>
      <c r="U27" s="684"/>
      <c r="V27" s="684"/>
      <c r="W27" s="684"/>
      <c r="X27" s="684"/>
      <c r="Y27" s="685"/>
      <c r="Z27" s="686">
        <v>0</v>
      </c>
      <c r="AA27" s="686"/>
      <c r="AB27" s="686"/>
      <c r="AC27" s="686"/>
      <c r="AD27" s="687">
        <v>498</v>
      </c>
      <c r="AE27" s="687"/>
      <c r="AF27" s="687"/>
      <c r="AG27" s="687"/>
      <c r="AH27" s="687"/>
      <c r="AI27" s="687"/>
      <c r="AJ27" s="687"/>
      <c r="AK27" s="687"/>
      <c r="AL27" s="688">
        <v>0</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158365</v>
      </c>
      <c r="BH27" s="684"/>
      <c r="BI27" s="684"/>
      <c r="BJ27" s="684"/>
      <c r="BK27" s="684"/>
      <c r="BL27" s="684"/>
      <c r="BM27" s="684"/>
      <c r="BN27" s="685"/>
      <c r="BO27" s="686">
        <v>100</v>
      </c>
      <c r="BP27" s="686"/>
      <c r="BQ27" s="686"/>
      <c r="BR27" s="686"/>
      <c r="BS27" s="692" t="s">
        <v>130</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98534</v>
      </c>
      <c r="CS27" s="720"/>
      <c r="CT27" s="720"/>
      <c r="CU27" s="720"/>
      <c r="CV27" s="720"/>
      <c r="CW27" s="720"/>
      <c r="CX27" s="720"/>
      <c r="CY27" s="721"/>
      <c r="CZ27" s="688">
        <v>5.0999999999999996</v>
      </c>
      <c r="DA27" s="717"/>
      <c r="DB27" s="717"/>
      <c r="DC27" s="722"/>
      <c r="DD27" s="692">
        <v>32099</v>
      </c>
      <c r="DE27" s="720"/>
      <c r="DF27" s="720"/>
      <c r="DG27" s="720"/>
      <c r="DH27" s="720"/>
      <c r="DI27" s="720"/>
      <c r="DJ27" s="720"/>
      <c r="DK27" s="721"/>
      <c r="DL27" s="692">
        <v>31939</v>
      </c>
      <c r="DM27" s="720"/>
      <c r="DN27" s="720"/>
      <c r="DO27" s="720"/>
      <c r="DP27" s="720"/>
      <c r="DQ27" s="720"/>
      <c r="DR27" s="720"/>
      <c r="DS27" s="720"/>
      <c r="DT27" s="720"/>
      <c r="DU27" s="720"/>
      <c r="DV27" s="721"/>
      <c r="DW27" s="688">
        <v>2.2999999999999998</v>
      </c>
      <c r="DX27" s="717"/>
      <c r="DY27" s="717"/>
      <c r="DZ27" s="717"/>
      <c r="EA27" s="717"/>
      <c r="EB27" s="717"/>
      <c r="EC27" s="718"/>
    </row>
    <row r="28" spans="2:133" ht="11.25" customHeight="1" x14ac:dyDescent="0.15">
      <c r="B28" s="680" t="s">
        <v>303</v>
      </c>
      <c r="C28" s="681"/>
      <c r="D28" s="681"/>
      <c r="E28" s="681"/>
      <c r="F28" s="681"/>
      <c r="G28" s="681"/>
      <c r="H28" s="681"/>
      <c r="I28" s="681"/>
      <c r="J28" s="681"/>
      <c r="K28" s="681"/>
      <c r="L28" s="681"/>
      <c r="M28" s="681"/>
      <c r="N28" s="681"/>
      <c r="O28" s="681"/>
      <c r="P28" s="681"/>
      <c r="Q28" s="682"/>
      <c r="R28" s="683">
        <v>2036</v>
      </c>
      <c r="S28" s="684"/>
      <c r="T28" s="684"/>
      <c r="U28" s="684"/>
      <c r="V28" s="684"/>
      <c r="W28" s="684"/>
      <c r="X28" s="684"/>
      <c r="Y28" s="685"/>
      <c r="Z28" s="686">
        <v>0.1</v>
      </c>
      <c r="AA28" s="686"/>
      <c r="AB28" s="686"/>
      <c r="AC28" s="686"/>
      <c r="AD28" s="687" t="s">
        <v>130</v>
      </c>
      <c r="AE28" s="687"/>
      <c r="AF28" s="687"/>
      <c r="AG28" s="687"/>
      <c r="AH28" s="687"/>
      <c r="AI28" s="687"/>
      <c r="AJ28" s="687"/>
      <c r="AK28" s="687"/>
      <c r="AL28" s="688" t="s">
        <v>130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174924</v>
      </c>
      <c r="CS28" s="684"/>
      <c r="CT28" s="684"/>
      <c r="CU28" s="684"/>
      <c r="CV28" s="684"/>
      <c r="CW28" s="684"/>
      <c r="CX28" s="684"/>
      <c r="CY28" s="685"/>
      <c r="CZ28" s="688">
        <v>9</v>
      </c>
      <c r="DA28" s="717"/>
      <c r="DB28" s="717"/>
      <c r="DC28" s="722"/>
      <c r="DD28" s="692">
        <v>173138</v>
      </c>
      <c r="DE28" s="684"/>
      <c r="DF28" s="684"/>
      <c r="DG28" s="684"/>
      <c r="DH28" s="684"/>
      <c r="DI28" s="684"/>
      <c r="DJ28" s="684"/>
      <c r="DK28" s="685"/>
      <c r="DL28" s="692">
        <v>173138</v>
      </c>
      <c r="DM28" s="684"/>
      <c r="DN28" s="684"/>
      <c r="DO28" s="684"/>
      <c r="DP28" s="684"/>
      <c r="DQ28" s="684"/>
      <c r="DR28" s="684"/>
      <c r="DS28" s="684"/>
      <c r="DT28" s="684"/>
      <c r="DU28" s="684"/>
      <c r="DV28" s="685"/>
      <c r="DW28" s="688">
        <v>12.5</v>
      </c>
      <c r="DX28" s="717"/>
      <c r="DY28" s="717"/>
      <c r="DZ28" s="717"/>
      <c r="EA28" s="717"/>
      <c r="EB28" s="717"/>
      <c r="EC28" s="718"/>
    </row>
    <row r="29" spans="2:133" ht="11.25" customHeight="1" x14ac:dyDescent="0.15">
      <c r="B29" s="680" t="s">
        <v>305</v>
      </c>
      <c r="C29" s="681"/>
      <c r="D29" s="681"/>
      <c r="E29" s="681"/>
      <c r="F29" s="681"/>
      <c r="G29" s="681"/>
      <c r="H29" s="681"/>
      <c r="I29" s="681"/>
      <c r="J29" s="681"/>
      <c r="K29" s="681"/>
      <c r="L29" s="681"/>
      <c r="M29" s="681"/>
      <c r="N29" s="681"/>
      <c r="O29" s="681"/>
      <c r="P29" s="681"/>
      <c r="Q29" s="682"/>
      <c r="R29" s="683">
        <v>26307</v>
      </c>
      <c r="S29" s="684"/>
      <c r="T29" s="684"/>
      <c r="U29" s="684"/>
      <c r="V29" s="684"/>
      <c r="W29" s="684"/>
      <c r="X29" s="684"/>
      <c r="Y29" s="685"/>
      <c r="Z29" s="686">
        <v>1.2</v>
      </c>
      <c r="AA29" s="686"/>
      <c r="AB29" s="686"/>
      <c r="AC29" s="686"/>
      <c r="AD29" s="687">
        <v>462</v>
      </c>
      <c r="AE29" s="687"/>
      <c r="AF29" s="687"/>
      <c r="AG29" s="687"/>
      <c r="AH29" s="687"/>
      <c r="AI29" s="687"/>
      <c r="AJ29" s="687"/>
      <c r="AK29" s="687"/>
      <c r="AL29" s="688">
        <v>0</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306</v>
      </c>
      <c r="CE29" s="730"/>
      <c r="CF29" s="698" t="s">
        <v>69</v>
      </c>
      <c r="CG29" s="699"/>
      <c r="CH29" s="699"/>
      <c r="CI29" s="699"/>
      <c r="CJ29" s="699"/>
      <c r="CK29" s="699"/>
      <c r="CL29" s="699"/>
      <c r="CM29" s="699"/>
      <c r="CN29" s="699"/>
      <c r="CO29" s="699"/>
      <c r="CP29" s="699"/>
      <c r="CQ29" s="700"/>
      <c r="CR29" s="683">
        <v>174924</v>
      </c>
      <c r="CS29" s="720"/>
      <c r="CT29" s="720"/>
      <c r="CU29" s="720"/>
      <c r="CV29" s="720"/>
      <c r="CW29" s="720"/>
      <c r="CX29" s="720"/>
      <c r="CY29" s="721"/>
      <c r="CZ29" s="688">
        <v>9</v>
      </c>
      <c r="DA29" s="717"/>
      <c r="DB29" s="717"/>
      <c r="DC29" s="722"/>
      <c r="DD29" s="692">
        <v>173138</v>
      </c>
      <c r="DE29" s="720"/>
      <c r="DF29" s="720"/>
      <c r="DG29" s="720"/>
      <c r="DH29" s="720"/>
      <c r="DI29" s="720"/>
      <c r="DJ29" s="720"/>
      <c r="DK29" s="721"/>
      <c r="DL29" s="692">
        <v>173138</v>
      </c>
      <c r="DM29" s="720"/>
      <c r="DN29" s="720"/>
      <c r="DO29" s="720"/>
      <c r="DP29" s="720"/>
      <c r="DQ29" s="720"/>
      <c r="DR29" s="720"/>
      <c r="DS29" s="720"/>
      <c r="DT29" s="720"/>
      <c r="DU29" s="720"/>
      <c r="DV29" s="721"/>
      <c r="DW29" s="688">
        <v>12.5</v>
      </c>
      <c r="DX29" s="717"/>
      <c r="DY29" s="717"/>
      <c r="DZ29" s="717"/>
      <c r="EA29" s="717"/>
      <c r="EB29" s="717"/>
      <c r="EC29" s="718"/>
    </row>
    <row r="30" spans="2:133" ht="11.25" customHeight="1" x14ac:dyDescent="0.15">
      <c r="B30" s="680" t="s">
        <v>307</v>
      </c>
      <c r="C30" s="681"/>
      <c r="D30" s="681"/>
      <c r="E30" s="681"/>
      <c r="F30" s="681"/>
      <c r="G30" s="681"/>
      <c r="H30" s="681"/>
      <c r="I30" s="681"/>
      <c r="J30" s="681"/>
      <c r="K30" s="681"/>
      <c r="L30" s="681"/>
      <c r="M30" s="681"/>
      <c r="N30" s="681"/>
      <c r="O30" s="681"/>
      <c r="P30" s="681"/>
      <c r="Q30" s="682"/>
      <c r="R30" s="683">
        <v>1663</v>
      </c>
      <c r="S30" s="684"/>
      <c r="T30" s="684"/>
      <c r="U30" s="684"/>
      <c r="V30" s="684"/>
      <c r="W30" s="684"/>
      <c r="X30" s="684"/>
      <c r="Y30" s="685"/>
      <c r="Z30" s="686">
        <v>0.1</v>
      </c>
      <c r="AA30" s="686"/>
      <c r="AB30" s="686"/>
      <c r="AC30" s="686"/>
      <c r="AD30" s="687" t="s">
        <v>130</v>
      </c>
      <c r="AE30" s="687"/>
      <c r="AF30" s="687"/>
      <c r="AG30" s="687"/>
      <c r="AH30" s="687"/>
      <c r="AI30" s="687"/>
      <c r="AJ30" s="687"/>
      <c r="AK30" s="687"/>
      <c r="AL30" s="688" t="s">
        <v>234</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308</v>
      </c>
      <c r="BH30" s="727"/>
      <c r="BI30" s="727"/>
      <c r="BJ30" s="727"/>
      <c r="BK30" s="727"/>
      <c r="BL30" s="727"/>
      <c r="BM30" s="727"/>
      <c r="BN30" s="727"/>
      <c r="BO30" s="727"/>
      <c r="BP30" s="727"/>
      <c r="BQ30" s="728"/>
      <c r="BR30" s="662" t="s">
        <v>309</v>
      </c>
      <c r="BS30" s="727"/>
      <c r="BT30" s="727"/>
      <c r="BU30" s="727"/>
      <c r="BV30" s="727"/>
      <c r="BW30" s="727"/>
      <c r="BX30" s="727"/>
      <c r="BY30" s="727"/>
      <c r="BZ30" s="727"/>
      <c r="CA30" s="727"/>
      <c r="CB30" s="728"/>
      <c r="CD30" s="731"/>
      <c r="CE30" s="732"/>
      <c r="CF30" s="698" t="s">
        <v>310</v>
      </c>
      <c r="CG30" s="699"/>
      <c r="CH30" s="699"/>
      <c r="CI30" s="699"/>
      <c r="CJ30" s="699"/>
      <c r="CK30" s="699"/>
      <c r="CL30" s="699"/>
      <c r="CM30" s="699"/>
      <c r="CN30" s="699"/>
      <c r="CO30" s="699"/>
      <c r="CP30" s="699"/>
      <c r="CQ30" s="700"/>
      <c r="CR30" s="683">
        <v>164519</v>
      </c>
      <c r="CS30" s="684"/>
      <c r="CT30" s="684"/>
      <c r="CU30" s="684"/>
      <c r="CV30" s="684"/>
      <c r="CW30" s="684"/>
      <c r="CX30" s="684"/>
      <c r="CY30" s="685"/>
      <c r="CZ30" s="688">
        <v>8.5</v>
      </c>
      <c r="DA30" s="717"/>
      <c r="DB30" s="717"/>
      <c r="DC30" s="722"/>
      <c r="DD30" s="692">
        <v>162733</v>
      </c>
      <c r="DE30" s="684"/>
      <c r="DF30" s="684"/>
      <c r="DG30" s="684"/>
      <c r="DH30" s="684"/>
      <c r="DI30" s="684"/>
      <c r="DJ30" s="684"/>
      <c r="DK30" s="685"/>
      <c r="DL30" s="692">
        <v>162733</v>
      </c>
      <c r="DM30" s="684"/>
      <c r="DN30" s="684"/>
      <c r="DO30" s="684"/>
      <c r="DP30" s="684"/>
      <c r="DQ30" s="684"/>
      <c r="DR30" s="684"/>
      <c r="DS30" s="684"/>
      <c r="DT30" s="684"/>
      <c r="DU30" s="684"/>
      <c r="DV30" s="685"/>
      <c r="DW30" s="688">
        <v>11.8</v>
      </c>
      <c r="DX30" s="717"/>
      <c r="DY30" s="717"/>
      <c r="DZ30" s="717"/>
      <c r="EA30" s="717"/>
      <c r="EB30" s="717"/>
      <c r="EC30" s="718"/>
    </row>
    <row r="31" spans="2:133" ht="11.25" customHeight="1" x14ac:dyDescent="0.15">
      <c r="B31" s="680" t="s">
        <v>311</v>
      </c>
      <c r="C31" s="681"/>
      <c r="D31" s="681"/>
      <c r="E31" s="681"/>
      <c r="F31" s="681"/>
      <c r="G31" s="681"/>
      <c r="H31" s="681"/>
      <c r="I31" s="681"/>
      <c r="J31" s="681"/>
      <c r="K31" s="681"/>
      <c r="L31" s="681"/>
      <c r="M31" s="681"/>
      <c r="N31" s="681"/>
      <c r="O31" s="681"/>
      <c r="P31" s="681"/>
      <c r="Q31" s="682"/>
      <c r="R31" s="683">
        <v>71845</v>
      </c>
      <c r="S31" s="684"/>
      <c r="T31" s="684"/>
      <c r="U31" s="684"/>
      <c r="V31" s="684"/>
      <c r="W31" s="684"/>
      <c r="X31" s="684"/>
      <c r="Y31" s="685"/>
      <c r="Z31" s="686">
        <v>3.3</v>
      </c>
      <c r="AA31" s="686"/>
      <c r="AB31" s="686"/>
      <c r="AC31" s="686"/>
      <c r="AD31" s="687" t="s">
        <v>234</v>
      </c>
      <c r="AE31" s="687"/>
      <c r="AF31" s="687"/>
      <c r="AG31" s="687"/>
      <c r="AH31" s="687"/>
      <c r="AI31" s="687"/>
      <c r="AJ31" s="687"/>
      <c r="AK31" s="687"/>
      <c r="AL31" s="688" t="s">
        <v>234</v>
      </c>
      <c r="AM31" s="689"/>
      <c r="AN31" s="689"/>
      <c r="AO31" s="690"/>
      <c r="AP31" s="740" t="s">
        <v>312</v>
      </c>
      <c r="AQ31" s="741"/>
      <c r="AR31" s="741"/>
      <c r="AS31" s="741"/>
      <c r="AT31" s="746" t="s">
        <v>313</v>
      </c>
      <c r="AU31" s="231"/>
      <c r="AV31" s="231"/>
      <c r="AW31" s="231"/>
      <c r="AX31" s="669" t="s">
        <v>187</v>
      </c>
      <c r="AY31" s="670"/>
      <c r="AZ31" s="670"/>
      <c r="BA31" s="670"/>
      <c r="BB31" s="670"/>
      <c r="BC31" s="670"/>
      <c r="BD31" s="670"/>
      <c r="BE31" s="670"/>
      <c r="BF31" s="671"/>
      <c r="BG31" s="739">
        <v>99.6</v>
      </c>
      <c r="BH31" s="735"/>
      <c r="BI31" s="735"/>
      <c r="BJ31" s="735"/>
      <c r="BK31" s="735"/>
      <c r="BL31" s="735"/>
      <c r="BM31" s="678">
        <v>98.1</v>
      </c>
      <c r="BN31" s="735"/>
      <c r="BO31" s="735"/>
      <c r="BP31" s="735"/>
      <c r="BQ31" s="736"/>
      <c r="BR31" s="739">
        <v>99.6</v>
      </c>
      <c r="BS31" s="735"/>
      <c r="BT31" s="735"/>
      <c r="BU31" s="735"/>
      <c r="BV31" s="735"/>
      <c r="BW31" s="735"/>
      <c r="BX31" s="678">
        <v>98.2</v>
      </c>
      <c r="BY31" s="735"/>
      <c r="BZ31" s="735"/>
      <c r="CA31" s="735"/>
      <c r="CB31" s="736"/>
      <c r="CD31" s="731"/>
      <c r="CE31" s="732"/>
      <c r="CF31" s="698" t="s">
        <v>314</v>
      </c>
      <c r="CG31" s="699"/>
      <c r="CH31" s="699"/>
      <c r="CI31" s="699"/>
      <c r="CJ31" s="699"/>
      <c r="CK31" s="699"/>
      <c r="CL31" s="699"/>
      <c r="CM31" s="699"/>
      <c r="CN31" s="699"/>
      <c r="CO31" s="699"/>
      <c r="CP31" s="699"/>
      <c r="CQ31" s="700"/>
      <c r="CR31" s="683">
        <v>10405</v>
      </c>
      <c r="CS31" s="720"/>
      <c r="CT31" s="720"/>
      <c r="CU31" s="720"/>
      <c r="CV31" s="720"/>
      <c r="CW31" s="720"/>
      <c r="CX31" s="720"/>
      <c r="CY31" s="721"/>
      <c r="CZ31" s="688">
        <v>0.5</v>
      </c>
      <c r="DA31" s="717"/>
      <c r="DB31" s="717"/>
      <c r="DC31" s="722"/>
      <c r="DD31" s="692">
        <v>10405</v>
      </c>
      <c r="DE31" s="720"/>
      <c r="DF31" s="720"/>
      <c r="DG31" s="720"/>
      <c r="DH31" s="720"/>
      <c r="DI31" s="720"/>
      <c r="DJ31" s="720"/>
      <c r="DK31" s="721"/>
      <c r="DL31" s="692">
        <v>10405</v>
      </c>
      <c r="DM31" s="720"/>
      <c r="DN31" s="720"/>
      <c r="DO31" s="720"/>
      <c r="DP31" s="720"/>
      <c r="DQ31" s="720"/>
      <c r="DR31" s="720"/>
      <c r="DS31" s="720"/>
      <c r="DT31" s="720"/>
      <c r="DU31" s="720"/>
      <c r="DV31" s="721"/>
      <c r="DW31" s="688">
        <v>0.8</v>
      </c>
      <c r="DX31" s="717"/>
      <c r="DY31" s="717"/>
      <c r="DZ31" s="717"/>
      <c r="EA31" s="717"/>
      <c r="EB31" s="717"/>
      <c r="EC31" s="718"/>
    </row>
    <row r="32" spans="2:133" ht="11.25" customHeight="1" x14ac:dyDescent="0.15">
      <c r="B32" s="750" t="s">
        <v>315</v>
      </c>
      <c r="C32" s="751"/>
      <c r="D32" s="751"/>
      <c r="E32" s="751"/>
      <c r="F32" s="751"/>
      <c r="G32" s="751"/>
      <c r="H32" s="751"/>
      <c r="I32" s="751"/>
      <c r="J32" s="751"/>
      <c r="K32" s="751"/>
      <c r="L32" s="751"/>
      <c r="M32" s="751"/>
      <c r="N32" s="751"/>
      <c r="O32" s="751"/>
      <c r="P32" s="751"/>
      <c r="Q32" s="752"/>
      <c r="R32" s="683" t="s">
        <v>130</v>
      </c>
      <c r="S32" s="684"/>
      <c r="T32" s="684"/>
      <c r="U32" s="684"/>
      <c r="V32" s="684"/>
      <c r="W32" s="684"/>
      <c r="X32" s="684"/>
      <c r="Y32" s="685"/>
      <c r="Z32" s="686" t="s">
        <v>130</v>
      </c>
      <c r="AA32" s="686"/>
      <c r="AB32" s="686"/>
      <c r="AC32" s="686"/>
      <c r="AD32" s="687" t="s">
        <v>130</v>
      </c>
      <c r="AE32" s="687"/>
      <c r="AF32" s="687"/>
      <c r="AG32" s="687"/>
      <c r="AH32" s="687"/>
      <c r="AI32" s="687"/>
      <c r="AJ32" s="687"/>
      <c r="AK32" s="687"/>
      <c r="AL32" s="688" t="s">
        <v>130</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49">
        <v>99.7</v>
      </c>
      <c r="BH32" s="720"/>
      <c r="BI32" s="720"/>
      <c r="BJ32" s="720"/>
      <c r="BK32" s="720"/>
      <c r="BL32" s="720"/>
      <c r="BM32" s="689">
        <v>98</v>
      </c>
      <c r="BN32" s="737"/>
      <c r="BO32" s="737"/>
      <c r="BP32" s="737"/>
      <c r="BQ32" s="738"/>
      <c r="BR32" s="749">
        <v>99.8</v>
      </c>
      <c r="BS32" s="720"/>
      <c r="BT32" s="720"/>
      <c r="BU32" s="720"/>
      <c r="BV32" s="720"/>
      <c r="BW32" s="720"/>
      <c r="BX32" s="689">
        <v>98.3</v>
      </c>
      <c r="BY32" s="737"/>
      <c r="BZ32" s="737"/>
      <c r="CA32" s="737"/>
      <c r="CB32" s="738"/>
      <c r="CD32" s="733"/>
      <c r="CE32" s="734"/>
      <c r="CF32" s="698" t="s">
        <v>318</v>
      </c>
      <c r="CG32" s="699"/>
      <c r="CH32" s="699"/>
      <c r="CI32" s="699"/>
      <c r="CJ32" s="699"/>
      <c r="CK32" s="699"/>
      <c r="CL32" s="699"/>
      <c r="CM32" s="699"/>
      <c r="CN32" s="699"/>
      <c r="CO32" s="699"/>
      <c r="CP32" s="699"/>
      <c r="CQ32" s="700"/>
      <c r="CR32" s="683" t="s">
        <v>130</v>
      </c>
      <c r="CS32" s="684"/>
      <c r="CT32" s="684"/>
      <c r="CU32" s="684"/>
      <c r="CV32" s="684"/>
      <c r="CW32" s="684"/>
      <c r="CX32" s="684"/>
      <c r="CY32" s="685"/>
      <c r="CZ32" s="688" t="s">
        <v>130</v>
      </c>
      <c r="DA32" s="717"/>
      <c r="DB32" s="717"/>
      <c r="DC32" s="722"/>
      <c r="DD32" s="692" t="s">
        <v>244</v>
      </c>
      <c r="DE32" s="684"/>
      <c r="DF32" s="684"/>
      <c r="DG32" s="684"/>
      <c r="DH32" s="684"/>
      <c r="DI32" s="684"/>
      <c r="DJ32" s="684"/>
      <c r="DK32" s="685"/>
      <c r="DL32" s="692" t="s">
        <v>130</v>
      </c>
      <c r="DM32" s="684"/>
      <c r="DN32" s="684"/>
      <c r="DO32" s="684"/>
      <c r="DP32" s="684"/>
      <c r="DQ32" s="684"/>
      <c r="DR32" s="684"/>
      <c r="DS32" s="684"/>
      <c r="DT32" s="684"/>
      <c r="DU32" s="684"/>
      <c r="DV32" s="685"/>
      <c r="DW32" s="688" t="s">
        <v>130</v>
      </c>
      <c r="DX32" s="717"/>
      <c r="DY32" s="717"/>
      <c r="DZ32" s="717"/>
      <c r="EA32" s="717"/>
      <c r="EB32" s="717"/>
      <c r="EC32" s="718"/>
    </row>
    <row r="33" spans="2:133" ht="11.25" customHeight="1" x14ac:dyDescent="0.15">
      <c r="B33" s="680" t="s">
        <v>319</v>
      </c>
      <c r="C33" s="681"/>
      <c r="D33" s="681"/>
      <c r="E33" s="681"/>
      <c r="F33" s="681"/>
      <c r="G33" s="681"/>
      <c r="H33" s="681"/>
      <c r="I33" s="681"/>
      <c r="J33" s="681"/>
      <c r="K33" s="681"/>
      <c r="L33" s="681"/>
      <c r="M33" s="681"/>
      <c r="N33" s="681"/>
      <c r="O33" s="681"/>
      <c r="P33" s="681"/>
      <c r="Q33" s="682"/>
      <c r="R33" s="683">
        <v>137712</v>
      </c>
      <c r="S33" s="684"/>
      <c r="T33" s="684"/>
      <c r="U33" s="684"/>
      <c r="V33" s="684"/>
      <c r="W33" s="684"/>
      <c r="X33" s="684"/>
      <c r="Y33" s="685"/>
      <c r="Z33" s="686">
        <v>6.3</v>
      </c>
      <c r="AA33" s="686"/>
      <c r="AB33" s="686"/>
      <c r="AC33" s="686"/>
      <c r="AD33" s="687" t="s">
        <v>234</v>
      </c>
      <c r="AE33" s="687"/>
      <c r="AF33" s="687"/>
      <c r="AG33" s="687"/>
      <c r="AH33" s="687"/>
      <c r="AI33" s="687"/>
      <c r="AJ33" s="687"/>
      <c r="AK33" s="687"/>
      <c r="AL33" s="688" t="s">
        <v>130</v>
      </c>
      <c r="AM33" s="689"/>
      <c r="AN33" s="689"/>
      <c r="AO33" s="690"/>
      <c r="AP33" s="744"/>
      <c r="AQ33" s="745"/>
      <c r="AR33" s="745"/>
      <c r="AS33" s="745"/>
      <c r="AT33" s="748"/>
      <c r="AU33" s="232"/>
      <c r="AV33" s="232"/>
      <c r="AW33" s="232"/>
      <c r="AX33" s="724" t="s">
        <v>320</v>
      </c>
      <c r="AY33" s="725"/>
      <c r="AZ33" s="725"/>
      <c r="BA33" s="725"/>
      <c r="BB33" s="725"/>
      <c r="BC33" s="725"/>
      <c r="BD33" s="725"/>
      <c r="BE33" s="725"/>
      <c r="BF33" s="726"/>
      <c r="BG33" s="753">
        <v>99.5</v>
      </c>
      <c r="BH33" s="754"/>
      <c r="BI33" s="754"/>
      <c r="BJ33" s="754"/>
      <c r="BK33" s="754"/>
      <c r="BL33" s="754"/>
      <c r="BM33" s="755">
        <v>97.7</v>
      </c>
      <c r="BN33" s="754"/>
      <c r="BO33" s="754"/>
      <c r="BP33" s="754"/>
      <c r="BQ33" s="756"/>
      <c r="BR33" s="753">
        <v>99.5</v>
      </c>
      <c r="BS33" s="754"/>
      <c r="BT33" s="754"/>
      <c r="BU33" s="754"/>
      <c r="BV33" s="754"/>
      <c r="BW33" s="754"/>
      <c r="BX33" s="755">
        <v>97.8</v>
      </c>
      <c r="BY33" s="754"/>
      <c r="BZ33" s="754"/>
      <c r="CA33" s="754"/>
      <c r="CB33" s="756"/>
      <c r="CD33" s="698" t="s">
        <v>321</v>
      </c>
      <c r="CE33" s="699"/>
      <c r="CF33" s="699"/>
      <c r="CG33" s="699"/>
      <c r="CH33" s="699"/>
      <c r="CI33" s="699"/>
      <c r="CJ33" s="699"/>
      <c r="CK33" s="699"/>
      <c r="CL33" s="699"/>
      <c r="CM33" s="699"/>
      <c r="CN33" s="699"/>
      <c r="CO33" s="699"/>
      <c r="CP33" s="699"/>
      <c r="CQ33" s="700"/>
      <c r="CR33" s="683">
        <v>940301</v>
      </c>
      <c r="CS33" s="720"/>
      <c r="CT33" s="720"/>
      <c r="CU33" s="720"/>
      <c r="CV33" s="720"/>
      <c r="CW33" s="720"/>
      <c r="CX33" s="720"/>
      <c r="CY33" s="721"/>
      <c r="CZ33" s="688">
        <v>48.6</v>
      </c>
      <c r="DA33" s="717"/>
      <c r="DB33" s="717"/>
      <c r="DC33" s="722"/>
      <c r="DD33" s="692">
        <v>795089</v>
      </c>
      <c r="DE33" s="720"/>
      <c r="DF33" s="720"/>
      <c r="DG33" s="720"/>
      <c r="DH33" s="720"/>
      <c r="DI33" s="720"/>
      <c r="DJ33" s="720"/>
      <c r="DK33" s="721"/>
      <c r="DL33" s="692">
        <v>607180</v>
      </c>
      <c r="DM33" s="720"/>
      <c r="DN33" s="720"/>
      <c r="DO33" s="720"/>
      <c r="DP33" s="720"/>
      <c r="DQ33" s="720"/>
      <c r="DR33" s="720"/>
      <c r="DS33" s="720"/>
      <c r="DT33" s="720"/>
      <c r="DU33" s="720"/>
      <c r="DV33" s="721"/>
      <c r="DW33" s="688">
        <v>43.9</v>
      </c>
      <c r="DX33" s="717"/>
      <c r="DY33" s="717"/>
      <c r="DZ33" s="717"/>
      <c r="EA33" s="717"/>
      <c r="EB33" s="717"/>
      <c r="EC33" s="718"/>
    </row>
    <row r="34" spans="2:133" ht="11.25" customHeight="1" x14ac:dyDescent="0.15">
      <c r="B34" s="680" t="s">
        <v>322</v>
      </c>
      <c r="C34" s="681"/>
      <c r="D34" s="681"/>
      <c r="E34" s="681"/>
      <c r="F34" s="681"/>
      <c r="G34" s="681"/>
      <c r="H34" s="681"/>
      <c r="I34" s="681"/>
      <c r="J34" s="681"/>
      <c r="K34" s="681"/>
      <c r="L34" s="681"/>
      <c r="M34" s="681"/>
      <c r="N34" s="681"/>
      <c r="O34" s="681"/>
      <c r="P34" s="681"/>
      <c r="Q34" s="682"/>
      <c r="R34" s="683">
        <v>4796</v>
      </c>
      <c r="S34" s="684"/>
      <c r="T34" s="684"/>
      <c r="U34" s="684"/>
      <c r="V34" s="684"/>
      <c r="W34" s="684"/>
      <c r="X34" s="684"/>
      <c r="Y34" s="685"/>
      <c r="Z34" s="686">
        <v>0.2</v>
      </c>
      <c r="AA34" s="686"/>
      <c r="AB34" s="686"/>
      <c r="AC34" s="686"/>
      <c r="AD34" s="687">
        <v>2983</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289359</v>
      </c>
      <c r="CS34" s="684"/>
      <c r="CT34" s="684"/>
      <c r="CU34" s="684"/>
      <c r="CV34" s="684"/>
      <c r="CW34" s="684"/>
      <c r="CX34" s="684"/>
      <c r="CY34" s="685"/>
      <c r="CZ34" s="688">
        <v>14.9</v>
      </c>
      <c r="DA34" s="717"/>
      <c r="DB34" s="717"/>
      <c r="DC34" s="722"/>
      <c r="DD34" s="692">
        <v>235199</v>
      </c>
      <c r="DE34" s="684"/>
      <c r="DF34" s="684"/>
      <c r="DG34" s="684"/>
      <c r="DH34" s="684"/>
      <c r="DI34" s="684"/>
      <c r="DJ34" s="684"/>
      <c r="DK34" s="685"/>
      <c r="DL34" s="692">
        <v>195805</v>
      </c>
      <c r="DM34" s="684"/>
      <c r="DN34" s="684"/>
      <c r="DO34" s="684"/>
      <c r="DP34" s="684"/>
      <c r="DQ34" s="684"/>
      <c r="DR34" s="684"/>
      <c r="DS34" s="684"/>
      <c r="DT34" s="684"/>
      <c r="DU34" s="684"/>
      <c r="DV34" s="685"/>
      <c r="DW34" s="688">
        <v>14.2</v>
      </c>
      <c r="DX34" s="717"/>
      <c r="DY34" s="717"/>
      <c r="DZ34" s="717"/>
      <c r="EA34" s="717"/>
      <c r="EB34" s="717"/>
      <c r="EC34" s="718"/>
    </row>
    <row r="35" spans="2:133" ht="11.25" customHeight="1" x14ac:dyDescent="0.15">
      <c r="B35" s="680" t="s">
        <v>324</v>
      </c>
      <c r="C35" s="681"/>
      <c r="D35" s="681"/>
      <c r="E35" s="681"/>
      <c r="F35" s="681"/>
      <c r="G35" s="681"/>
      <c r="H35" s="681"/>
      <c r="I35" s="681"/>
      <c r="J35" s="681"/>
      <c r="K35" s="681"/>
      <c r="L35" s="681"/>
      <c r="M35" s="681"/>
      <c r="N35" s="681"/>
      <c r="O35" s="681"/>
      <c r="P35" s="681"/>
      <c r="Q35" s="682"/>
      <c r="R35" s="683">
        <v>3011</v>
      </c>
      <c r="S35" s="684"/>
      <c r="T35" s="684"/>
      <c r="U35" s="684"/>
      <c r="V35" s="684"/>
      <c r="W35" s="684"/>
      <c r="X35" s="684"/>
      <c r="Y35" s="685"/>
      <c r="Z35" s="686">
        <v>0.1</v>
      </c>
      <c r="AA35" s="686"/>
      <c r="AB35" s="686"/>
      <c r="AC35" s="686"/>
      <c r="AD35" s="687" t="s">
        <v>130</v>
      </c>
      <c r="AE35" s="687"/>
      <c r="AF35" s="687"/>
      <c r="AG35" s="687"/>
      <c r="AH35" s="687"/>
      <c r="AI35" s="687"/>
      <c r="AJ35" s="687"/>
      <c r="AK35" s="687"/>
      <c r="AL35" s="688" t="s">
        <v>234</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23764</v>
      </c>
      <c r="CS35" s="720"/>
      <c r="CT35" s="720"/>
      <c r="CU35" s="720"/>
      <c r="CV35" s="720"/>
      <c r="CW35" s="720"/>
      <c r="CX35" s="720"/>
      <c r="CY35" s="721"/>
      <c r="CZ35" s="688">
        <v>1.2</v>
      </c>
      <c r="DA35" s="717"/>
      <c r="DB35" s="717"/>
      <c r="DC35" s="722"/>
      <c r="DD35" s="692">
        <v>22227</v>
      </c>
      <c r="DE35" s="720"/>
      <c r="DF35" s="720"/>
      <c r="DG35" s="720"/>
      <c r="DH35" s="720"/>
      <c r="DI35" s="720"/>
      <c r="DJ35" s="720"/>
      <c r="DK35" s="721"/>
      <c r="DL35" s="692">
        <v>21672</v>
      </c>
      <c r="DM35" s="720"/>
      <c r="DN35" s="720"/>
      <c r="DO35" s="720"/>
      <c r="DP35" s="720"/>
      <c r="DQ35" s="720"/>
      <c r="DR35" s="720"/>
      <c r="DS35" s="720"/>
      <c r="DT35" s="720"/>
      <c r="DU35" s="720"/>
      <c r="DV35" s="721"/>
      <c r="DW35" s="688">
        <v>1.6</v>
      </c>
      <c r="DX35" s="717"/>
      <c r="DY35" s="717"/>
      <c r="DZ35" s="717"/>
      <c r="EA35" s="717"/>
      <c r="EB35" s="717"/>
      <c r="EC35" s="718"/>
    </row>
    <row r="36" spans="2:133" ht="11.25" customHeight="1" x14ac:dyDescent="0.15">
      <c r="B36" s="680" t="s">
        <v>328</v>
      </c>
      <c r="C36" s="681"/>
      <c r="D36" s="681"/>
      <c r="E36" s="681"/>
      <c r="F36" s="681"/>
      <c r="G36" s="681"/>
      <c r="H36" s="681"/>
      <c r="I36" s="681"/>
      <c r="J36" s="681"/>
      <c r="K36" s="681"/>
      <c r="L36" s="681"/>
      <c r="M36" s="681"/>
      <c r="N36" s="681"/>
      <c r="O36" s="681"/>
      <c r="P36" s="681"/>
      <c r="Q36" s="682"/>
      <c r="R36" s="683">
        <v>52249</v>
      </c>
      <c r="S36" s="684"/>
      <c r="T36" s="684"/>
      <c r="U36" s="684"/>
      <c r="V36" s="684"/>
      <c r="W36" s="684"/>
      <c r="X36" s="684"/>
      <c r="Y36" s="685"/>
      <c r="Z36" s="686">
        <v>2.4</v>
      </c>
      <c r="AA36" s="686"/>
      <c r="AB36" s="686"/>
      <c r="AC36" s="686"/>
      <c r="AD36" s="687" t="s">
        <v>130</v>
      </c>
      <c r="AE36" s="687"/>
      <c r="AF36" s="687"/>
      <c r="AG36" s="687"/>
      <c r="AH36" s="687"/>
      <c r="AI36" s="687"/>
      <c r="AJ36" s="687"/>
      <c r="AK36" s="687"/>
      <c r="AL36" s="688" t="s">
        <v>130</v>
      </c>
      <c r="AM36" s="689"/>
      <c r="AN36" s="689"/>
      <c r="AO36" s="690"/>
      <c r="AP36" s="235"/>
      <c r="AQ36" s="757" t="s">
        <v>329</v>
      </c>
      <c r="AR36" s="758"/>
      <c r="AS36" s="758"/>
      <c r="AT36" s="758"/>
      <c r="AU36" s="758"/>
      <c r="AV36" s="758"/>
      <c r="AW36" s="758"/>
      <c r="AX36" s="758"/>
      <c r="AY36" s="759"/>
      <c r="AZ36" s="672">
        <v>288786</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3127</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311212</v>
      </c>
      <c r="CS36" s="684"/>
      <c r="CT36" s="684"/>
      <c r="CU36" s="684"/>
      <c r="CV36" s="684"/>
      <c r="CW36" s="684"/>
      <c r="CX36" s="684"/>
      <c r="CY36" s="685"/>
      <c r="CZ36" s="688">
        <v>16.100000000000001</v>
      </c>
      <c r="DA36" s="717"/>
      <c r="DB36" s="717"/>
      <c r="DC36" s="722"/>
      <c r="DD36" s="692">
        <v>253122</v>
      </c>
      <c r="DE36" s="684"/>
      <c r="DF36" s="684"/>
      <c r="DG36" s="684"/>
      <c r="DH36" s="684"/>
      <c r="DI36" s="684"/>
      <c r="DJ36" s="684"/>
      <c r="DK36" s="685"/>
      <c r="DL36" s="692">
        <v>211657</v>
      </c>
      <c r="DM36" s="684"/>
      <c r="DN36" s="684"/>
      <c r="DO36" s="684"/>
      <c r="DP36" s="684"/>
      <c r="DQ36" s="684"/>
      <c r="DR36" s="684"/>
      <c r="DS36" s="684"/>
      <c r="DT36" s="684"/>
      <c r="DU36" s="684"/>
      <c r="DV36" s="685"/>
      <c r="DW36" s="688">
        <v>15.3</v>
      </c>
      <c r="DX36" s="717"/>
      <c r="DY36" s="717"/>
      <c r="DZ36" s="717"/>
      <c r="EA36" s="717"/>
      <c r="EB36" s="717"/>
      <c r="EC36" s="718"/>
    </row>
    <row r="37" spans="2:133" ht="11.25" customHeight="1" x14ac:dyDescent="0.15">
      <c r="B37" s="680" t="s">
        <v>332</v>
      </c>
      <c r="C37" s="681"/>
      <c r="D37" s="681"/>
      <c r="E37" s="681"/>
      <c r="F37" s="681"/>
      <c r="G37" s="681"/>
      <c r="H37" s="681"/>
      <c r="I37" s="681"/>
      <c r="J37" s="681"/>
      <c r="K37" s="681"/>
      <c r="L37" s="681"/>
      <c r="M37" s="681"/>
      <c r="N37" s="681"/>
      <c r="O37" s="681"/>
      <c r="P37" s="681"/>
      <c r="Q37" s="682"/>
      <c r="R37" s="683">
        <v>108810</v>
      </c>
      <c r="S37" s="684"/>
      <c r="T37" s="684"/>
      <c r="U37" s="684"/>
      <c r="V37" s="684"/>
      <c r="W37" s="684"/>
      <c r="X37" s="684"/>
      <c r="Y37" s="685"/>
      <c r="Z37" s="686">
        <v>5</v>
      </c>
      <c r="AA37" s="686"/>
      <c r="AB37" s="686"/>
      <c r="AC37" s="686"/>
      <c r="AD37" s="687" t="s">
        <v>234</v>
      </c>
      <c r="AE37" s="687"/>
      <c r="AF37" s="687"/>
      <c r="AG37" s="687"/>
      <c r="AH37" s="687"/>
      <c r="AI37" s="687"/>
      <c r="AJ37" s="687"/>
      <c r="AK37" s="687"/>
      <c r="AL37" s="688" t="s">
        <v>234</v>
      </c>
      <c r="AM37" s="689"/>
      <c r="AN37" s="689"/>
      <c r="AO37" s="690"/>
      <c r="AQ37" s="761" t="s">
        <v>333</v>
      </c>
      <c r="AR37" s="762"/>
      <c r="AS37" s="762"/>
      <c r="AT37" s="762"/>
      <c r="AU37" s="762"/>
      <c r="AV37" s="762"/>
      <c r="AW37" s="762"/>
      <c r="AX37" s="762"/>
      <c r="AY37" s="763"/>
      <c r="AZ37" s="683">
        <v>41912</v>
      </c>
      <c r="BA37" s="684"/>
      <c r="BB37" s="684"/>
      <c r="BC37" s="684"/>
      <c r="BD37" s="720"/>
      <c r="BE37" s="720"/>
      <c r="BF37" s="738"/>
      <c r="BG37" s="698" t="s">
        <v>334</v>
      </c>
      <c r="BH37" s="699"/>
      <c r="BI37" s="699"/>
      <c r="BJ37" s="699"/>
      <c r="BK37" s="699"/>
      <c r="BL37" s="699"/>
      <c r="BM37" s="699"/>
      <c r="BN37" s="699"/>
      <c r="BO37" s="699"/>
      <c r="BP37" s="699"/>
      <c r="BQ37" s="699"/>
      <c r="BR37" s="699"/>
      <c r="BS37" s="699"/>
      <c r="BT37" s="699"/>
      <c r="BU37" s="700"/>
      <c r="BV37" s="683">
        <v>3127</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137116</v>
      </c>
      <c r="CS37" s="720"/>
      <c r="CT37" s="720"/>
      <c r="CU37" s="720"/>
      <c r="CV37" s="720"/>
      <c r="CW37" s="720"/>
      <c r="CX37" s="720"/>
      <c r="CY37" s="721"/>
      <c r="CZ37" s="688">
        <v>7.1</v>
      </c>
      <c r="DA37" s="717"/>
      <c r="DB37" s="717"/>
      <c r="DC37" s="722"/>
      <c r="DD37" s="692">
        <v>137116</v>
      </c>
      <c r="DE37" s="720"/>
      <c r="DF37" s="720"/>
      <c r="DG37" s="720"/>
      <c r="DH37" s="720"/>
      <c r="DI37" s="720"/>
      <c r="DJ37" s="720"/>
      <c r="DK37" s="721"/>
      <c r="DL37" s="692">
        <v>124090</v>
      </c>
      <c r="DM37" s="720"/>
      <c r="DN37" s="720"/>
      <c r="DO37" s="720"/>
      <c r="DP37" s="720"/>
      <c r="DQ37" s="720"/>
      <c r="DR37" s="720"/>
      <c r="DS37" s="720"/>
      <c r="DT37" s="720"/>
      <c r="DU37" s="720"/>
      <c r="DV37" s="721"/>
      <c r="DW37" s="688">
        <v>9</v>
      </c>
      <c r="DX37" s="717"/>
      <c r="DY37" s="717"/>
      <c r="DZ37" s="717"/>
      <c r="EA37" s="717"/>
      <c r="EB37" s="717"/>
      <c r="EC37" s="718"/>
    </row>
    <row r="38" spans="2:133" ht="11.25" customHeight="1" x14ac:dyDescent="0.15">
      <c r="B38" s="680" t="s">
        <v>336</v>
      </c>
      <c r="C38" s="681"/>
      <c r="D38" s="681"/>
      <c r="E38" s="681"/>
      <c r="F38" s="681"/>
      <c r="G38" s="681"/>
      <c r="H38" s="681"/>
      <c r="I38" s="681"/>
      <c r="J38" s="681"/>
      <c r="K38" s="681"/>
      <c r="L38" s="681"/>
      <c r="M38" s="681"/>
      <c r="N38" s="681"/>
      <c r="O38" s="681"/>
      <c r="P38" s="681"/>
      <c r="Q38" s="682"/>
      <c r="R38" s="683">
        <v>36240</v>
      </c>
      <c r="S38" s="684"/>
      <c r="T38" s="684"/>
      <c r="U38" s="684"/>
      <c r="V38" s="684"/>
      <c r="W38" s="684"/>
      <c r="X38" s="684"/>
      <c r="Y38" s="685"/>
      <c r="Z38" s="686">
        <v>1.7</v>
      </c>
      <c r="AA38" s="686"/>
      <c r="AB38" s="686"/>
      <c r="AC38" s="686"/>
      <c r="AD38" s="687">
        <v>678</v>
      </c>
      <c r="AE38" s="687"/>
      <c r="AF38" s="687"/>
      <c r="AG38" s="687"/>
      <c r="AH38" s="687"/>
      <c r="AI38" s="687"/>
      <c r="AJ38" s="687"/>
      <c r="AK38" s="687"/>
      <c r="AL38" s="688">
        <v>0.1</v>
      </c>
      <c r="AM38" s="689"/>
      <c r="AN38" s="689"/>
      <c r="AO38" s="690"/>
      <c r="AQ38" s="761" t="s">
        <v>337</v>
      </c>
      <c r="AR38" s="762"/>
      <c r="AS38" s="762"/>
      <c r="AT38" s="762"/>
      <c r="AU38" s="762"/>
      <c r="AV38" s="762"/>
      <c r="AW38" s="762"/>
      <c r="AX38" s="762"/>
      <c r="AY38" s="763"/>
      <c r="AZ38" s="683">
        <v>11753</v>
      </c>
      <c r="BA38" s="684"/>
      <c r="BB38" s="684"/>
      <c r="BC38" s="684"/>
      <c r="BD38" s="720"/>
      <c r="BE38" s="720"/>
      <c r="BF38" s="738"/>
      <c r="BG38" s="698" t="s">
        <v>338</v>
      </c>
      <c r="BH38" s="699"/>
      <c r="BI38" s="699"/>
      <c r="BJ38" s="699"/>
      <c r="BK38" s="699"/>
      <c r="BL38" s="699"/>
      <c r="BM38" s="699"/>
      <c r="BN38" s="699"/>
      <c r="BO38" s="699"/>
      <c r="BP38" s="699"/>
      <c r="BQ38" s="699"/>
      <c r="BR38" s="699"/>
      <c r="BS38" s="699"/>
      <c r="BT38" s="699"/>
      <c r="BU38" s="700"/>
      <c r="BV38" s="683">
        <v>342</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246874</v>
      </c>
      <c r="CS38" s="684"/>
      <c r="CT38" s="684"/>
      <c r="CU38" s="684"/>
      <c r="CV38" s="684"/>
      <c r="CW38" s="684"/>
      <c r="CX38" s="684"/>
      <c r="CY38" s="685"/>
      <c r="CZ38" s="688">
        <v>12.7</v>
      </c>
      <c r="DA38" s="717"/>
      <c r="DB38" s="717"/>
      <c r="DC38" s="722"/>
      <c r="DD38" s="692">
        <v>221769</v>
      </c>
      <c r="DE38" s="684"/>
      <c r="DF38" s="684"/>
      <c r="DG38" s="684"/>
      <c r="DH38" s="684"/>
      <c r="DI38" s="684"/>
      <c r="DJ38" s="684"/>
      <c r="DK38" s="685"/>
      <c r="DL38" s="692">
        <v>177567</v>
      </c>
      <c r="DM38" s="684"/>
      <c r="DN38" s="684"/>
      <c r="DO38" s="684"/>
      <c r="DP38" s="684"/>
      <c r="DQ38" s="684"/>
      <c r="DR38" s="684"/>
      <c r="DS38" s="684"/>
      <c r="DT38" s="684"/>
      <c r="DU38" s="684"/>
      <c r="DV38" s="685"/>
      <c r="DW38" s="688">
        <v>12.9</v>
      </c>
      <c r="DX38" s="717"/>
      <c r="DY38" s="717"/>
      <c r="DZ38" s="717"/>
      <c r="EA38" s="717"/>
      <c r="EB38" s="717"/>
      <c r="EC38" s="718"/>
    </row>
    <row r="39" spans="2:133" ht="11.25" customHeight="1" x14ac:dyDescent="0.15">
      <c r="B39" s="680" t="s">
        <v>340</v>
      </c>
      <c r="C39" s="681"/>
      <c r="D39" s="681"/>
      <c r="E39" s="681"/>
      <c r="F39" s="681"/>
      <c r="G39" s="681"/>
      <c r="H39" s="681"/>
      <c r="I39" s="681"/>
      <c r="J39" s="681"/>
      <c r="K39" s="681"/>
      <c r="L39" s="681"/>
      <c r="M39" s="681"/>
      <c r="N39" s="681"/>
      <c r="O39" s="681"/>
      <c r="P39" s="681"/>
      <c r="Q39" s="682"/>
      <c r="R39" s="683">
        <v>193986</v>
      </c>
      <c r="S39" s="684"/>
      <c r="T39" s="684"/>
      <c r="U39" s="684"/>
      <c r="V39" s="684"/>
      <c r="W39" s="684"/>
      <c r="X39" s="684"/>
      <c r="Y39" s="685"/>
      <c r="Z39" s="686">
        <v>8.9</v>
      </c>
      <c r="AA39" s="686"/>
      <c r="AB39" s="686"/>
      <c r="AC39" s="686"/>
      <c r="AD39" s="687" t="s">
        <v>234</v>
      </c>
      <c r="AE39" s="687"/>
      <c r="AF39" s="687"/>
      <c r="AG39" s="687"/>
      <c r="AH39" s="687"/>
      <c r="AI39" s="687"/>
      <c r="AJ39" s="687"/>
      <c r="AK39" s="687"/>
      <c r="AL39" s="688" t="s">
        <v>130</v>
      </c>
      <c r="AM39" s="689"/>
      <c r="AN39" s="689"/>
      <c r="AO39" s="690"/>
      <c r="AQ39" s="761" t="s">
        <v>341</v>
      </c>
      <c r="AR39" s="762"/>
      <c r="AS39" s="762"/>
      <c r="AT39" s="762"/>
      <c r="AU39" s="762"/>
      <c r="AV39" s="762"/>
      <c r="AW39" s="762"/>
      <c r="AX39" s="762"/>
      <c r="AY39" s="763"/>
      <c r="AZ39" s="683">
        <v>8279</v>
      </c>
      <c r="BA39" s="684"/>
      <c r="BB39" s="684"/>
      <c r="BC39" s="684"/>
      <c r="BD39" s="720"/>
      <c r="BE39" s="720"/>
      <c r="BF39" s="738"/>
      <c r="BG39" s="698" t="s">
        <v>342</v>
      </c>
      <c r="BH39" s="699"/>
      <c r="BI39" s="699"/>
      <c r="BJ39" s="699"/>
      <c r="BK39" s="699"/>
      <c r="BL39" s="699"/>
      <c r="BM39" s="699"/>
      <c r="BN39" s="699"/>
      <c r="BO39" s="699"/>
      <c r="BP39" s="699"/>
      <c r="BQ39" s="699"/>
      <c r="BR39" s="699"/>
      <c r="BS39" s="699"/>
      <c r="BT39" s="699"/>
      <c r="BU39" s="700"/>
      <c r="BV39" s="683">
        <v>479</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63109</v>
      </c>
      <c r="CS39" s="720"/>
      <c r="CT39" s="720"/>
      <c r="CU39" s="720"/>
      <c r="CV39" s="720"/>
      <c r="CW39" s="720"/>
      <c r="CX39" s="720"/>
      <c r="CY39" s="721"/>
      <c r="CZ39" s="688">
        <v>3.3</v>
      </c>
      <c r="DA39" s="717"/>
      <c r="DB39" s="717"/>
      <c r="DC39" s="722"/>
      <c r="DD39" s="692">
        <v>57789</v>
      </c>
      <c r="DE39" s="720"/>
      <c r="DF39" s="720"/>
      <c r="DG39" s="720"/>
      <c r="DH39" s="720"/>
      <c r="DI39" s="720"/>
      <c r="DJ39" s="720"/>
      <c r="DK39" s="721"/>
      <c r="DL39" s="692" t="s">
        <v>244</v>
      </c>
      <c r="DM39" s="720"/>
      <c r="DN39" s="720"/>
      <c r="DO39" s="720"/>
      <c r="DP39" s="720"/>
      <c r="DQ39" s="720"/>
      <c r="DR39" s="720"/>
      <c r="DS39" s="720"/>
      <c r="DT39" s="720"/>
      <c r="DU39" s="720"/>
      <c r="DV39" s="721"/>
      <c r="DW39" s="688" t="s">
        <v>130</v>
      </c>
      <c r="DX39" s="717"/>
      <c r="DY39" s="717"/>
      <c r="DZ39" s="717"/>
      <c r="EA39" s="717"/>
      <c r="EB39" s="717"/>
      <c r="EC39" s="718"/>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234</v>
      </c>
      <c r="S40" s="684"/>
      <c r="T40" s="684"/>
      <c r="U40" s="684"/>
      <c r="V40" s="684"/>
      <c r="W40" s="684"/>
      <c r="X40" s="684"/>
      <c r="Y40" s="685"/>
      <c r="Z40" s="686" t="s">
        <v>234</v>
      </c>
      <c r="AA40" s="686"/>
      <c r="AB40" s="686"/>
      <c r="AC40" s="686"/>
      <c r="AD40" s="687" t="s">
        <v>130</v>
      </c>
      <c r="AE40" s="687"/>
      <c r="AF40" s="687"/>
      <c r="AG40" s="687"/>
      <c r="AH40" s="687"/>
      <c r="AI40" s="687"/>
      <c r="AJ40" s="687"/>
      <c r="AK40" s="687"/>
      <c r="AL40" s="688" t="s">
        <v>130</v>
      </c>
      <c r="AM40" s="689"/>
      <c r="AN40" s="689"/>
      <c r="AO40" s="690"/>
      <c r="AQ40" s="761" t="s">
        <v>345</v>
      </c>
      <c r="AR40" s="762"/>
      <c r="AS40" s="762"/>
      <c r="AT40" s="762"/>
      <c r="AU40" s="762"/>
      <c r="AV40" s="762"/>
      <c r="AW40" s="762"/>
      <c r="AX40" s="762"/>
      <c r="AY40" s="763"/>
      <c r="AZ40" s="683">
        <v>12</v>
      </c>
      <c r="BA40" s="684"/>
      <c r="BB40" s="684"/>
      <c r="BC40" s="684"/>
      <c r="BD40" s="720"/>
      <c r="BE40" s="720"/>
      <c r="BF40" s="738"/>
      <c r="BG40" s="764" t="s">
        <v>346</v>
      </c>
      <c r="BH40" s="765"/>
      <c r="BI40" s="765"/>
      <c r="BJ40" s="765"/>
      <c r="BK40" s="765"/>
      <c r="BL40" s="236"/>
      <c r="BM40" s="699" t="s">
        <v>347</v>
      </c>
      <c r="BN40" s="699"/>
      <c r="BO40" s="699"/>
      <c r="BP40" s="699"/>
      <c r="BQ40" s="699"/>
      <c r="BR40" s="699"/>
      <c r="BS40" s="699"/>
      <c r="BT40" s="699"/>
      <c r="BU40" s="700"/>
      <c r="BV40" s="683">
        <v>61</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5983</v>
      </c>
      <c r="CS40" s="684"/>
      <c r="CT40" s="684"/>
      <c r="CU40" s="684"/>
      <c r="CV40" s="684"/>
      <c r="CW40" s="684"/>
      <c r="CX40" s="684"/>
      <c r="CY40" s="685"/>
      <c r="CZ40" s="688">
        <v>0.3</v>
      </c>
      <c r="DA40" s="717"/>
      <c r="DB40" s="717"/>
      <c r="DC40" s="722"/>
      <c r="DD40" s="692">
        <v>4983</v>
      </c>
      <c r="DE40" s="684"/>
      <c r="DF40" s="684"/>
      <c r="DG40" s="684"/>
      <c r="DH40" s="684"/>
      <c r="DI40" s="684"/>
      <c r="DJ40" s="684"/>
      <c r="DK40" s="685"/>
      <c r="DL40" s="692">
        <v>479</v>
      </c>
      <c r="DM40" s="684"/>
      <c r="DN40" s="684"/>
      <c r="DO40" s="684"/>
      <c r="DP40" s="684"/>
      <c r="DQ40" s="684"/>
      <c r="DR40" s="684"/>
      <c r="DS40" s="684"/>
      <c r="DT40" s="684"/>
      <c r="DU40" s="684"/>
      <c r="DV40" s="685"/>
      <c r="DW40" s="688">
        <v>0</v>
      </c>
      <c r="DX40" s="717"/>
      <c r="DY40" s="717"/>
      <c r="DZ40" s="717"/>
      <c r="EA40" s="717"/>
      <c r="EB40" s="717"/>
      <c r="EC40" s="718"/>
    </row>
    <row r="41" spans="2:133" ht="11.25" customHeight="1" x14ac:dyDescent="0.15">
      <c r="B41" s="680" t="s">
        <v>349</v>
      </c>
      <c r="C41" s="681"/>
      <c r="D41" s="681"/>
      <c r="E41" s="681"/>
      <c r="F41" s="681"/>
      <c r="G41" s="681"/>
      <c r="H41" s="681"/>
      <c r="I41" s="681"/>
      <c r="J41" s="681"/>
      <c r="K41" s="681"/>
      <c r="L41" s="681"/>
      <c r="M41" s="681"/>
      <c r="N41" s="681"/>
      <c r="O41" s="681"/>
      <c r="P41" s="681"/>
      <c r="Q41" s="682"/>
      <c r="R41" s="683">
        <v>36886</v>
      </c>
      <c r="S41" s="684"/>
      <c r="T41" s="684"/>
      <c r="U41" s="684"/>
      <c r="V41" s="684"/>
      <c r="W41" s="684"/>
      <c r="X41" s="684"/>
      <c r="Y41" s="685"/>
      <c r="Z41" s="686">
        <v>1.7</v>
      </c>
      <c r="AA41" s="686"/>
      <c r="AB41" s="686"/>
      <c r="AC41" s="686"/>
      <c r="AD41" s="687" t="s">
        <v>244</v>
      </c>
      <c r="AE41" s="687"/>
      <c r="AF41" s="687"/>
      <c r="AG41" s="687"/>
      <c r="AH41" s="687"/>
      <c r="AI41" s="687"/>
      <c r="AJ41" s="687"/>
      <c r="AK41" s="687"/>
      <c r="AL41" s="688" t="s">
        <v>130</v>
      </c>
      <c r="AM41" s="689"/>
      <c r="AN41" s="689"/>
      <c r="AO41" s="690"/>
      <c r="AQ41" s="761" t="s">
        <v>350</v>
      </c>
      <c r="AR41" s="762"/>
      <c r="AS41" s="762"/>
      <c r="AT41" s="762"/>
      <c r="AU41" s="762"/>
      <c r="AV41" s="762"/>
      <c r="AW41" s="762"/>
      <c r="AX41" s="762"/>
      <c r="AY41" s="763"/>
      <c r="AZ41" s="683">
        <v>23345</v>
      </c>
      <c r="BA41" s="684"/>
      <c r="BB41" s="684"/>
      <c r="BC41" s="684"/>
      <c r="BD41" s="720"/>
      <c r="BE41" s="720"/>
      <c r="BF41" s="738"/>
      <c r="BG41" s="764"/>
      <c r="BH41" s="765"/>
      <c r="BI41" s="765"/>
      <c r="BJ41" s="765"/>
      <c r="BK41" s="765"/>
      <c r="BL41" s="236"/>
      <c r="BM41" s="699" t="s">
        <v>351</v>
      </c>
      <c r="BN41" s="699"/>
      <c r="BO41" s="699"/>
      <c r="BP41" s="699"/>
      <c r="BQ41" s="699"/>
      <c r="BR41" s="699"/>
      <c r="BS41" s="699"/>
      <c r="BT41" s="699"/>
      <c r="BU41" s="700"/>
      <c r="BV41" s="683">
        <v>1</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130</v>
      </c>
      <c r="CS41" s="720"/>
      <c r="CT41" s="720"/>
      <c r="CU41" s="720"/>
      <c r="CV41" s="720"/>
      <c r="CW41" s="720"/>
      <c r="CX41" s="720"/>
      <c r="CY41" s="721"/>
      <c r="CZ41" s="688" t="s">
        <v>130</v>
      </c>
      <c r="DA41" s="717"/>
      <c r="DB41" s="717"/>
      <c r="DC41" s="722"/>
      <c r="DD41" s="692" t="s">
        <v>130</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353</v>
      </c>
      <c r="C42" s="725"/>
      <c r="D42" s="725"/>
      <c r="E42" s="725"/>
      <c r="F42" s="725"/>
      <c r="G42" s="725"/>
      <c r="H42" s="725"/>
      <c r="I42" s="725"/>
      <c r="J42" s="725"/>
      <c r="K42" s="725"/>
      <c r="L42" s="725"/>
      <c r="M42" s="725"/>
      <c r="N42" s="725"/>
      <c r="O42" s="725"/>
      <c r="P42" s="725"/>
      <c r="Q42" s="726"/>
      <c r="R42" s="768">
        <v>2169567</v>
      </c>
      <c r="S42" s="769"/>
      <c r="T42" s="769"/>
      <c r="U42" s="769"/>
      <c r="V42" s="769"/>
      <c r="W42" s="769"/>
      <c r="X42" s="769"/>
      <c r="Y42" s="777"/>
      <c r="Z42" s="778">
        <v>100</v>
      </c>
      <c r="AA42" s="778"/>
      <c r="AB42" s="778"/>
      <c r="AC42" s="778"/>
      <c r="AD42" s="779">
        <v>1344640</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203485</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454</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318849</v>
      </c>
      <c r="CS42" s="684"/>
      <c r="CT42" s="684"/>
      <c r="CU42" s="684"/>
      <c r="CV42" s="684"/>
      <c r="CW42" s="684"/>
      <c r="CX42" s="684"/>
      <c r="CY42" s="685"/>
      <c r="CZ42" s="688">
        <v>16.5</v>
      </c>
      <c r="DA42" s="689"/>
      <c r="DB42" s="689"/>
      <c r="DC42" s="701"/>
      <c r="DD42" s="692">
        <v>120404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7902</v>
      </c>
      <c r="CS43" s="720"/>
      <c r="CT43" s="720"/>
      <c r="CU43" s="720"/>
      <c r="CV43" s="720"/>
      <c r="CW43" s="720"/>
      <c r="CX43" s="720"/>
      <c r="CY43" s="721"/>
      <c r="CZ43" s="688">
        <v>0.4</v>
      </c>
      <c r="DA43" s="717"/>
      <c r="DB43" s="717"/>
      <c r="DC43" s="722"/>
      <c r="DD43" s="692">
        <v>7902</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358</v>
      </c>
      <c r="CG44" s="681"/>
      <c r="CH44" s="681"/>
      <c r="CI44" s="681"/>
      <c r="CJ44" s="681"/>
      <c r="CK44" s="681"/>
      <c r="CL44" s="681"/>
      <c r="CM44" s="681"/>
      <c r="CN44" s="681"/>
      <c r="CO44" s="681"/>
      <c r="CP44" s="681"/>
      <c r="CQ44" s="682"/>
      <c r="CR44" s="683">
        <v>234187</v>
      </c>
      <c r="CS44" s="684"/>
      <c r="CT44" s="684"/>
      <c r="CU44" s="684"/>
      <c r="CV44" s="684"/>
      <c r="CW44" s="684"/>
      <c r="CX44" s="684"/>
      <c r="CY44" s="685"/>
      <c r="CZ44" s="688">
        <v>12.1</v>
      </c>
      <c r="DA44" s="689"/>
      <c r="DB44" s="689"/>
      <c r="DC44" s="701"/>
      <c r="DD44" s="692">
        <v>109948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21208</v>
      </c>
      <c r="CS45" s="720"/>
      <c r="CT45" s="720"/>
      <c r="CU45" s="720"/>
      <c r="CV45" s="720"/>
      <c r="CW45" s="720"/>
      <c r="CX45" s="720"/>
      <c r="CY45" s="721"/>
      <c r="CZ45" s="688">
        <v>1.1000000000000001</v>
      </c>
      <c r="DA45" s="717"/>
      <c r="DB45" s="717"/>
      <c r="DC45" s="722"/>
      <c r="DD45" s="692">
        <v>8230</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184844</v>
      </c>
      <c r="CS46" s="684"/>
      <c r="CT46" s="684"/>
      <c r="CU46" s="684"/>
      <c r="CV46" s="684"/>
      <c r="CW46" s="684"/>
      <c r="CX46" s="684"/>
      <c r="CY46" s="685"/>
      <c r="CZ46" s="688">
        <v>9.5</v>
      </c>
      <c r="DA46" s="689"/>
      <c r="DB46" s="689"/>
      <c r="DC46" s="701"/>
      <c r="DD46" s="692">
        <v>81083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84662</v>
      </c>
      <c r="CS47" s="720"/>
      <c r="CT47" s="720"/>
      <c r="CU47" s="720"/>
      <c r="CV47" s="720"/>
      <c r="CW47" s="720"/>
      <c r="CX47" s="720"/>
      <c r="CY47" s="721"/>
      <c r="CZ47" s="688">
        <v>4.4000000000000004</v>
      </c>
      <c r="DA47" s="717"/>
      <c r="DB47" s="717"/>
      <c r="DC47" s="722"/>
      <c r="DD47" s="692">
        <v>10456</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234</v>
      </c>
      <c r="CS48" s="684"/>
      <c r="CT48" s="684"/>
      <c r="CU48" s="684"/>
      <c r="CV48" s="684"/>
      <c r="CW48" s="684"/>
      <c r="CX48" s="684"/>
      <c r="CY48" s="685"/>
      <c r="CZ48" s="688" t="s">
        <v>130</v>
      </c>
      <c r="DA48" s="689"/>
      <c r="DB48" s="689"/>
      <c r="DC48" s="701"/>
      <c r="DD48" s="692" t="s">
        <v>244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366</v>
      </c>
      <c r="CE49" s="725"/>
      <c r="CF49" s="725"/>
      <c r="CG49" s="725"/>
      <c r="CH49" s="725"/>
      <c r="CI49" s="725"/>
      <c r="CJ49" s="725"/>
      <c r="CK49" s="725"/>
      <c r="CL49" s="725"/>
      <c r="CM49" s="725"/>
      <c r="CN49" s="725"/>
      <c r="CO49" s="725"/>
      <c r="CP49" s="725"/>
      <c r="CQ49" s="726"/>
      <c r="CR49" s="768">
        <v>1936712</v>
      </c>
      <c r="CS49" s="754"/>
      <c r="CT49" s="754"/>
      <c r="CU49" s="754"/>
      <c r="CV49" s="754"/>
      <c r="CW49" s="754"/>
      <c r="CX49" s="754"/>
      <c r="CY49" s="785"/>
      <c r="CZ49" s="780">
        <v>100</v>
      </c>
      <c r="DA49" s="786"/>
      <c r="DB49" s="786"/>
      <c r="DC49" s="787"/>
      <c r="DD49" s="788">
        <v>1517814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HmTRDY/LSz+B1L+d3UZLsOyHWR+BA/T8TROCa/gI3d0PjWBw4V6y3ZtlmlL9q33j2DiwI+n8alXI3gu5Ze2iig==" saltValue="1ivClkyMJWGIA1dyuEO8e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2"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2181</v>
      </c>
      <c r="R7" s="819"/>
      <c r="S7" s="819"/>
      <c r="T7" s="819"/>
      <c r="U7" s="819"/>
      <c r="V7" s="819">
        <v>1948</v>
      </c>
      <c r="W7" s="819"/>
      <c r="X7" s="819"/>
      <c r="Y7" s="819"/>
      <c r="Z7" s="819"/>
      <c r="AA7" s="819">
        <v>233</v>
      </c>
      <c r="AB7" s="819"/>
      <c r="AC7" s="819"/>
      <c r="AD7" s="819"/>
      <c r="AE7" s="820"/>
      <c r="AF7" s="821">
        <v>191</v>
      </c>
      <c r="AG7" s="822"/>
      <c r="AH7" s="822"/>
      <c r="AI7" s="822"/>
      <c r="AJ7" s="823"/>
      <c r="AK7" s="858">
        <v>52</v>
      </c>
      <c r="AL7" s="859"/>
      <c r="AM7" s="859"/>
      <c r="AN7" s="859"/>
      <c r="AO7" s="859"/>
      <c r="AP7" s="859">
        <v>1945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580</v>
      </c>
      <c r="BS7" s="862" t="s">
        <v>579</v>
      </c>
      <c r="BT7" s="863"/>
      <c r="BU7" s="863"/>
      <c r="BV7" s="863"/>
      <c r="BW7" s="863"/>
      <c r="BX7" s="863"/>
      <c r="BY7" s="863"/>
      <c r="BZ7" s="863"/>
      <c r="CA7" s="863"/>
      <c r="CB7" s="863"/>
      <c r="CC7" s="863"/>
      <c r="CD7" s="863"/>
      <c r="CE7" s="863"/>
      <c r="CF7" s="863"/>
      <c r="CG7" s="864"/>
      <c r="CH7" s="855">
        <v>3</v>
      </c>
      <c r="CI7" s="856"/>
      <c r="CJ7" s="856"/>
      <c r="CK7" s="856"/>
      <c r="CL7" s="857"/>
      <c r="CM7" s="855">
        <v>53</v>
      </c>
      <c r="CN7" s="856"/>
      <c r="CO7" s="856"/>
      <c r="CP7" s="856"/>
      <c r="CQ7" s="857"/>
      <c r="CR7" s="855">
        <v>2</v>
      </c>
      <c r="CS7" s="856"/>
      <c r="CT7" s="856"/>
      <c r="CU7" s="856"/>
      <c r="CV7" s="857"/>
      <c r="CW7" s="855" t="s">
        <v>509</v>
      </c>
      <c r="CX7" s="856"/>
      <c r="CY7" s="856"/>
      <c r="CZ7" s="856"/>
      <c r="DA7" s="857"/>
      <c r="DB7" s="855" t="s">
        <v>509</v>
      </c>
      <c r="DC7" s="856"/>
      <c r="DD7" s="856"/>
      <c r="DE7" s="856"/>
      <c r="DF7" s="857"/>
      <c r="DG7" s="855" t="s">
        <v>509</v>
      </c>
      <c r="DH7" s="856"/>
      <c r="DI7" s="856"/>
      <c r="DJ7" s="856"/>
      <c r="DK7" s="857"/>
      <c r="DL7" s="855" t="s">
        <v>509</v>
      </c>
      <c r="DM7" s="856"/>
      <c r="DN7" s="856"/>
      <c r="DO7" s="856"/>
      <c r="DP7" s="857"/>
      <c r="DQ7" s="855" t="s">
        <v>509</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391</v>
      </c>
      <c r="B23" s="874" t="s">
        <v>392</v>
      </c>
      <c r="C23" s="875"/>
      <c r="D23" s="875"/>
      <c r="E23" s="875"/>
      <c r="F23" s="875"/>
      <c r="G23" s="875"/>
      <c r="H23" s="875"/>
      <c r="I23" s="875"/>
      <c r="J23" s="875"/>
      <c r="K23" s="875"/>
      <c r="L23" s="875"/>
      <c r="M23" s="875"/>
      <c r="N23" s="875"/>
      <c r="O23" s="875"/>
      <c r="P23" s="876"/>
      <c r="Q23" s="877">
        <v>2181</v>
      </c>
      <c r="R23" s="878"/>
      <c r="S23" s="878"/>
      <c r="T23" s="878"/>
      <c r="U23" s="878"/>
      <c r="V23" s="878">
        <v>1948</v>
      </c>
      <c r="W23" s="878"/>
      <c r="X23" s="878"/>
      <c r="Y23" s="878"/>
      <c r="Z23" s="878"/>
      <c r="AA23" s="878">
        <v>233</v>
      </c>
      <c r="AB23" s="878"/>
      <c r="AC23" s="878"/>
      <c r="AD23" s="878"/>
      <c r="AE23" s="879"/>
      <c r="AF23" s="880">
        <v>191</v>
      </c>
      <c r="AG23" s="878"/>
      <c r="AH23" s="878"/>
      <c r="AI23" s="878"/>
      <c r="AJ23" s="881"/>
      <c r="AK23" s="882"/>
      <c r="AL23" s="883"/>
      <c r="AM23" s="883"/>
      <c r="AN23" s="883"/>
      <c r="AO23" s="883"/>
      <c r="AP23" s="878">
        <v>1945</v>
      </c>
      <c r="AQ23" s="878"/>
      <c r="AR23" s="878"/>
      <c r="AS23" s="878"/>
      <c r="AT23" s="878"/>
      <c r="AU23" s="884"/>
      <c r="AV23" s="884"/>
      <c r="AW23" s="884"/>
      <c r="AX23" s="884"/>
      <c r="AY23" s="885"/>
      <c r="AZ23" s="893" t="s">
        <v>393</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6">
        <v>305</v>
      </c>
      <c r="R28" s="907"/>
      <c r="S28" s="907"/>
      <c r="T28" s="907"/>
      <c r="U28" s="907"/>
      <c r="V28" s="907">
        <v>302</v>
      </c>
      <c r="W28" s="907"/>
      <c r="X28" s="907"/>
      <c r="Y28" s="907"/>
      <c r="Z28" s="907"/>
      <c r="AA28" s="907">
        <v>3</v>
      </c>
      <c r="AB28" s="907"/>
      <c r="AC28" s="907"/>
      <c r="AD28" s="907"/>
      <c r="AE28" s="908"/>
      <c r="AF28" s="909">
        <v>3</v>
      </c>
      <c r="AG28" s="907"/>
      <c r="AH28" s="907"/>
      <c r="AI28" s="907"/>
      <c r="AJ28" s="910"/>
      <c r="AK28" s="911">
        <v>15</v>
      </c>
      <c r="AL28" s="902"/>
      <c r="AM28" s="902"/>
      <c r="AN28" s="902"/>
      <c r="AO28" s="902"/>
      <c r="AP28" s="902" t="s">
        <v>509</v>
      </c>
      <c r="AQ28" s="902"/>
      <c r="AR28" s="902"/>
      <c r="AS28" s="902"/>
      <c r="AT28" s="902"/>
      <c r="AU28" s="902" t="s">
        <v>509</v>
      </c>
      <c r="AV28" s="902"/>
      <c r="AW28" s="902"/>
      <c r="AX28" s="902"/>
      <c r="AY28" s="902"/>
      <c r="AZ28" s="903" t="s">
        <v>509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651</v>
      </c>
      <c r="R29" s="843"/>
      <c r="S29" s="843"/>
      <c r="T29" s="843"/>
      <c r="U29" s="843"/>
      <c r="V29" s="843">
        <v>650</v>
      </c>
      <c r="W29" s="843"/>
      <c r="X29" s="843"/>
      <c r="Y29" s="843"/>
      <c r="Z29" s="843"/>
      <c r="AA29" s="843">
        <v>1</v>
      </c>
      <c r="AB29" s="843"/>
      <c r="AC29" s="843"/>
      <c r="AD29" s="843"/>
      <c r="AE29" s="844"/>
      <c r="AF29" s="845">
        <v>1</v>
      </c>
      <c r="AG29" s="846"/>
      <c r="AH29" s="846"/>
      <c r="AI29" s="846"/>
      <c r="AJ29" s="847"/>
      <c r="AK29" s="914">
        <v>107</v>
      </c>
      <c r="AL29" s="915"/>
      <c r="AM29" s="915"/>
      <c r="AN29" s="915"/>
      <c r="AO29" s="915"/>
      <c r="AP29" s="915" t="s">
        <v>509</v>
      </c>
      <c r="AQ29" s="915"/>
      <c r="AR29" s="915"/>
      <c r="AS29" s="915"/>
      <c r="AT29" s="915"/>
      <c r="AU29" s="915" t="s">
        <v>509</v>
      </c>
      <c r="AV29" s="915"/>
      <c r="AW29" s="915"/>
      <c r="AX29" s="915"/>
      <c r="AY29" s="915"/>
      <c r="AZ29" s="916" t="s">
        <v>509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47</v>
      </c>
      <c r="R30" s="843"/>
      <c r="S30" s="843"/>
      <c r="T30" s="843"/>
      <c r="U30" s="843"/>
      <c r="V30" s="843">
        <v>47</v>
      </c>
      <c r="W30" s="843"/>
      <c r="X30" s="843"/>
      <c r="Y30" s="843"/>
      <c r="Z30" s="843"/>
      <c r="AA30" s="843">
        <v>0</v>
      </c>
      <c r="AB30" s="843"/>
      <c r="AC30" s="843"/>
      <c r="AD30" s="843"/>
      <c r="AE30" s="844"/>
      <c r="AF30" s="845">
        <v>0</v>
      </c>
      <c r="AG30" s="846"/>
      <c r="AH30" s="846"/>
      <c r="AI30" s="846"/>
      <c r="AJ30" s="847"/>
      <c r="AK30" s="914">
        <v>21</v>
      </c>
      <c r="AL30" s="915"/>
      <c r="AM30" s="915"/>
      <c r="AN30" s="915"/>
      <c r="AO30" s="915"/>
      <c r="AP30" s="915" t="s">
        <v>509</v>
      </c>
      <c r="AQ30" s="915"/>
      <c r="AR30" s="915"/>
      <c r="AS30" s="915"/>
      <c r="AT30" s="915"/>
      <c r="AU30" s="915" t="s">
        <v>509</v>
      </c>
      <c r="AV30" s="915"/>
      <c r="AW30" s="915"/>
      <c r="AX30" s="915"/>
      <c r="AY30" s="915"/>
      <c r="AZ30" s="916" t="s">
        <v>509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33</v>
      </c>
      <c r="R31" s="843"/>
      <c r="S31" s="843"/>
      <c r="T31" s="843"/>
      <c r="U31" s="843"/>
      <c r="V31" s="843">
        <v>33</v>
      </c>
      <c r="W31" s="843"/>
      <c r="X31" s="843"/>
      <c r="Y31" s="843"/>
      <c r="Z31" s="843"/>
      <c r="AA31" s="843">
        <v>0</v>
      </c>
      <c r="AB31" s="843"/>
      <c r="AC31" s="843"/>
      <c r="AD31" s="843"/>
      <c r="AE31" s="844"/>
      <c r="AF31" s="845">
        <v>0</v>
      </c>
      <c r="AG31" s="846"/>
      <c r="AH31" s="846"/>
      <c r="AI31" s="846"/>
      <c r="AJ31" s="847"/>
      <c r="AK31" s="914">
        <v>8</v>
      </c>
      <c r="AL31" s="915"/>
      <c r="AM31" s="915"/>
      <c r="AN31" s="915"/>
      <c r="AO31" s="915"/>
      <c r="AP31" s="915">
        <v>1</v>
      </c>
      <c r="AQ31" s="915"/>
      <c r="AR31" s="915"/>
      <c r="AS31" s="915"/>
      <c r="AT31" s="915"/>
      <c r="AU31" s="915">
        <v>1</v>
      </c>
      <c r="AV31" s="915"/>
      <c r="AW31" s="915"/>
      <c r="AX31" s="915"/>
      <c r="AY31" s="915"/>
      <c r="AZ31" s="916" t="s">
        <v>509</v>
      </c>
      <c r="BA31" s="916"/>
      <c r="BB31" s="916"/>
      <c r="BC31" s="916"/>
      <c r="BD31" s="916"/>
      <c r="BE31" s="912" t="s">
        <v>408</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409</v>
      </c>
      <c r="C32" s="840"/>
      <c r="D32" s="840"/>
      <c r="E32" s="840"/>
      <c r="F32" s="840"/>
      <c r="G32" s="840"/>
      <c r="H32" s="840"/>
      <c r="I32" s="840"/>
      <c r="J32" s="840"/>
      <c r="K32" s="840"/>
      <c r="L32" s="840"/>
      <c r="M32" s="840"/>
      <c r="N32" s="840"/>
      <c r="O32" s="840"/>
      <c r="P32" s="841"/>
      <c r="Q32" s="842">
        <v>28</v>
      </c>
      <c r="R32" s="843"/>
      <c r="S32" s="843"/>
      <c r="T32" s="843"/>
      <c r="U32" s="843"/>
      <c r="V32" s="843">
        <v>28</v>
      </c>
      <c r="W32" s="843"/>
      <c r="X32" s="843"/>
      <c r="Y32" s="843"/>
      <c r="Z32" s="843"/>
      <c r="AA32" s="843" t="s">
        <v>509</v>
      </c>
      <c r="AB32" s="843"/>
      <c r="AC32" s="843"/>
      <c r="AD32" s="843"/>
      <c r="AE32" s="844"/>
      <c r="AF32" s="845" t="s">
        <v>393</v>
      </c>
      <c r="AG32" s="846"/>
      <c r="AH32" s="846"/>
      <c r="AI32" s="846"/>
      <c r="AJ32" s="847"/>
      <c r="AK32" s="914">
        <v>12</v>
      </c>
      <c r="AL32" s="915"/>
      <c r="AM32" s="915"/>
      <c r="AN32" s="915"/>
      <c r="AO32" s="915"/>
      <c r="AP32" s="915">
        <v>52</v>
      </c>
      <c r="AQ32" s="915"/>
      <c r="AR32" s="915"/>
      <c r="AS32" s="915"/>
      <c r="AT32" s="915"/>
      <c r="AU32" s="915">
        <v>31</v>
      </c>
      <c r="AV32" s="915"/>
      <c r="AW32" s="915"/>
      <c r="AX32" s="915"/>
      <c r="AY32" s="915"/>
      <c r="AZ32" s="916" t="s">
        <v>509</v>
      </c>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410</v>
      </c>
      <c r="C33" s="840"/>
      <c r="D33" s="840"/>
      <c r="E33" s="840"/>
      <c r="F33" s="840"/>
      <c r="G33" s="840"/>
      <c r="H33" s="840"/>
      <c r="I33" s="840"/>
      <c r="J33" s="840"/>
      <c r="K33" s="840"/>
      <c r="L33" s="840"/>
      <c r="M33" s="840"/>
      <c r="N33" s="840"/>
      <c r="O33" s="840"/>
      <c r="P33" s="841"/>
      <c r="Q33" s="842">
        <v>0</v>
      </c>
      <c r="R33" s="843"/>
      <c r="S33" s="843"/>
      <c r="T33" s="843"/>
      <c r="U33" s="843"/>
      <c r="V33" s="843">
        <v>0</v>
      </c>
      <c r="W33" s="843"/>
      <c r="X33" s="843"/>
      <c r="Y33" s="843"/>
      <c r="Z33" s="843"/>
      <c r="AA33" s="843" t="s">
        <v>509</v>
      </c>
      <c r="AB33" s="843"/>
      <c r="AC33" s="843"/>
      <c r="AD33" s="843"/>
      <c r="AE33" s="844"/>
      <c r="AF33" s="845" t="s">
        <v>393</v>
      </c>
      <c r="AG33" s="846"/>
      <c r="AH33" s="846"/>
      <c r="AI33" s="846"/>
      <c r="AJ33" s="847"/>
      <c r="AK33" s="914">
        <v>0</v>
      </c>
      <c r="AL33" s="915"/>
      <c r="AM33" s="915"/>
      <c r="AN33" s="915"/>
      <c r="AO33" s="915"/>
      <c r="AP33" s="915" t="s">
        <v>509</v>
      </c>
      <c r="AQ33" s="915"/>
      <c r="AR33" s="915"/>
      <c r="AS33" s="915"/>
      <c r="AT33" s="915"/>
      <c r="AU33" s="915" t="s">
        <v>509</v>
      </c>
      <c r="AV33" s="915"/>
      <c r="AW33" s="915"/>
      <c r="AX33" s="915"/>
      <c r="AY33" s="915"/>
      <c r="AZ33" s="916" t="s">
        <v>509</v>
      </c>
      <c r="BA33" s="916"/>
      <c r="BB33" s="916"/>
      <c r="BC33" s="916"/>
      <c r="BD33" s="916"/>
      <c r="BE33" s="912" t="s">
        <v>408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391</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v>
      </c>
      <c r="AG63" s="926"/>
      <c r="AH63" s="926"/>
      <c r="AI63" s="926"/>
      <c r="AJ63" s="927"/>
      <c r="AK63" s="928"/>
      <c r="AL63" s="923"/>
      <c r="AM63" s="923"/>
      <c r="AN63" s="923"/>
      <c r="AO63" s="923"/>
      <c r="AP63" s="926">
        <v>53</v>
      </c>
      <c r="AQ63" s="926"/>
      <c r="AR63" s="926"/>
      <c r="AS63" s="926"/>
      <c r="AT63" s="926"/>
      <c r="AU63" s="926">
        <v>32</v>
      </c>
      <c r="AV63" s="926"/>
      <c r="AW63" s="926"/>
      <c r="AX63" s="926"/>
      <c r="AY63" s="926"/>
      <c r="AZ63" s="930"/>
      <c r="BA63" s="930"/>
      <c r="BB63" s="930"/>
      <c r="BC63" s="930"/>
      <c r="BD63" s="930"/>
      <c r="BE63" s="931"/>
      <c r="BF63" s="931"/>
      <c r="BG63" s="931"/>
      <c r="BH63" s="931"/>
      <c r="BI63" s="932"/>
      <c r="BJ63" s="933" t="s">
        <v>393</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414</v>
      </c>
      <c r="B66" s="825"/>
      <c r="C66" s="825"/>
      <c r="D66" s="825"/>
      <c r="E66" s="825"/>
      <c r="F66" s="825"/>
      <c r="G66" s="825"/>
      <c r="H66" s="825"/>
      <c r="I66" s="825"/>
      <c r="J66" s="825"/>
      <c r="K66" s="825"/>
      <c r="L66" s="825"/>
      <c r="M66" s="825"/>
      <c r="N66" s="825"/>
      <c r="O66" s="825"/>
      <c r="P66" s="826"/>
      <c r="Q66" s="801" t="s">
        <v>415</v>
      </c>
      <c r="R66" s="802"/>
      <c r="S66" s="802"/>
      <c r="T66" s="802"/>
      <c r="U66" s="803"/>
      <c r="V66" s="801" t="s">
        <v>416</v>
      </c>
      <c r="W66" s="802"/>
      <c r="X66" s="802"/>
      <c r="Y66" s="802"/>
      <c r="Z66" s="803"/>
      <c r="AA66" s="801" t="s">
        <v>398</v>
      </c>
      <c r="AB66" s="802"/>
      <c r="AC66" s="802"/>
      <c r="AD66" s="802"/>
      <c r="AE66" s="803"/>
      <c r="AF66" s="936" t="s">
        <v>399</v>
      </c>
      <c r="AG66" s="897"/>
      <c r="AH66" s="897"/>
      <c r="AI66" s="897"/>
      <c r="AJ66" s="937"/>
      <c r="AK66" s="801" t="s">
        <v>400</v>
      </c>
      <c r="AL66" s="825"/>
      <c r="AM66" s="825"/>
      <c r="AN66" s="825"/>
      <c r="AO66" s="826"/>
      <c r="AP66" s="801" t="s">
        <v>401</v>
      </c>
      <c r="AQ66" s="802"/>
      <c r="AR66" s="802"/>
      <c r="AS66" s="802"/>
      <c r="AT66" s="803"/>
      <c r="AU66" s="801" t="s">
        <v>417</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572</v>
      </c>
      <c r="C68" s="954"/>
      <c r="D68" s="954"/>
      <c r="E68" s="954"/>
      <c r="F68" s="954"/>
      <c r="G68" s="954"/>
      <c r="H68" s="954"/>
      <c r="I68" s="954"/>
      <c r="J68" s="954"/>
      <c r="K68" s="954"/>
      <c r="L68" s="954"/>
      <c r="M68" s="954"/>
      <c r="N68" s="954"/>
      <c r="O68" s="954"/>
      <c r="P68" s="955"/>
      <c r="Q68" s="956">
        <v>276</v>
      </c>
      <c r="R68" s="950"/>
      <c r="S68" s="950"/>
      <c r="T68" s="950"/>
      <c r="U68" s="950"/>
      <c r="V68" s="950">
        <v>267</v>
      </c>
      <c r="W68" s="950"/>
      <c r="X68" s="950"/>
      <c r="Y68" s="950"/>
      <c r="Z68" s="950"/>
      <c r="AA68" s="950">
        <v>9</v>
      </c>
      <c r="AB68" s="950"/>
      <c r="AC68" s="950"/>
      <c r="AD68" s="950"/>
      <c r="AE68" s="950"/>
      <c r="AF68" s="950">
        <v>9</v>
      </c>
      <c r="AG68" s="950"/>
      <c r="AH68" s="950"/>
      <c r="AI68" s="950"/>
      <c r="AJ68" s="950"/>
      <c r="AK68" s="950">
        <v>17</v>
      </c>
      <c r="AL68" s="950"/>
      <c r="AM68" s="950"/>
      <c r="AN68" s="950"/>
      <c r="AO68" s="950"/>
      <c r="AP68" s="950">
        <v>26</v>
      </c>
      <c r="AQ68" s="950"/>
      <c r="AR68" s="950"/>
      <c r="AS68" s="950"/>
      <c r="AT68" s="950"/>
      <c r="AU68" s="950" t="s">
        <v>509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573</v>
      </c>
      <c r="C69" s="958"/>
      <c r="D69" s="958"/>
      <c r="E69" s="958"/>
      <c r="F69" s="958"/>
      <c r="G69" s="958"/>
      <c r="H69" s="958"/>
      <c r="I69" s="958"/>
      <c r="J69" s="958"/>
      <c r="K69" s="958"/>
      <c r="L69" s="958"/>
      <c r="M69" s="958"/>
      <c r="N69" s="958"/>
      <c r="O69" s="958"/>
      <c r="P69" s="959"/>
      <c r="Q69" s="960">
        <v>1533</v>
      </c>
      <c r="R69" s="915"/>
      <c r="S69" s="915"/>
      <c r="T69" s="915"/>
      <c r="U69" s="915"/>
      <c r="V69" s="915">
        <v>1534</v>
      </c>
      <c r="W69" s="915"/>
      <c r="X69" s="915"/>
      <c r="Y69" s="915"/>
      <c r="Z69" s="915"/>
      <c r="AA69" s="915">
        <v>-1</v>
      </c>
      <c r="AB69" s="915"/>
      <c r="AC69" s="915"/>
      <c r="AD69" s="915"/>
      <c r="AE69" s="915"/>
      <c r="AF69" s="915">
        <v>298</v>
      </c>
      <c r="AG69" s="915"/>
      <c r="AH69" s="915"/>
      <c r="AI69" s="915"/>
      <c r="AJ69" s="915"/>
      <c r="AK69" s="915">
        <v>336</v>
      </c>
      <c r="AL69" s="915"/>
      <c r="AM69" s="915"/>
      <c r="AN69" s="915"/>
      <c r="AO69" s="915"/>
      <c r="AP69" s="915">
        <v>1052</v>
      </c>
      <c r="AQ69" s="915"/>
      <c r="AR69" s="915"/>
      <c r="AS69" s="915"/>
      <c r="AT69" s="915"/>
      <c r="AU69" s="915">
        <v>44</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574</v>
      </c>
      <c r="C70" s="958"/>
      <c r="D70" s="958"/>
      <c r="E70" s="958"/>
      <c r="F70" s="958"/>
      <c r="G70" s="958"/>
      <c r="H70" s="958"/>
      <c r="I70" s="958"/>
      <c r="J70" s="958"/>
      <c r="K70" s="958"/>
      <c r="L70" s="958"/>
      <c r="M70" s="958"/>
      <c r="N70" s="958"/>
      <c r="O70" s="958"/>
      <c r="P70" s="959"/>
      <c r="Q70" s="960">
        <v>1801</v>
      </c>
      <c r="R70" s="915"/>
      <c r="S70" s="915"/>
      <c r="T70" s="915"/>
      <c r="U70" s="915"/>
      <c r="V70" s="915">
        <v>1787</v>
      </c>
      <c r="W70" s="915"/>
      <c r="X70" s="915"/>
      <c r="Y70" s="915"/>
      <c r="Z70" s="915"/>
      <c r="AA70" s="915">
        <v>13</v>
      </c>
      <c r="AB70" s="915"/>
      <c r="AC70" s="915"/>
      <c r="AD70" s="915"/>
      <c r="AE70" s="915"/>
      <c r="AF70" s="915">
        <v>13</v>
      </c>
      <c r="AG70" s="915"/>
      <c r="AH70" s="915"/>
      <c r="AI70" s="915"/>
      <c r="AJ70" s="915"/>
      <c r="AK70" s="915" t="s">
        <v>509</v>
      </c>
      <c r="AL70" s="915"/>
      <c r="AM70" s="915"/>
      <c r="AN70" s="915"/>
      <c r="AO70" s="915"/>
      <c r="AP70" s="915">
        <v>720</v>
      </c>
      <c r="AQ70" s="915"/>
      <c r="AR70" s="915"/>
      <c r="AS70" s="915"/>
      <c r="AT70" s="915"/>
      <c r="AU70" s="915">
        <v>33</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575</v>
      </c>
      <c r="C71" s="958"/>
      <c r="D71" s="958"/>
      <c r="E71" s="958"/>
      <c r="F71" s="958"/>
      <c r="G71" s="958"/>
      <c r="H71" s="958"/>
      <c r="I71" s="958"/>
      <c r="J71" s="958"/>
      <c r="K71" s="958"/>
      <c r="L71" s="958"/>
      <c r="M71" s="958"/>
      <c r="N71" s="958"/>
      <c r="O71" s="958"/>
      <c r="P71" s="959"/>
      <c r="Q71" s="960">
        <v>95</v>
      </c>
      <c r="R71" s="915"/>
      <c r="S71" s="915"/>
      <c r="T71" s="915"/>
      <c r="U71" s="915"/>
      <c r="V71" s="915">
        <v>85</v>
      </c>
      <c r="W71" s="915"/>
      <c r="X71" s="915"/>
      <c r="Y71" s="915"/>
      <c r="Z71" s="915"/>
      <c r="AA71" s="915">
        <v>10</v>
      </c>
      <c r="AB71" s="915"/>
      <c r="AC71" s="915"/>
      <c r="AD71" s="915"/>
      <c r="AE71" s="915"/>
      <c r="AF71" s="915">
        <v>10</v>
      </c>
      <c r="AG71" s="915"/>
      <c r="AH71" s="915"/>
      <c r="AI71" s="915"/>
      <c r="AJ71" s="915"/>
      <c r="AK71" s="915" t="s">
        <v>509</v>
      </c>
      <c r="AL71" s="915"/>
      <c r="AM71" s="915"/>
      <c r="AN71" s="915"/>
      <c r="AO71" s="915"/>
      <c r="AP71" s="915" t="s">
        <v>509</v>
      </c>
      <c r="AQ71" s="915"/>
      <c r="AR71" s="915"/>
      <c r="AS71" s="915"/>
      <c r="AT71" s="915"/>
      <c r="AU71" s="915" t="s">
        <v>509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576</v>
      </c>
      <c r="C72" s="958"/>
      <c r="D72" s="958"/>
      <c r="E72" s="958"/>
      <c r="F72" s="958"/>
      <c r="G72" s="958"/>
      <c r="H72" s="958"/>
      <c r="I72" s="958"/>
      <c r="J72" s="958"/>
      <c r="K72" s="958"/>
      <c r="L72" s="958"/>
      <c r="M72" s="958"/>
      <c r="N72" s="958"/>
      <c r="O72" s="958"/>
      <c r="P72" s="959"/>
      <c r="Q72" s="960">
        <v>244880</v>
      </c>
      <c r="R72" s="915"/>
      <c r="S72" s="915"/>
      <c r="T72" s="915"/>
      <c r="U72" s="915"/>
      <c r="V72" s="915">
        <v>239644</v>
      </c>
      <c r="W72" s="915"/>
      <c r="X72" s="915"/>
      <c r="Y72" s="915"/>
      <c r="Z72" s="915"/>
      <c r="AA72" s="915">
        <v>5236</v>
      </c>
      <c r="AB72" s="915"/>
      <c r="AC72" s="915"/>
      <c r="AD72" s="915"/>
      <c r="AE72" s="915"/>
      <c r="AF72" s="915">
        <v>5236</v>
      </c>
      <c r="AG72" s="915"/>
      <c r="AH72" s="915"/>
      <c r="AI72" s="915"/>
      <c r="AJ72" s="915"/>
      <c r="AK72" s="915">
        <v>1477</v>
      </c>
      <c r="AL72" s="915"/>
      <c r="AM72" s="915"/>
      <c r="AN72" s="915"/>
      <c r="AO72" s="915"/>
      <c r="AP72" s="915" t="s">
        <v>509</v>
      </c>
      <c r="AQ72" s="915"/>
      <c r="AR72" s="915"/>
      <c r="AS72" s="915"/>
      <c r="AT72" s="915"/>
      <c r="AU72" s="915" t="s">
        <v>509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577</v>
      </c>
      <c r="C73" s="958"/>
      <c r="D73" s="958"/>
      <c r="E73" s="958"/>
      <c r="F73" s="958"/>
      <c r="G73" s="958"/>
      <c r="H73" s="958"/>
      <c r="I73" s="958"/>
      <c r="J73" s="958"/>
      <c r="K73" s="958"/>
      <c r="L73" s="958"/>
      <c r="M73" s="958"/>
      <c r="N73" s="958"/>
      <c r="O73" s="958"/>
      <c r="P73" s="959"/>
      <c r="Q73" s="960">
        <v>5521</v>
      </c>
      <c r="R73" s="915"/>
      <c r="S73" s="915"/>
      <c r="T73" s="915"/>
      <c r="U73" s="915"/>
      <c r="V73" s="915">
        <v>4998</v>
      </c>
      <c r="W73" s="915"/>
      <c r="X73" s="915"/>
      <c r="Y73" s="915"/>
      <c r="Z73" s="915"/>
      <c r="AA73" s="915">
        <v>523</v>
      </c>
      <c r="AB73" s="915"/>
      <c r="AC73" s="915"/>
      <c r="AD73" s="915"/>
      <c r="AE73" s="915"/>
      <c r="AF73" s="915">
        <v>523</v>
      </c>
      <c r="AG73" s="915"/>
      <c r="AH73" s="915"/>
      <c r="AI73" s="915"/>
      <c r="AJ73" s="915"/>
      <c r="AK73" s="915">
        <v>750</v>
      </c>
      <c r="AL73" s="915"/>
      <c r="AM73" s="915"/>
      <c r="AN73" s="915"/>
      <c r="AO73" s="915"/>
      <c r="AP73" s="915" t="s">
        <v>509</v>
      </c>
      <c r="AQ73" s="915"/>
      <c r="AR73" s="915"/>
      <c r="AS73" s="915"/>
      <c r="AT73" s="915"/>
      <c r="AU73" s="915" t="s">
        <v>509</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578</v>
      </c>
      <c r="C74" s="958"/>
      <c r="D74" s="958"/>
      <c r="E74" s="958"/>
      <c r="F74" s="958"/>
      <c r="G74" s="958"/>
      <c r="H74" s="958"/>
      <c r="I74" s="958"/>
      <c r="J74" s="958"/>
      <c r="K74" s="958"/>
      <c r="L74" s="958"/>
      <c r="M74" s="958"/>
      <c r="N74" s="958"/>
      <c r="O74" s="958"/>
      <c r="P74" s="959"/>
      <c r="Q74" s="960">
        <v>188</v>
      </c>
      <c r="R74" s="915"/>
      <c r="S74" s="915"/>
      <c r="T74" s="915"/>
      <c r="U74" s="915"/>
      <c r="V74" s="915">
        <v>154</v>
      </c>
      <c r="W74" s="915"/>
      <c r="X74" s="915"/>
      <c r="Y74" s="915"/>
      <c r="Z74" s="915"/>
      <c r="AA74" s="915">
        <v>34</v>
      </c>
      <c r="AB74" s="915"/>
      <c r="AC74" s="915"/>
      <c r="AD74" s="915"/>
      <c r="AE74" s="915"/>
      <c r="AF74" s="915">
        <v>34</v>
      </c>
      <c r="AG74" s="915"/>
      <c r="AH74" s="915"/>
      <c r="AI74" s="915"/>
      <c r="AJ74" s="915"/>
      <c r="AK74" s="915">
        <v>40</v>
      </c>
      <c r="AL74" s="915"/>
      <c r="AM74" s="915"/>
      <c r="AN74" s="915"/>
      <c r="AO74" s="915"/>
      <c r="AP74" s="915" t="s">
        <v>509</v>
      </c>
      <c r="AQ74" s="915"/>
      <c r="AR74" s="915"/>
      <c r="AS74" s="915"/>
      <c r="AT74" s="915"/>
      <c r="AU74" s="915" t="s">
        <v>509</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391</v>
      </c>
      <c r="B88" s="874" t="s">
        <v>418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6124</v>
      </c>
      <c r="AG88" s="926"/>
      <c r="AH88" s="926"/>
      <c r="AI88" s="926"/>
      <c r="AJ88" s="926"/>
      <c r="AK88" s="923"/>
      <c r="AL88" s="923"/>
      <c r="AM88" s="923"/>
      <c r="AN88" s="923"/>
      <c r="AO88" s="923"/>
      <c r="AP88" s="926">
        <v>1797</v>
      </c>
      <c r="AQ88" s="926"/>
      <c r="AR88" s="926"/>
      <c r="AS88" s="926"/>
      <c r="AT88" s="926"/>
      <c r="AU88" s="926">
        <v>77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419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v>
      </c>
      <c r="CS102" s="934"/>
      <c r="CT102" s="934"/>
      <c r="CU102" s="934"/>
      <c r="CV102" s="977"/>
      <c r="CW102" s="976" t="s">
        <v>509</v>
      </c>
      <c r="CX102" s="934"/>
      <c r="CY102" s="934"/>
      <c r="CZ102" s="934"/>
      <c r="DA102" s="977"/>
      <c r="DB102" s="976" t="s">
        <v>509</v>
      </c>
      <c r="DC102" s="934"/>
      <c r="DD102" s="934"/>
      <c r="DE102" s="934"/>
      <c r="DF102" s="977"/>
      <c r="DG102" s="976" t="s">
        <v>509</v>
      </c>
      <c r="DH102" s="934"/>
      <c r="DI102" s="934"/>
      <c r="DJ102" s="934"/>
      <c r="DK102" s="977"/>
      <c r="DL102" s="976" t="s">
        <v>509</v>
      </c>
      <c r="DM102" s="934"/>
      <c r="DN102" s="934"/>
      <c r="DO102" s="934"/>
      <c r="DP102" s="977"/>
      <c r="DQ102" s="976" t="s">
        <v>509</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427</v>
      </c>
      <c r="AB109" s="979"/>
      <c r="AC109" s="979"/>
      <c r="AD109" s="979"/>
      <c r="AE109" s="980"/>
      <c r="AF109" s="978" t="s">
        <v>309</v>
      </c>
      <c r="AG109" s="979"/>
      <c r="AH109" s="979"/>
      <c r="AI109" s="979"/>
      <c r="AJ109" s="980"/>
      <c r="AK109" s="978" t="s">
        <v>308</v>
      </c>
      <c r="AL109" s="979"/>
      <c r="AM109" s="979"/>
      <c r="AN109" s="979"/>
      <c r="AO109" s="980"/>
      <c r="AP109" s="978" t="s">
        <v>428</v>
      </c>
      <c r="AQ109" s="979"/>
      <c r="AR109" s="979"/>
      <c r="AS109" s="979"/>
      <c r="AT109" s="981"/>
      <c r="AU109" s="998" t="s">
        <v>426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427</v>
      </c>
      <c r="BR109" s="979"/>
      <c r="BS109" s="979"/>
      <c r="BT109" s="979"/>
      <c r="BU109" s="980"/>
      <c r="BV109" s="978" t="s">
        <v>309</v>
      </c>
      <c r="BW109" s="979"/>
      <c r="BX109" s="979"/>
      <c r="BY109" s="979"/>
      <c r="BZ109" s="980"/>
      <c r="CA109" s="978" t="s">
        <v>308</v>
      </c>
      <c r="CB109" s="979"/>
      <c r="CC109" s="979"/>
      <c r="CD109" s="979"/>
      <c r="CE109" s="980"/>
      <c r="CF109" s="999" t="s">
        <v>428</v>
      </c>
      <c r="CG109" s="999"/>
      <c r="CH109" s="999"/>
      <c r="CI109" s="999"/>
      <c r="CJ109" s="999"/>
      <c r="CK109" s="978" t="s">
        <v>429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427</v>
      </c>
      <c r="DH109" s="979"/>
      <c r="DI109" s="979"/>
      <c r="DJ109" s="979"/>
      <c r="DK109" s="980"/>
      <c r="DL109" s="978" t="s">
        <v>309</v>
      </c>
      <c r="DM109" s="979"/>
      <c r="DN109" s="979"/>
      <c r="DO109" s="979"/>
      <c r="DP109" s="980"/>
      <c r="DQ109" s="978" t="s">
        <v>308</v>
      </c>
      <c r="DR109" s="979"/>
      <c r="DS109" s="979"/>
      <c r="DT109" s="979"/>
      <c r="DU109" s="980"/>
      <c r="DV109" s="978" t="s">
        <v>428</v>
      </c>
      <c r="DW109" s="979"/>
      <c r="DX109" s="979"/>
      <c r="DY109" s="979"/>
      <c r="DZ109" s="981"/>
    </row>
    <row r="110" spans="1:131" s="247" customFormat="1" ht="26.25" customHeight="1" x14ac:dyDescent="0.15">
      <c r="A110" s="982" t="s">
        <v>430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204422</v>
      </c>
      <c r="AB110" s="986"/>
      <c r="AC110" s="986"/>
      <c r="AD110" s="986"/>
      <c r="AE110" s="987"/>
      <c r="AF110" s="988">
        <v>178194</v>
      </c>
      <c r="AG110" s="986"/>
      <c r="AH110" s="986"/>
      <c r="AI110" s="986"/>
      <c r="AJ110" s="987"/>
      <c r="AK110" s="988">
        <v>174924</v>
      </c>
      <c r="AL110" s="986"/>
      <c r="AM110" s="986"/>
      <c r="AN110" s="986"/>
      <c r="AO110" s="987"/>
      <c r="AP110" s="989">
        <v>14.2</v>
      </c>
      <c r="AQ110" s="990"/>
      <c r="AR110" s="990"/>
      <c r="AS110" s="990"/>
      <c r="AT110" s="991"/>
      <c r="AU110" s="992" t="s">
        <v>72</v>
      </c>
      <c r="AV110" s="993"/>
      <c r="AW110" s="993"/>
      <c r="AX110" s="993"/>
      <c r="AY110" s="993"/>
      <c r="AZ110" s="1034" t="s">
        <v>431</v>
      </c>
      <c r="BA110" s="983"/>
      <c r="BB110" s="983"/>
      <c r="BC110" s="983"/>
      <c r="BD110" s="983"/>
      <c r="BE110" s="983"/>
      <c r="BF110" s="983"/>
      <c r="BG110" s="983"/>
      <c r="BH110" s="983"/>
      <c r="BI110" s="983"/>
      <c r="BJ110" s="983"/>
      <c r="BK110" s="983"/>
      <c r="BL110" s="983"/>
      <c r="BM110" s="983"/>
      <c r="BN110" s="983"/>
      <c r="BO110" s="983"/>
      <c r="BP110" s="984"/>
      <c r="BQ110" s="1020">
        <v>1770017</v>
      </c>
      <c r="BR110" s="1021"/>
      <c r="BS110" s="1021"/>
      <c r="BT110" s="1021"/>
      <c r="BU110" s="1021"/>
      <c r="BV110" s="1021">
        <v>1915057</v>
      </c>
      <c r="BW110" s="1021"/>
      <c r="BX110" s="1021"/>
      <c r="BY110" s="1021"/>
      <c r="BZ110" s="1021"/>
      <c r="CA110" s="1021">
        <v>1944524</v>
      </c>
      <c r="CB110" s="1021"/>
      <c r="CC110" s="1021"/>
      <c r="CD110" s="1021"/>
      <c r="CE110" s="1021"/>
      <c r="CF110" s="1035">
        <v>158.30000000000001</v>
      </c>
      <c r="CG110" s="1036"/>
      <c r="CH110" s="1036"/>
      <c r="CI110" s="1036"/>
      <c r="CJ110" s="1036"/>
      <c r="CK110" s="1037" t="s">
        <v>432</v>
      </c>
      <c r="CL110" s="1038"/>
      <c r="CM110" s="1017" t="s">
        <v>433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434</v>
      </c>
      <c r="DH110" s="1021"/>
      <c r="DI110" s="1021"/>
      <c r="DJ110" s="1021"/>
      <c r="DK110" s="1021"/>
      <c r="DL110" s="1021" t="s">
        <v>434</v>
      </c>
      <c r="DM110" s="1021"/>
      <c r="DN110" s="1021"/>
      <c r="DO110" s="1021"/>
      <c r="DP110" s="1021"/>
      <c r="DQ110" s="1021" t="s">
        <v>434</v>
      </c>
      <c r="DR110" s="1021"/>
      <c r="DS110" s="1021"/>
      <c r="DT110" s="1021"/>
      <c r="DU110" s="1021"/>
      <c r="DV110" s="1022" t="s">
        <v>435</v>
      </c>
      <c r="DW110" s="1022"/>
      <c r="DX110" s="1022"/>
      <c r="DY110" s="1022"/>
      <c r="DZ110" s="1023"/>
    </row>
    <row r="111" spans="1:131" s="247" customFormat="1" ht="26.25" customHeight="1" x14ac:dyDescent="0.15">
      <c r="A111" s="1024" t="s">
        <v>436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130</v>
      </c>
      <c r="AB111" s="1028"/>
      <c r="AC111" s="1028"/>
      <c r="AD111" s="1028"/>
      <c r="AE111" s="1029"/>
      <c r="AF111" s="1030" t="s">
        <v>434</v>
      </c>
      <c r="AG111" s="1028"/>
      <c r="AH111" s="1028"/>
      <c r="AI111" s="1028"/>
      <c r="AJ111" s="1029"/>
      <c r="AK111" s="1030" t="s">
        <v>130</v>
      </c>
      <c r="AL111" s="1028"/>
      <c r="AM111" s="1028"/>
      <c r="AN111" s="1028"/>
      <c r="AO111" s="1029"/>
      <c r="AP111" s="1031" t="s">
        <v>434</v>
      </c>
      <c r="AQ111" s="1032"/>
      <c r="AR111" s="1032"/>
      <c r="AS111" s="1032"/>
      <c r="AT111" s="1033"/>
      <c r="AU111" s="994"/>
      <c r="AV111" s="995"/>
      <c r="AW111" s="995"/>
      <c r="AX111" s="995"/>
      <c r="AY111" s="995"/>
      <c r="AZ111" s="1043" t="s">
        <v>437</v>
      </c>
      <c r="BA111" s="1044"/>
      <c r="BB111" s="1044"/>
      <c r="BC111" s="1044"/>
      <c r="BD111" s="1044"/>
      <c r="BE111" s="1044"/>
      <c r="BF111" s="1044"/>
      <c r="BG111" s="1044"/>
      <c r="BH111" s="1044"/>
      <c r="BI111" s="1044"/>
      <c r="BJ111" s="1044"/>
      <c r="BK111" s="1044"/>
      <c r="BL111" s="1044"/>
      <c r="BM111" s="1044"/>
      <c r="BN111" s="1044"/>
      <c r="BO111" s="1044"/>
      <c r="BP111" s="1045"/>
      <c r="BQ111" s="1013" t="s">
        <v>130</v>
      </c>
      <c r="BR111" s="1014"/>
      <c r="BS111" s="1014"/>
      <c r="BT111" s="1014"/>
      <c r="BU111" s="1014"/>
      <c r="BV111" s="1014" t="s">
        <v>435</v>
      </c>
      <c r="BW111" s="1014"/>
      <c r="BX111" s="1014"/>
      <c r="BY111" s="1014"/>
      <c r="BZ111" s="1014"/>
      <c r="CA111" s="1014" t="s">
        <v>434</v>
      </c>
      <c r="CB111" s="1014"/>
      <c r="CC111" s="1014"/>
      <c r="CD111" s="1014"/>
      <c r="CE111" s="1014"/>
      <c r="CF111" s="1008" t="s">
        <v>434</v>
      </c>
      <c r="CG111" s="1009"/>
      <c r="CH111" s="1009"/>
      <c r="CI111" s="1009"/>
      <c r="CJ111" s="1009"/>
      <c r="CK111" s="1039"/>
      <c r="CL111" s="1040"/>
      <c r="CM111" s="1010" t="s">
        <v>438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434</v>
      </c>
      <c r="DH111" s="1014"/>
      <c r="DI111" s="1014"/>
      <c r="DJ111" s="1014"/>
      <c r="DK111" s="1014"/>
      <c r="DL111" s="1014" t="s">
        <v>434</v>
      </c>
      <c r="DM111" s="1014"/>
      <c r="DN111" s="1014"/>
      <c r="DO111" s="1014"/>
      <c r="DP111" s="1014"/>
      <c r="DQ111" s="1014" t="s">
        <v>434</v>
      </c>
      <c r="DR111" s="1014"/>
      <c r="DS111" s="1014"/>
      <c r="DT111" s="1014"/>
      <c r="DU111" s="1014"/>
      <c r="DV111" s="1015" t="s">
        <v>434</v>
      </c>
      <c r="DW111" s="1015"/>
      <c r="DX111" s="1015"/>
      <c r="DY111" s="1015"/>
      <c r="DZ111" s="1016"/>
    </row>
    <row r="112" spans="1:131" s="247" customFormat="1" ht="26.25" customHeight="1" x14ac:dyDescent="0.15">
      <c r="A112" s="1046" t="s">
        <v>439</v>
      </c>
      <c r="B112" s="1047"/>
      <c r="C112" s="1044" t="s">
        <v>440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130</v>
      </c>
      <c r="AB112" s="1053"/>
      <c r="AC112" s="1053"/>
      <c r="AD112" s="1053"/>
      <c r="AE112" s="1054"/>
      <c r="AF112" s="1055" t="s">
        <v>434</v>
      </c>
      <c r="AG112" s="1053"/>
      <c r="AH112" s="1053"/>
      <c r="AI112" s="1053"/>
      <c r="AJ112" s="1054"/>
      <c r="AK112" s="1055" t="s">
        <v>130</v>
      </c>
      <c r="AL112" s="1053"/>
      <c r="AM112" s="1053"/>
      <c r="AN112" s="1053"/>
      <c r="AO112" s="1054"/>
      <c r="AP112" s="1056" t="s">
        <v>434</v>
      </c>
      <c r="AQ112" s="1057"/>
      <c r="AR112" s="1057"/>
      <c r="AS112" s="1057"/>
      <c r="AT112" s="1058"/>
      <c r="AU112" s="994"/>
      <c r="AV112" s="995"/>
      <c r="AW112" s="995"/>
      <c r="AX112" s="995"/>
      <c r="AY112" s="995"/>
      <c r="AZ112" s="1043" t="s">
        <v>441</v>
      </c>
      <c r="BA112" s="1044"/>
      <c r="BB112" s="1044"/>
      <c r="BC112" s="1044"/>
      <c r="BD112" s="1044"/>
      <c r="BE112" s="1044"/>
      <c r="BF112" s="1044"/>
      <c r="BG112" s="1044"/>
      <c r="BH112" s="1044"/>
      <c r="BI112" s="1044"/>
      <c r="BJ112" s="1044"/>
      <c r="BK112" s="1044"/>
      <c r="BL112" s="1044"/>
      <c r="BM112" s="1044"/>
      <c r="BN112" s="1044"/>
      <c r="BO112" s="1044"/>
      <c r="BP112" s="1045"/>
      <c r="BQ112" s="1013">
        <v>54170</v>
      </c>
      <c r="BR112" s="1014"/>
      <c r="BS112" s="1014"/>
      <c r="BT112" s="1014"/>
      <c r="BU112" s="1014"/>
      <c r="BV112" s="1014">
        <v>39053</v>
      </c>
      <c r="BW112" s="1014"/>
      <c r="BX112" s="1014"/>
      <c r="BY112" s="1014"/>
      <c r="BZ112" s="1014"/>
      <c r="CA112" s="1014">
        <v>31570</v>
      </c>
      <c r="CB112" s="1014"/>
      <c r="CC112" s="1014"/>
      <c r="CD112" s="1014"/>
      <c r="CE112" s="1014"/>
      <c r="CF112" s="1008">
        <v>2.6</v>
      </c>
      <c r="CG112" s="1009"/>
      <c r="CH112" s="1009"/>
      <c r="CI112" s="1009"/>
      <c r="CJ112" s="1009"/>
      <c r="CK112" s="1039"/>
      <c r="CL112" s="1040"/>
      <c r="CM112" s="1010" t="s">
        <v>442</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130</v>
      </c>
      <c r="DH112" s="1014"/>
      <c r="DI112" s="1014"/>
      <c r="DJ112" s="1014"/>
      <c r="DK112" s="1014"/>
      <c r="DL112" s="1014" t="s">
        <v>434</v>
      </c>
      <c r="DM112" s="1014"/>
      <c r="DN112" s="1014"/>
      <c r="DO112" s="1014"/>
      <c r="DP112" s="1014"/>
      <c r="DQ112" s="1014" t="s">
        <v>130</v>
      </c>
      <c r="DR112" s="1014"/>
      <c r="DS112" s="1014"/>
      <c r="DT112" s="1014"/>
      <c r="DU112" s="1014"/>
      <c r="DV112" s="1015" t="s">
        <v>434</v>
      </c>
      <c r="DW112" s="1015"/>
      <c r="DX112" s="1015"/>
      <c r="DY112" s="1015"/>
      <c r="DZ112" s="1016"/>
    </row>
    <row r="113" spans="1:130" s="247" customFormat="1" ht="26.25" customHeight="1" x14ac:dyDescent="0.15">
      <c r="A113" s="1048"/>
      <c r="B113" s="1049"/>
      <c r="C113" s="1044" t="s">
        <v>443</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6361</v>
      </c>
      <c r="AB113" s="1028"/>
      <c r="AC113" s="1028"/>
      <c r="AD113" s="1028"/>
      <c r="AE113" s="1029"/>
      <c r="AF113" s="1030">
        <v>4430</v>
      </c>
      <c r="AG113" s="1028"/>
      <c r="AH113" s="1028"/>
      <c r="AI113" s="1028"/>
      <c r="AJ113" s="1029"/>
      <c r="AK113" s="1030">
        <v>3590</v>
      </c>
      <c r="AL113" s="1028"/>
      <c r="AM113" s="1028"/>
      <c r="AN113" s="1028"/>
      <c r="AO113" s="1029"/>
      <c r="AP113" s="1031">
        <v>0.3</v>
      </c>
      <c r="AQ113" s="1032"/>
      <c r="AR113" s="1032"/>
      <c r="AS113" s="1032"/>
      <c r="AT113" s="1033"/>
      <c r="AU113" s="994"/>
      <c r="AV113" s="995"/>
      <c r="AW113" s="995"/>
      <c r="AX113" s="995"/>
      <c r="AY113" s="995"/>
      <c r="AZ113" s="1043" t="s">
        <v>444</v>
      </c>
      <c r="BA113" s="1044"/>
      <c r="BB113" s="1044"/>
      <c r="BC113" s="1044"/>
      <c r="BD113" s="1044"/>
      <c r="BE113" s="1044"/>
      <c r="BF113" s="1044"/>
      <c r="BG113" s="1044"/>
      <c r="BH113" s="1044"/>
      <c r="BI113" s="1044"/>
      <c r="BJ113" s="1044"/>
      <c r="BK113" s="1044"/>
      <c r="BL113" s="1044"/>
      <c r="BM113" s="1044"/>
      <c r="BN113" s="1044"/>
      <c r="BO113" s="1044"/>
      <c r="BP113" s="1045"/>
      <c r="BQ113" s="1013">
        <v>80084</v>
      </c>
      <c r="BR113" s="1014"/>
      <c r="BS113" s="1014"/>
      <c r="BT113" s="1014"/>
      <c r="BU113" s="1014"/>
      <c r="BV113" s="1014">
        <v>75400</v>
      </c>
      <c r="BW113" s="1014"/>
      <c r="BX113" s="1014"/>
      <c r="BY113" s="1014"/>
      <c r="BZ113" s="1014"/>
      <c r="CA113" s="1014">
        <v>76631</v>
      </c>
      <c r="CB113" s="1014"/>
      <c r="CC113" s="1014"/>
      <c r="CD113" s="1014"/>
      <c r="CE113" s="1014"/>
      <c r="CF113" s="1008">
        <v>6.2</v>
      </c>
      <c r="CG113" s="1009"/>
      <c r="CH113" s="1009"/>
      <c r="CI113" s="1009"/>
      <c r="CJ113" s="1009"/>
      <c r="CK113" s="1039"/>
      <c r="CL113" s="1040"/>
      <c r="CM113" s="1010" t="s">
        <v>445</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130</v>
      </c>
      <c r="DH113" s="1053"/>
      <c r="DI113" s="1053"/>
      <c r="DJ113" s="1053"/>
      <c r="DK113" s="1054"/>
      <c r="DL113" s="1055" t="s">
        <v>130</v>
      </c>
      <c r="DM113" s="1053"/>
      <c r="DN113" s="1053"/>
      <c r="DO113" s="1053"/>
      <c r="DP113" s="1054"/>
      <c r="DQ113" s="1055" t="s">
        <v>435</v>
      </c>
      <c r="DR113" s="1053"/>
      <c r="DS113" s="1053"/>
      <c r="DT113" s="1053"/>
      <c r="DU113" s="1054"/>
      <c r="DV113" s="1056" t="s">
        <v>434</v>
      </c>
      <c r="DW113" s="1057"/>
      <c r="DX113" s="1057"/>
      <c r="DY113" s="1057"/>
      <c r="DZ113" s="1058"/>
    </row>
    <row r="114" spans="1:130" s="247" customFormat="1" ht="26.25" customHeight="1" x14ac:dyDescent="0.15">
      <c r="A114" s="1048"/>
      <c r="B114" s="1049"/>
      <c r="C114" s="1044" t="s">
        <v>446</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9403</v>
      </c>
      <c r="AB114" s="1053"/>
      <c r="AC114" s="1053"/>
      <c r="AD114" s="1053"/>
      <c r="AE114" s="1054"/>
      <c r="AF114" s="1055">
        <v>10165</v>
      </c>
      <c r="AG114" s="1053"/>
      <c r="AH114" s="1053"/>
      <c r="AI114" s="1053"/>
      <c r="AJ114" s="1054"/>
      <c r="AK114" s="1055">
        <v>10599</v>
      </c>
      <c r="AL114" s="1053"/>
      <c r="AM114" s="1053"/>
      <c r="AN114" s="1053"/>
      <c r="AO114" s="1054"/>
      <c r="AP114" s="1056">
        <v>0.9</v>
      </c>
      <c r="AQ114" s="1057"/>
      <c r="AR114" s="1057"/>
      <c r="AS114" s="1057"/>
      <c r="AT114" s="1058"/>
      <c r="AU114" s="994"/>
      <c r="AV114" s="995"/>
      <c r="AW114" s="995"/>
      <c r="AX114" s="995"/>
      <c r="AY114" s="995"/>
      <c r="AZ114" s="1043" t="s">
        <v>447</v>
      </c>
      <c r="BA114" s="1044"/>
      <c r="BB114" s="1044"/>
      <c r="BC114" s="1044"/>
      <c r="BD114" s="1044"/>
      <c r="BE114" s="1044"/>
      <c r="BF114" s="1044"/>
      <c r="BG114" s="1044"/>
      <c r="BH114" s="1044"/>
      <c r="BI114" s="1044"/>
      <c r="BJ114" s="1044"/>
      <c r="BK114" s="1044"/>
      <c r="BL114" s="1044"/>
      <c r="BM114" s="1044"/>
      <c r="BN114" s="1044"/>
      <c r="BO114" s="1044"/>
      <c r="BP114" s="1045"/>
      <c r="BQ114" s="1013">
        <v>754480</v>
      </c>
      <c r="BR114" s="1014"/>
      <c r="BS114" s="1014"/>
      <c r="BT114" s="1014"/>
      <c r="BU114" s="1014"/>
      <c r="BV114" s="1014">
        <v>725901</v>
      </c>
      <c r="BW114" s="1014"/>
      <c r="BX114" s="1014"/>
      <c r="BY114" s="1014"/>
      <c r="BZ114" s="1014"/>
      <c r="CA114" s="1014">
        <v>716044</v>
      </c>
      <c r="CB114" s="1014"/>
      <c r="CC114" s="1014"/>
      <c r="CD114" s="1014"/>
      <c r="CE114" s="1014"/>
      <c r="CF114" s="1008">
        <v>58.3</v>
      </c>
      <c r="CG114" s="1009"/>
      <c r="CH114" s="1009"/>
      <c r="CI114" s="1009"/>
      <c r="CJ114" s="1009"/>
      <c r="CK114" s="1039"/>
      <c r="CL114" s="1040"/>
      <c r="CM114" s="1010" t="s">
        <v>448</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130</v>
      </c>
      <c r="DH114" s="1053"/>
      <c r="DI114" s="1053"/>
      <c r="DJ114" s="1053"/>
      <c r="DK114" s="1054"/>
      <c r="DL114" s="1055" t="s">
        <v>435</v>
      </c>
      <c r="DM114" s="1053"/>
      <c r="DN114" s="1053"/>
      <c r="DO114" s="1053"/>
      <c r="DP114" s="1054"/>
      <c r="DQ114" s="1055" t="s">
        <v>130</v>
      </c>
      <c r="DR114" s="1053"/>
      <c r="DS114" s="1053"/>
      <c r="DT114" s="1053"/>
      <c r="DU114" s="1054"/>
      <c r="DV114" s="1056" t="s">
        <v>435</v>
      </c>
      <c r="DW114" s="1057"/>
      <c r="DX114" s="1057"/>
      <c r="DY114" s="1057"/>
      <c r="DZ114" s="1058"/>
    </row>
    <row r="115" spans="1:130" s="247" customFormat="1" ht="26.25" customHeight="1" x14ac:dyDescent="0.15">
      <c r="A115" s="1048"/>
      <c r="B115" s="1049"/>
      <c r="C115" s="1044" t="s">
        <v>449</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130</v>
      </c>
      <c r="AB115" s="1028"/>
      <c r="AC115" s="1028"/>
      <c r="AD115" s="1028"/>
      <c r="AE115" s="1029"/>
      <c r="AF115" s="1030" t="s">
        <v>130</v>
      </c>
      <c r="AG115" s="1028"/>
      <c r="AH115" s="1028"/>
      <c r="AI115" s="1028"/>
      <c r="AJ115" s="1029"/>
      <c r="AK115" s="1030" t="s">
        <v>435</v>
      </c>
      <c r="AL115" s="1028"/>
      <c r="AM115" s="1028"/>
      <c r="AN115" s="1028"/>
      <c r="AO115" s="1029"/>
      <c r="AP115" s="1031" t="s">
        <v>130</v>
      </c>
      <c r="AQ115" s="1032"/>
      <c r="AR115" s="1032"/>
      <c r="AS115" s="1032"/>
      <c r="AT115" s="1033"/>
      <c r="AU115" s="994"/>
      <c r="AV115" s="995"/>
      <c r="AW115" s="995"/>
      <c r="AX115" s="995"/>
      <c r="AY115" s="995"/>
      <c r="AZ115" s="1043" t="s">
        <v>450</v>
      </c>
      <c r="BA115" s="1044"/>
      <c r="BB115" s="1044"/>
      <c r="BC115" s="1044"/>
      <c r="BD115" s="1044"/>
      <c r="BE115" s="1044"/>
      <c r="BF115" s="1044"/>
      <c r="BG115" s="1044"/>
      <c r="BH115" s="1044"/>
      <c r="BI115" s="1044"/>
      <c r="BJ115" s="1044"/>
      <c r="BK115" s="1044"/>
      <c r="BL115" s="1044"/>
      <c r="BM115" s="1044"/>
      <c r="BN115" s="1044"/>
      <c r="BO115" s="1044"/>
      <c r="BP115" s="1045"/>
      <c r="BQ115" s="1013" t="s">
        <v>130</v>
      </c>
      <c r="BR115" s="1014"/>
      <c r="BS115" s="1014"/>
      <c r="BT115" s="1014"/>
      <c r="BU115" s="1014"/>
      <c r="BV115" s="1014" t="s">
        <v>434</v>
      </c>
      <c r="BW115" s="1014"/>
      <c r="BX115" s="1014"/>
      <c r="BY115" s="1014"/>
      <c r="BZ115" s="1014"/>
      <c r="CA115" s="1014" t="s">
        <v>434</v>
      </c>
      <c r="CB115" s="1014"/>
      <c r="CC115" s="1014"/>
      <c r="CD115" s="1014"/>
      <c r="CE115" s="1014"/>
      <c r="CF115" s="1008" t="s">
        <v>130</v>
      </c>
      <c r="CG115" s="1009"/>
      <c r="CH115" s="1009"/>
      <c r="CI115" s="1009"/>
      <c r="CJ115" s="1009"/>
      <c r="CK115" s="1039"/>
      <c r="CL115" s="1040"/>
      <c r="CM115" s="1043" t="s">
        <v>451</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130</v>
      </c>
      <c r="DH115" s="1053"/>
      <c r="DI115" s="1053"/>
      <c r="DJ115" s="1053"/>
      <c r="DK115" s="1054"/>
      <c r="DL115" s="1055" t="s">
        <v>130</v>
      </c>
      <c r="DM115" s="1053"/>
      <c r="DN115" s="1053"/>
      <c r="DO115" s="1053"/>
      <c r="DP115" s="1054"/>
      <c r="DQ115" s="1055" t="s">
        <v>435</v>
      </c>
      <c r="DR115" s="1053"/>
      <c r="DS115" s="1053"/>
      <c r="DT115" s="1053"/>
      <c r="DU115" s="1054"/>
      <c r="DV115" s="1056" t="s">
        <v>434</v>
      </c>
      <c r="DW115" s="1057"/>
      <c r="DX115" s="1057"/>
      <c r="DY115" s="1057"/>
      <c r="DZ115" s="1058"/>
    </row>
    <row r="116" spans="1:130" s="247" customFormat="1" ht="26.25" customHeight="1" x14ac:dyDescent="0.15">
      <c r="A116" s="1050"/>
      <c r="B116" s="1051"/>
      <c r="C116" s="1059" t="s">
        <v>452</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434</v>
      </c>
      <c r="AB116" s="1053"/>
      <c r="AC116" s="1053"/>
      <c r="AD116" s="1053"/>
      <c r="AE116" s="1054"/>
      <c r="AF116" s="1055" t="s">
        <v>435</v>
      </c>
      <c r="AG116" s="1053"/>
      <c r="AH116" s="1053"/>
      <c r="AI116" s="1053"/>
      <c r="AJ116" s="1054"/>
      <c r="AK116" s="1055" t="s">
        <v>130</v>
      </c>
      <c r="AL116" s="1053"/>
      <c r="AM116" s="1053"/>
      <c r="AN116" s="1053"/>
      <c r="AO116" s="1054"/>
      <c r="AP116" s="1056" t="s">
        <v>434</v>
      </c>
      <c r="AQ116" s="1057"/>
      <c r="AR116" s="1057"/>
      <c r="AS116" s="1057"/>
      <c r="AT116" s="1058"/>
      <c r="AU116" s="994"/>
      <c r="AV116" s="995"/>
      <c r="AW116" s="995"/>
      <c r="AX116" s="995"/>
      <c r="AY116" s="995"/>
      <c r="AZ116" s="1061" t="s">
        <v>453</v>
      </c>
      <c r="BA116" s="1062"/>
      <c r="BB116" s="1062"/>
      <c r="BC116" s="1062"/>
      <c r="BD116" s="1062"/>
      <c r="BE116" s="1062"/>
      <c r="BF116" s="1062"/>
      <c r="BG116" s="1062"/>
      <c r="BH116" s="1062"/>
      <c r="BI116" s="1062"/>
      <c r="BJ116" s="1062"/>
      <c r="BK116" s="1062"/>
      <c r="BL116" s="1062"/>
      <c r="BM116" s="1062"/>
      <c r="BN116" s="1062"/>
      <c r="BO116" s="1062"/>
      <c r="BP116" s="1063"/>
      <c r="BQ116" s="1013" t="s">
        <v>434</v>
      </c>
      <c r="BR116" s="1014"/>
      <c r="BS116" s="1014"/>
      <c r="BT116" s="1014"/>
      <c r="BU116" s="1014"/>
      <c r="BV116" s="1014" t="s">
        <v>434</v>
      </c>
      <c r="BW116" s="1014"/>
      <c r="BX116" s="1014"/>
      <c r="BY116" s="1014"/>
      <c r="BZ116" s="1014"/>
      <c r="CA116" s="1014" t="s">
        <v>434</v>
      </c>
      <c r="CB116" s="1014"/>
      <c r="CC116" s="1014"/>
      <c r="CD116" s="1014"/>
      <c r="CE116" s="1014"/>
      <c r="CF116" s="1008" t="s">
        <v>130</v>
      </c>
      <c r="CG116" s="1009"/>
      <c r="CH116" s="1009"/>
      <c r="CI116" s="1009"/>
      <c r="CJ116" s="1009"/>
      <c r="CK116" s="1039"/>
      <c r="CL116" s="1040"/>
      <c r="CM116" s="1010" t="s">
        <v>454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434</v>
      </c>
      <c r="DH116" s="1053"/>
      <c r="DI116" s="1053"/>
      <c r="DJ116" s="1053"/>
      <c r="DK116" s="1054"/>
      <c r="DL116" s="1055" t="s">
        <v>434</v>
      </c>
      <c r="DM116" s="1053"/>
      <c r="DN116" s="1053"/>
      <c r="DO116" s="1053"/>
      <c r="DP116" s="1054"/>
      <c r="DQ116" s="1055" t="s">
        <v>130</v>
      </c>
      <c r="DR116" s="1053"/>
      <c r="DS116" s="1053"/>
      <c r="DT116" s="1053"/>
      <c r="DU116" s="1054"/>
      <c r="DV116" s="1056" t="s">
        <v>130</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455</v>
      </c>
      <c r="Z117" s="980"/>
      <c r="AA117" s="1070">
        <v>220186</v>
      </c>
      <c r="AB117" s="1071"/>
      <c r="AC117" s="1071"/>
      <c r="AD117" s="1071"/>
      <c r="AE117" s="1072"/>
      <c r="AF117" s="1073">
        <v>192789</v>
      </c>
      <c r="AG117" s="1071"/>
      <c r="AH117" s="1071"/>
      <c r="AI117" s="1071"/>
      <c r="AJ117" s="1072"/>
      <c r="AK117" s="1073">
        <v>189113</v>
      </c>
      <c r="AL117" s="1071"/>
      <c r="AM117" s="1071"/>
      <c r="AN117" s="1071"/>
      <c r="AO117" s="1072"/>
      <c r="AP117" s="1074"/>
      <c r="AQ117" s="1075"/>
      <c r="AR117" s="1075"/>
      <c r="AS117" s="1075"/>
      <c r="AT117" s="1076"/>
      <c r="AU117" s="994"/>
      <c r="AV117" s="995"/>
      <c r="AW117" s="995"/>
      <c r="AX117" s="995"/>
      <c r="AY117" s="995"/>
      <c r="AZ117" s="1061" t="s">
        <v>456</v>
      </c>
      <c r="BA117" s="1062"/>
      <c r="BB117" s="1062"/>
      <c r="BC117" s="1062"/>
      <c r="BD117" s="1062"/>
      <c r="BE117" s="1062"/>
      <c r="BF117" s="1062"/>
      <c r="BG117" s="1062"/>
      <c r="BH117" s="1062"/>
      <c r="BI117" s="1062"/>
      <c r="BJ117" s="1062"/>
      <c r="BK117" s="1062"/>
      <c r="BL117" s="1062"/>
      <c r="BM117" s="1062"/>
      <c r="BN117" s="1062"/>
      <c r="BO117" s="1062"/>
      <c r="BP117" s="1063"/>
      <c r="BQ117" s="1013" t="s">
        <v>130</v>
      </c>
      <c r="BR117" s="1014"/>
      <c r="BS117" s="1014"/>
      <c r="BT117" s="1014"/>
      <c r="BU117" s="1014"/>
      <c r="BV117" s="1014" t="s">
        <v>435</v>
      </c>
      <c r="BW117" s="1014"/>
      <c r="BX117" s="1014"/>
      <c r="BY117" s="1014"/>
      <c r="BZ117" s="1014"/>
      <c r="CA117" s="1014" t="s">
        <v>130</v>
      </c>
      <c r="CB117" s="1014"/>
      <c r="CC117" s="1014"/>
      <c r="CD117" s="1014"/>
      <c r="CE117" s="1014"/>
      <c r="CF117" s="1008" t="s">
        <v>435</v>
      </c>
      <c r="CG117" s="1009"/>
      <c r="CH117" s="1009"/>
      <c r="CI117" s="1009"/>
      <c r="CJ117" s="1009"/>
      <c r="CK117" s="1039"/>
      <c r="CL117" s="1040"/>
      <c r="CM117" s="1010" t="s">
        <v>457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435</v>
      </c>
      <c r="DH117" s="1053"/>
      <c r="DI117" s="1053"/>
      <c r="DJ117" s="1053"/>
      <c r="DK117" s="1054"/>
      <c r="DL117" s="1055" t="s">
        <v>130</v>
      </c>
      <c r="DM117" s="1053"/>
      <c r="DN117" s="1053"/>
      <c r="DO117" s="1053"/>
      <c r="DP117" s="1054"/>
      <c r="DQ117" s="1055" t="s">
        <v>130</v>
      </c>
      <c r="DR117" s="1053"/>
      <c r="DS117" s="1053"/>
      <c r="DT117" s="1053"/>
      <c r="DU117" s="1054"/>
      <c r="DV117" s="1056" t="s">
        <v>130</v>
      </c>
      <c r="DW117" s="1057"/>
      <c r="DX117" s="1057"/>
      <c r="DY117" s="1057"/>
      <c r="DZ117" s="1058"/>
    </row>
    <row r="118" spans="1:130" s="247" customFormat="1" ht="26.25" customHeight="1" x14ac:dyDescent="0.15">
      <c r="A118" s="998" t="s">
        <v>429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427</v>
      </c>
      <c r="AB118" s="979"/>
      <c r="AC118" s="979"/>
      <c r="AD118" s="979"/>
      <c r="AE118" s="980"/>
      <c r="AF118" s="978" t="s">
        <v>309</v>
      </c>
      <c r="AG118" s="979"/>
      <c r="AH118" s="979"/>
      <c r="AI118" s="979"/>
      <c r="AJ118" s="980"/>
      <c r="AK118" s="978" t="s">
        <v>308</v>
      </c>
      <c r="AL118" s="979"/>
      <c r="AM118" s="979"/>
      <c r="AN118" s="979"/>
      <c r="AO118" s="980"/>
      <c r="AP118" s="1065" t="s">
        <v>428</v>
      </c>
      <c r="AQ118" s="1066"/>
      <c r="AR118" s="1066"/>
      <c r="AS118" s="1066"/>
      <c r="AT118" s="1067"/>
      <c r="AU118" s="994"/>
      <c r="AV118" s="995"/>
      <c r="AW118" s="995"/>
      <c r="AX118" s="995"/>
      <c r="AY118" s="995"/>
      <c r="AZ118" s="1068" t="s">
        <v>458</v>
      </c>
      <c r="BA118" s="1059"/>
      <c r="BB118" s="1059"/>
      <c r="BC118" s="1059"/>
      <c r="BD118" s="1059"/>
      <c r="BE118" s="1059"/>
      <c r="BF118" s="1059"/>
      <c r="BG118" s="1059"/>
      <c r="BH118" s="1059"/>
      <c r="BI118" s="1059"/>
      <c r="BJ118" s="1059"/>
      <c r="BK118" s="1059"/>
      <c r="BL118" s="1059"/>
      <c r="BM118" s="1059"/>
      <c r="BN118" s="1059"/>
      <c r="BO118" s="1059"/>
      <c r="BP118" s="1060"/>
      <c r="BQ118" s="1091" t="s">
        <v>435</v>
      </c>
      <c r="BR118" s="1092"/>
      <c r="BS118" s="1092"/>
      <c r="BT118" s="1092"/>
      <c r="BU118" s="1092"/>
      <c r="BV118" s="1092" t="s">
        <v>130</v>
      </c>
      <c r="BW118" s="1092"/>
      <c r="BX118" s="1092"/>
      <c r="BY118" s="1092"/>
      <c r="BZ118" s="1092"/>
      <c r="CA118" s="1092" t="s">
        <v>435</v>
      </c>
      <c r="CB118" s="1092"/>
      <c r="CC118" s="1092"/>
      <c r="CD118" s="1092"/>
      <c r="CE118" s="1092"/>
      <c r="CF118" s="1008" t="s">
        <v>435</v>
      </c>
      <c r="CG118" s="1009"/>
      <c r="CH118" s="1009"/>
      <c r="CI118" s="1009"/>
      <c r="CJ118" s="1009"/>
      <c r="CK118" s="1039"/>
      <c r="CL118" s="1040"/>
      <c r="CM118" s="1010" t="s">
        <v>459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435</v>
      </c>
      <c r="DH118" s="1053"/>
      <c r="DI118" s="1053"/>
      <c r="DJ118" s="1053"/>
      <c r="DK118" s="1054"/>
      <c r="DL118" s="1055" t="s">
        <v>130</v>
      </c>
      <c r="DM118" s="1053"/>
      <c r="DN118" s="1053"/>
      <c r="DO118" s="1053"/>
      <c r="DP118" s="1054"/>
      <c r="DQ118" s="1055" t="s">
        <v>130</v>
      </c>
      <c r="DR118" s="1053"/>
      <c r="DS118" s="1053"/>
      <c r="DT118" s="1053"/>
      <c r="DU118" s="1054"/>
      <c r="DV118" s="1056" t="s">
        <v>435</v>
      </c>
      <c r="DW118" s="1057"/>
      <c r="DX118" s="1057"/>
      <c r="DY118" s="1057"/>
      <c r="DZ118" s="1058"/>
    </row>
    <row r="119" spans="1:130" s="247" customFormat="1" ht="26.25" customHeight="1" x14ac:dyDescent="0.15">
      <c r="A119" s="1152" t="s">
        <v>432</v>
      </c>
      <c r="B119" s="1038"/>
      <c r="C119" s="1017" t="s">
        <v>433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130</v>
      </c>
      <c r="AB119" s="986"/>
      <c r="AC119" s="986"/>
      <c r="AD119" s="986"/>
      <c r="AE119" s="987"/>
      <c r="AF119" s="988" t="s">
        <v>130</v>
      </c>
      <c r="AG119" s="986"/>
      <c r="AH119" s="986"/>
      <c r="AI119" s="986"/>
      <c r="AJ119" s="987"/>
      <c r="AK119" s="988" t="s">
        <v>435</v>
      </c>
      <c r="AL119" s="986"/>
      <c r="AM119" s="986"/>
      <c r="AN119" s="986"/>
      <c r="AO119" s="987"/>
      <c r="AP119" s="989" t="s">
        <v>435</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460</v>
      </c>
      <c r="BP119" s="1100"/>
      <c r="BQ119" s="1091">
        <v>2658751</v>
      </c>
      <c r="BR119" s="1092"/>
      <c r="BS119" s="1092"/>
      <c r="BT119" s="1092"/>
      <c r="BU119" s="1092"/>
      <c r="BV119" s="1092">
        <v>2755411</v>
      </c>
      <c r="BW119" s="1092"/>
      <c r="BX119" s="1092"/>
      <c r="BY119" s="1092"/>
      <c r="BZ119" s="1092"/>
      <c r="CA119" s="1092">
        <v>2768769</v>
      </c>
      <c r="CB119" s="1092"/>
      <c r="CC119" s="1092"/>
      <c r="CD119" s="1092"/>
      <c r="CE119" s="1092"/>
      <c r="CF119" s="1093"/>
      <c r="CG119" s="1094"/>
      <c r="CH119" s="1094"/>
      <c r="CI119" s="1094"/>
      <c r="CJ119" s="1095"/>
      <c r="CK119" s="1041"/>
      <c r="CL119" s="1042"/>
      <c r="CM119" s="1096" t="s">
        <v>461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130</v>
      </c>
      <c r="DH119" s="1078"/>
      <c r="DI119" s="1078"/>
      <c r="DJ119" s="1078"/>
      <c r="DK119" s="1079"/>
      <c r="DL119" s="1077" t="s">
        <v>130</v>
      </c>
      <c r="DM119" s="1078"/>
      <c r="DN119" s="1078"/>
      <c r="DO119" s="1078"/>
      <c r="DP119" s="1079"/>
      <c r="DQ119" s="1077" t="s">
        <v>130</v>
      </c>
      <c r="DR119" s="1078"/>
      <c r="DS119" s="1078"/>
      <c r="DT119" s="1078"/>
      <c r="DU119" s="1079"/>
      <c r="DV119" s="1080" t="s">
        <v>130</v>
      </c>
      <c r="DW119" s="1081"/>
      <c r="DX119" s="1081"/>
      <c r="DY119" s="1081"/>
      <c r="DZ119" s="1082"/>
    </row>
    <row r="120" spans="1:130" s="247" customFormat="1" ht="26.25" customHeight="1" x14ac:dyDescent="0.15">
      <c r="A120" s="1153"/>
      <c r="B120" s="1040"/>
      <c r="C120" s="1010" t="s">
        <v>438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130</v>
      </c>
      <c r="AB120" s="1053"/>
      <c r="AC120" s="1053"/>
      <c r="AD120" s="1053"/>
      <c r="AE120" s="1054"/>
      <c r="AF120" s="1055" t="s">
        <v>130</v>
      </c>
      <c r="AG120" s="1053"/>
      <c r="AH120" s="1053"/>
      <c r="AI120" s="1053"/>
      <c r="AJ120" s="1054"/>
      <c r="AK120" s="1055" t="s">
        <v>130</v>
      </c>
      <c r="AL120" s="1053"/>
      <c r="AM120" s="1053"/>
      <c r="AN120" s="1053"/>
      <c r="AO120" s="1054"/>
      <c r="AP120" s="1056" t="s">
        <v>130</v>
      </c>
      <c r="AQ120" s="1057"/>
      <c r="AR120" s="1057"/>
      <c r="AS120" s="1057"/>
      <c r="AT120" s="1058"/>
      <c r="AU120" s="1083" t="s">
        <v>462</v>
      </c>
      <c r="AV120" s="1084"/>
      <c r="AW120" s="1084"/>
      <c r="AX120" s="1084"/>
      <c r="AY120" s="1085"/>
      <c r="AZ120" s="1034" t="s">
        <v>463</v>
      </c>
      <c r="BA120" s="983"/>
      <c r="BB120" s="983"/>
      <c r="BC120" s="983"/>
      <c r="BD120" s="983"/>
      <c r="BE120" s="983"/>
      <c r="BF120" s="983"/>
      <c r="BG120" s="983"/>
      <c r="BH120" s="983"/>
      <c r="BI120" s="983"/>
      <c r="BJ120" s="983"/>
      <c r="BK120" s="983"/>
      <c r="BL120" s="983"/>
      <c r="BM120" s="983"/>
      <c r="BN120" s="983"/>
      <c r="BO120" s="983"/>
      <c r="BP120" s="984"/>
      <c r="BQ120" s="1020">
        <v>1022074</v>
      </c>
      <c r="BR120" s="1021"/>
      <c r="BS120" s="1021"/>
      <c r="BT120" s="1021"/>
      <c r="BU120" s="1021"/>
      <c r="BV120" s="1021">
        <v>1099466</v>
      </c>
      <c r="BW120" s="1021"/>
      <c r="BX120" s="1021"/>
      <c r="BY120" s="1021"/>
      <c r="BZ120" s="1021"/>
      <c r="CA120" s="1021">
        <v>1183483</v>
      </c>
      <c r="CB120" s="1021"/>
      <c r="CC120" s="1021"/>
      <c r="CD120" s="1021"/>
      <c r="CE120" s="1021"/>
      <c r="CF120" s="1035">
        <v>96.4</v>
      </c>
      <c r="CG120" s="1036"/>
      <c r="CH120" s="1036"/>
      <c r="CI120" s="1036"/>
      <c r="CJ120" s="1036"/>
      <c r="CK120" s="1101" t="s">
        <v>464</v>
      </c>
      <c r="CL120" s="1102"/>
      <c r="CM120" s="1102"/>
      <c r="CN120" s="1102"/>
      <c r="CO120" s="1103"/>
      <c r="CP120" s="1109" t="s">
        <v>409</v>
      </c>
      <c r="CQ120" s="1110"/>
      <c r="CR120" s="1110"/>
      <c r="CS120" s="1110"/>
      <c r="CT120" s="1110"/>
      <c r="CU120" s="1110"/>
      <c r="CV120" s="1110"/>
      <c r="CW120" s="1110"/>
      <c r="CX120" s="1110"/>
      <c r="CY120" s="1110"/>
      <c r="CZ120" s="1110"/>
      <c r="DA120" s="1110"/>
      <c r="DB120" s="1110"/>
      <c r="DC120" s="1110"/>
      <c r="DD120" s="1110"/>
      <c r="DE120" s="1110"/>
      <c r="DF120" s="1111"/>
      <c r="DG120" s="1020">
        <v>52086</v>
      </c>
      <c r="DH120" s="1021"/>
      <c r="DI120" s="1021"/>
      <c r="DJ120" s="1021"/>
      <c r="DK120" s="1021"/>
      <c r="DL120" s="1021">
        <v>37966</v>
      </c>
      <c r="DM120" s="1021"/>
      <c r="DN120" s="1021"/>
      <c r="DO120" s="1021"/>
      <c r="DP120" s="1021"/>
      <c r="DQ120" s="1021">
        <v>30831</v>
      </c>
      <c r="DR120" s="1021"/>
      <c r="DS120" s="1021"/>
      <c r="DT120" s="1021"/>
      <c r="DU120" s="1021"/>
      <c r="DV120" s="1022">
        <v>2.5</v>
      </c>
      <c r="DW120" s="1022"/>
      <c r="DX120" s="1022"/>
      <c r="DY120" s="1022"/>
      <c r="DZ120" s="1023"/>
    </row>
    <row r="121" spans="1:130" s="247" customFormat="1" ht="26.25" customHeight="1" x14ac:dyDescent="0.15">
      <c r="A121" s="1153"/>
      <c r="B121" s="1040"/>
      <c r="C121" s="1061" t="s">
        <v>465</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130</v>
      </c>
      <c r="AB121" s="1053"/>
      <c r="AC121" s="1053"/>
      <c r="AD121" s="1053"/>
      <c r="AE121" s="1054"/>
      <c r="AF121" s="1055" t="s">
        <v>130</v>
      </c>
      <c r="AG121" s="1053"/>
      <c r="AH121" s="1053"/>
      <c r="AI121" s="1053"/>
      <c r="AJ121" s="1054"/>
      <c r="AK121" s="1055" t="s">
        <v>435</v>
      </c>
      <c r="AL121" s="1053"/>
      <c r="AM121" s="1053"/>
      <c r="AN121" s="1053"/>
      <c r="AO121" s="1054"/>
      <c r="AP121" s="1056" t="s">
        <v>130</v>
      </c>
      <c r="AQ121" s="1057"/>
      <c r="AR121" s="1057"/>
      <c r="AS121" s="1057"/>
      <c r="AT121" s="1058"/>
      <c r="AU121" s="1086"/>
      <c r="AV121" s="1087"/>
      <c r="AW121" s="1087"/>
      <c r="AX121" s="1087"/>
      <c r="AY121" s="1088"/>
      <c r="AZ121" s="1043" t="s">
        <v>466</v>
      </c>
      <c r="BA121" s="1044"/>
      <c r="BB121" s="1044"/>
      <c r="BC121" s="1044"/>
      <c r="BD121" s="1044"/>
      <c r="BE121" s="1044"/>
      <c r="BF121" s="1044"/>
      <c r="BG121" s="1044"/>
      <c r="BH121" s="1044"/>
      <c r="BI121" s="1044"/>
      <c r="BJ121" s="1044"/>
      <c r="BK121" s="1044"/>
      <c r="BL121" s="1044"/>
      <c r="BM121" s="1044"/>
      <c r="BN121" s="1044"/>
      <c r="BO121" s="1044"/>
      <c r="BP121" s="1045"/>
      <c r="BQ121" s="1013">
        <v>7714</v>
      </c>
      <c r="BR121" s="1014"/>
      <c r="BS121" s="1014"/>
      <c r="BT121" s="1014"/>
      <c r="BU121" s="1014"/>
      <c r="BV121" s="1014">
        <v>3214</v>
      </c>
      <c r="BW121" s="1014"/>
      <c r="BX121" s="1014"/>
      <c r="BY121" s="1014"/>
      <c r="BZ121" s="1014"/>
      <c r="CA121" s="1014">
        <v>1429</v>
      </c>
      <c r="CB121" s="1014"/>
      <c r="CC121" s="1014"/>
      <c r="CD121" s="1014"/>
      <c r="CE121" s="1014"/>
      <c r="CF121" s="1008">
        <v>0.1</v>
      </c>
      <c r="CG121" s="1009"/>
      <c r="CH121" s="1009"/>
      <c r="CI121" s="1009"/>
      <c r="CJ121" s="1009"/>
      <c r="CK121" s="1104"/>
      <c r="CL121" s="1105"/>
      <c r="CM121" s="1105"/>
      <c r="CN121" s="1105"/>
      <c r="CO121" s="1106"/>
      <c r="CP121" s="1114" t="s">
        <v>467</v>
      </c>
      <c r="CQ121" s="1115"/>
      <c r="CR121" s="1115"/>
      <c r="CS121" s="1115"/>
      <c r="CT121" s="1115"/>
      <c r="CU121" s="1115"/>
      <c r="CV121" s="1115"/>
      <c r="CW121" s="1115"/>
      <c r="CX121" s="1115"/>
      <c r="CY121" s="1115"/>
      <c r="CZ121" s="1115"/>
      <c r="DA121" s="1115"/>
      <c r="DB121" s="1115"/>
      <c r="DC121" s="1115"/>
      <c r="DD121" s="1115"/>
      <c r="DE121" s="1115"/>
      <c r="DF121" s="1116"/>
      <c r="DG121" s="1013">
        <v>2084</v>
      </c>
      <c r="DH121" s="1014"/>
      <c r="DI121" s="1014"/>
      <c r="DJ121" s="1014"/>
      <c r="DK121" s="1014"/>
      <c r="DL121" s="1014">
        <v>1087</v>
      </c>
      <c r="DM121" s="1014"/>
      <c r="DN121" s="1014"/>
      <c r="DO121" s="1014"/>
      <c r="DP121" s="1014"/>
      <c r="DQ121" s="1014">
        <v>739</v>
      </c>
      <c r="DR121" s="1014"/>
      <c r="DS121" s="1014"/>
      <c r="DT121" s="1014"/>
      <c r="DU121" s="1014"/>
      <c r="DV121" s="1015">
        <v>0.1</v>
      </c>
      <c r="DW121" s="1015"/>
      <c r="DX121" s="1015"/>
      <c r="DY121" s="1015"/>
      <c r="DZ121" s="1016"/>
    </row>
    <row r="122" spans="1:130" s="247" customFormat="1" ht="26.25" customHeight="1" x14ac:dyDescent="0.15">
      <c r="A122" s="1153"/>
      <c r="B122" s="1040"/>
      <c r="C122" s="1010" t="s">
        <v>448</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130</v>
      </c>
      <c r="AB122" s="1053"/>
      <c r="AC122" s="1053"/>
      <c r="AD122" s="1053"/>
      <c r="AE122" s="1054"/>
      <c r="AF122" s="1055" t="s">
        <v>130</v>
      </c>
      <c r="AG122" s="1053"/>
      <c r="AH122" s="1053"/>
      <c r="AI122" s="1053"/>
      <c r="AJ122" s="1054"/>
      <c r="AK122" s="1055" t="s">
        <v>435</v>
      </c>
      <c r="AL122" s="1053"/>
      <c r="AM122" s="1053"/>
      <c r="AN122" s="1053"/>
      <c r="AO122" s="1054"/>
      <c r="AP122" s="1056" t="s">
        <v>435</v>
      </c>
      <c r="AQ122" s="1057"/>
      <c r="AR122" s="1057"/>
      <c r="AS122" s="1057"/>
      <c r="AT122" s="1058"/>
      <c r="AU122" s="1086"/>
      <c r="AV122" s="1087"/>
      <c r="AW122" s="1087"/>
      <c r="AX122" s="1087"/>
      <c r="AY122" s="1088"/>
      <c r="AZ122" s="1068" t="s">
        <v>468</v>
      </c>
      <c r="BA122" s="1059"/>
      <c r="BB122" s="1059"/>
      <c r="BC122" s="1059"/>
      <c r="BD122" s="1059"/>
      <c r="BE122" s="1059"/>
      <c r="BF122" s="1059"/>
      <c r="BG122" s="1059"/>
      <c r="BH122" s="1059"/>
      <c r="BI122" s="1059"/>
      <c r="BJ122" s="1059"/>
      <c r="BK122" s="1059"/>
      <c r="BL122" s="1059"/>
      <c r="BM122" s="1059"/>
      <c r="BN122" s="1059"/>
      <c r="BO122" s="1059"/>
      <c r="BP122" s="1060"/>
      <c r="BQ122" s="1091">
        <v>1623917</v>
      </c>
      <c r="BR122" s="1092"/>
      <c r="BS122" s="1092"/>
      <c r="BT122" s="1092"/>
      <c r="BU122" s="1092"/>
      <c r="BV122" s="1092">
        <v>1703287</v>
      </c>
      <c r="BW122" s="1092"/>
      <c r="BX122" s="1092"/>
      <c r="BY122" s="1092"/>
      <c r="BZ122" s="1092"/>
      <c r="CA122" s="1092">
        <v>1687396</v>
      </c>
      <c r="CB122" s="1092"/>
      <c r="CC122" s="1092"/>
      <c r="CD122" s="1092"/>
      <c r="CE122" s="1092"/>
      <c r="CF122" s="1112">
        <v>137.4</v>
      </c>
      <c r="CG122" s="1113"/>
      <c r="CH122" s="1113"/>
      <c r="CI122" s="1113"/>
      <c r="CJ122" s="1113"/>
      <c r="CK122" s="1104"/>
      <c r="CL122" s="1105"/>
      <c r="CM122" s="1105"/>
      <c r="CN122" s="1105"/>
      <c r="CO122" s="1106"/>
      <c r="CP122" s="1114" t="s">
        <v>405</v>
      </c>
      <c r="CQ122" s="1115"/>
      <c r="CR122" s="1115"/>
      <c r="CS122" s="1115"/>
      <c r="CT122" s="1115"/>
      <c r="CU122" s="1115"/>
      <c r="CV122" s="1115"/>
      <c r="CW122" s="1115"/>
      <c r="CX122" s="1115"/>
      <c r="CY122" s="1115"/>
      <c r="CZ122" s="1115"/>
      <c r="DA122" s="1115"/>
      <c r="DB122" s="1115"/>
      <c r="DC122" s="1115"/>
      <c r="DD122" s="1115"/>
      <c r="DE122" s="1115"/>
      <c r="DF122" s="1116"/>
      <c r="DG122" s="1013" t="s">
        <v>130</v>
      </c>
      <c r="DH122" s="1014"/>
      <c r="DI122" s="1014"/>
      <c r="DJ122" s="1014"/>
      <c r="DK122" s="1014"/>
      <c r="DL122" s="1014" t="s">
        <v>130</v>
      </c>
      <c r="DM122" s="1014"/>
      <c r="DN122" s="1014"/>
      <c r="DO122" s="1014"/>
      <c r="DP122" s="1014"/>
      <c r="DQ122" s="1014" t="s">
        <v>130</v>
      </c>
      <c r="DR122" s="1014"/>
      <c r="DS122" s="1014"/>
      <c r="DT122" s="1014"/>
      <c r="DU122" s="1014"/>
      <c r="DV122" s="1015" t="s">
        <v>130</v>
      </c>
      <c r="DW122" s="1015"/>
      <c r="DX122" s="1015"/>
      <c r="DY122" s="1015"/>
      <c r="DZ122" s="1016"/>
    </row>
    <row r="123" spans="1:130" s="247" customFormat="1" ht="26.25" customHeight="1" x14ac:dyDescent="0.15">
      <c r="A123" s="1153"/>
      <c r="B123" s="1040"/>
      <c r="C123" s="1010" t="s">
        <v>454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130</v>
      </c>
      <c r="AB123" s="1053"/>
      <c r="AC123" s="1053"/>
      <c r="AD123" s="1053"/>
      <c r="AE123" s="1054"/>
      <c r="AF123" s="1055" t="s">
        <v>130</v>
      </c>
      <c r="AG123" s="1053"/>
      <c r="AH123" s="1053"/>
      <c r="AI123" s="1053"/>
      <c r="AJ123" s="1054"/>
      <c r="AK123" s="1055" t="s">
        <v>130</v>
      </c>
      <c r="AL123" s="1053"/>
      <c r="AM123" s="1053"/>
      <c r="AN123" s="1053"/>
      <c r="AO123" s="1054"/>
      <c r="AP123" s="1056" t="s">
        <v>130</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469</v>
      </c>
      <c r="BP123" s="1100"/>
      <c r="BQ123" s="1159">
        <v>2653705</v>
      </c>
      <c r="BR123" s="1160"/>
      <c r="BS123" s="1160"/>
      <c r="BT123" s="1160"/>
      <c r="BU123" s="1160"/>
      <c r="BV123" s="1160">
        <v>2805967</v>
      </c>
      <c r="BW123" s="1160"/>
      <c r="BX123" s="1160"/>
      <c r="BY123" s="1160"/>
      <c r="BZ123" s="1160"/>
      <c r="CA123" s="1160">
        <v>2872308</v>
      </c>
      <c r="CB123" s="1160"/>
      <c r="CC123" s="1160"/>
      <c r="CD123" s="1160"/>
      <c r="CE123" s="1160"/>
      <c r="CF123" s="1093"/>
      <c r="CG123" s="1094"/>
      <c r="CH123" s="1094"/>
      <c r="CI123" s="1094"/>
      <c r="CJ123" s="1095"/>
      <c r="CK123" s="1104"/>
      <c r="CL123" s="1105"/>
      <c r="CM123" s="1105"/>
      <c r="CN123" s="1105"/>
      <c r="CO123" s="1106"/>
      <c r="CP123" s="1114" t="s">
        <v>406</v>
      </c>
      <c r="CQ123" s="1115"/>
      <c r="CR123" s="1115"/>
      <c r="CS123" s="1115"/>
      <c r="CT123" s="1115"/>
      <c r="CU123" s="1115"/>
      <c r="CV123" s="1115"/>
      <c r="CW123" s="1115"/>
      <c r="CX123" s="1115"/>
      <c r="CY123" s="1115"/>
      <c r="CZ123" s="1115"/>
      <c r="DA123" s="1115"/>
      <c r="DB123" s="1115"/>
      <c r="DC123" s="1115"/>
      <c r="DD123" s="1115"/>
      <c r="DE123" s="1115"/>
      <c r="DF123" s="1116"/>
      <c r="DG123" s="1052" t="s">
        <v>130</v>
      </c>
      <c r="DH123" s="1053"/>
      <c r="DI123" s="1053"/>
      <c r="DJ123" s="1053"/>
      <c r="DK123" s="1054"/>
      <c r="DL123" s="1055" t="s">
        <v>130</v>
      </c>
      <c r="DM123" s="1053"/>
      <c r="DN123" s="1053"/>
      <c r="DO123" s="1053"/>
      <c r="DP123" s="1054"/>
      <c r="DQ123" s="1055" t="s">
        <v>393</v>
      </c>
      <c r="DR123" s="1053"/>
      <c r="DS123" s="1053"/>
      <c r="DT123" s="1053"/>
      <c r="DU123" s="1054"/>
      <c r="DV123" s="1056" t="s">
        <v>130</v>
      </c>
      <c r="DW123" s="1057"/>
      <c r="DX123" s="1057"/>
      <c r="DY123" s="1057"/>
      <c r="DZ123" s="1058"/>
    </row>
    <row r="124" spans="1:130" s="247" customFormat="1" ht="26.25" customHeight="1" thickBot="1" x14ac:dyDescent="0.2">
      <c r="A124" s="1153"/>
      <c r="B124" s="1040"/>
      <c r="C124" s="1010" t="s">
        <v>457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130</v>
      </c>
      <c r="AB124" s="1053"/>
      <c r="AC124" s="1053"/>
      <c r="AD124" s="1053"/>
      <c r="AE124" s="1054"/>
      <c r="AF124" s="1055" t="s">
        <v>393</v>
      </c>
      <c r="AG124" s="1053"/>
      <c r="AH124" s="1053"/>
      <c r="AI124" s="1053"/>
      <c r="AJ124" s="1054"/>
      <c r="AK124" s="1055" t="s">
        <v>130</v>
      </c>
      <c r="AL124" s="1053"/>
      <c r="AM124" s="1053"/>
      <c r="AN124" s="1053"/>
      <c r="AO124" s="1054"/>
      <c r="AP124" s="1056" t="s">
        <v>130</v>
      </c>
      <c r="AQ124" s="1057"/>
      <c r="AR124" s="1057"/>
      <c r="AS124" s="1057"/>
      <c r="AT124" s="1058"/>
      <c r="AU124" s="1155" t="s">
        <v>470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0.4</v>
      </c>
      <c r="BR124" s="1122"/>
      <c r="BS124" s="1122"/>
      <c r="BT124" s="1122"/>
      <c r="BU124" s="1122"/>
      <c r="BV124" s="1122" t="s">
        <v>393</v>
      </c>
      <c r="BW124" s="1122"/>
      <c r="BX124" s="1122"/>
      <c r="BY124" s="1122"/>
      <c r="BZ124" s="1122"/>
      <c r="CA124" s="1122" t="s">
        <v>130</v>
      </c>
      <c r="CB124" s="1122"/>
      <c r="CC124" s="1122"/>
      <c r="CD124" s="1122"/>
      <c r="CE124" s="1122"/>
      <c r="CF124" s="1123"/>
      <c r="CG124" s="1124"/>
      <c r="CH124" s="1124"/>
      <c r="CI124" s="1124"/>
      <c r="CJ124" s="1125"/>
      <c r="CK124" s="1107"/>
      <c r="CL124" s="1107"/>
      <c r="CM124" s="1107"/>
      <c r="CN124" s="1107"/>
      <c r="CO124" s="1108"/>
      <c r="CP124" s="1114" t="s">
        <v>471</v>
      </c>
      <c r="CQ124" s="1115"/>
      <c r="CR124" s="1115"/>
      <c r="CS124" s="1115"/>
      <c r="CT124" s="1115"/>
      <c r="CU124" s="1115"/>
      <c r="CV124" s="1115"/>
      <c r="CW124" s="1115"/>
      <c r="CX124" s="1115"/>
      <c r="CY124" s="1115"/>
      <c r="CZ124" s="1115"/>
      <c r="DA124" s="1115"/>
      <c r="DB124" s="1115"/>
      <c r="DC124" s="1115"/>
      <c r="DD124" s="1115"/>
      <c r="DE124" s="1115"/>
      <c r="DF124" s="1116"/>
      <c r="DG124" s="1099" t="s">
        <v>130</v>
      </c>
      <c r="DH124" s="1078"/>
      <c r="DI124" s="1078"/>
      <c r="DJ124" s="1078"/>
      <c r="DK124" s="1079"/>
      <c r="DL124" s="1077" t="s">
        <v>130</v>
      </c>
      <c r="DM124" s="1078"/>
      <c r="DN124" s="1078"/>
      <c r="DO124" s="1078"/>
      <c r="DP124" s="1079"/>
      <c r="DQ124" s="1077" t="s">
        <v>130</v>
      </c>
      <c r="DR124" s="1078"/>
      <c r="DS124" s="1078"/>
      <c r="DT124" s="1078"/>
      <c r="DU124" s="1079"/>
      <c r="DV124" s="1080" t="s">
        <v>130</v>
      </c>
      <c r="DW124" s="1081"/>
      <c r="DX124" s="1081"/>
      <c r="DY124" s="1081"/>
      <c r="DZ124" s="1082"/>
    </row>
    <row r="125" spans="1:130" s="247" customFormat="1" ht="26.25" customHeight="1" x14ac:dyDescent="0.15">
      <c r="A125" s="1153"/>
      <c r="B125" s="1040"/>
      <c r="C125" s="1010" t="s">
        <v>459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393</v>
      </c>
      <c r="AB125" s="1053"/>
      <c r="AC125" s="1053"/>
      <c r="AD125" s="1053"/>
      <c r="AE125" s="1054"/>
      <c r="AF125" s="1055" t="s">
        <v>130</v>
      </c>
      <c r="AG125" s="1053"/>
      <c r="AH125" s="1053"/>
      <c r="AI125" s="1053"/>
      <c r="AJ125" s="1054"/>
      <c r="AK125" s="1055" t="s">
        <v>130</v>
      </c>
      <c r="AL125" s="1053"/>
      <c r="AM125" s="1053"/>
      <c r="AN125" s="1053"/>
      <c r="AO125" s="1054"/>
      <c r="AP125" s="1056" t="s">
        <v>130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472</v>
      </c>
      <c r="CL125" s="1102"/>
      <c r="CM125" s="1102"/>
      <c r="CN125" s="1102"/>
      <c r="CO125" s="1103"/>
      <c r="CP125" s="1034" t="s">
        <v>473</v>
      </c>
      <c r="CQ125" s="983"/>
      <c r="CR125" s="983"/>
      <c r="CS125" s="983"/>
      <c r="CT125" s="983"/>
      <c r="CU125" s="983"/>
      <c r="CV125" s="983"/>
      <c r="CW125" s="983"/>
      <c r="CX125" s="983"/>
      <c r="CY125" s="983"/>
      <c r="CZ125" s="983"/>
      <c r="DA125" s="983"/>
      <c r="DB125" s="983"/>
      <c r="DC125" s="983"/>
      <c r="DD125" s="983"/>
      <c r="DE125" s="983"/>
      <c r="DF125" s="984"/>
      <c r="DG125" s="1020" t="s">
        <v>393</v>
      </c>
      <c r="DH125" s="1021"/>
      <c r="DI125" s="1021"/>
      <c r="DJ125" s="1021"/>
      <c r="DK125" s="1021"/>
      <c r="DL125" s="1021" t="s">
        <v>474</v>
      </c>
      <c r="DM125" s="1021"/>
      <c r="DN125" s="1021"/>
      <c r="DO125" s="1021"/>
      <c r="DP125" s="1021"/>
      <c r="DQ125" s="1021" t="s">
        <v>130</v>
      </c>
      <c r="DR125" s="1021"/>
      <c r="DS125" s="1021"/>
      <c r="DT125" s="1021"/>
      <c r="DU125" s="1021"/>
      <c r="DV125" s="1022" t="s">
        <v>130</v>
      </c>
      <c r="DW125" s="1022"/>
      <c r="DX125" s="1022"/>
      <c r="DY125" s="1022"/>
      <c r="DZ125" s="1023"/>
    </row>
    <row r="126" spans="1:130" s="247" customFormat="1" ht="26.25" customHeight="1" thickBot="1" x14ac:dyDescent="0.2">
      <c r="A126" s="1153"/>
      <c r="B126" s="1040"/>
      <c r="C126" s="1010" t="s">
        <v>461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130</v>
      </c>
      <c r="AB126" s="1053"/>
      <c r="AC126" s="1053"/>
      <c r="AD126" s="1053"/>
      <c r="AE126" s="1054"/>
      <c r="AF126" s="1055" t="s">
        <v>393</v>
      </c>
      <c r="AG126" s="1053"/>
      <c r="AH126" s="1053"/>
      <c r="AI126" s="1053"/>
      <c r="AJ126" s="1054"/>
      <c r="AK126" s="1055" t="s">
        <v>130</v>
      </c>
      <c r="AL126" s="1053"/>
      <c r="AM126" s="1053"/>
      <c r="AN126" s="1053"/>
      <c r="AO126" s="1054"/>
      <c r="AP126" s="1056" t="s">
        <v>130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475</v>
      </c>
      <c r="CQ126" s="1044"/>
      <c r="CR126" s="1044"/>
      <c r="CS126" s="1044"/>
      <c r="CT126" s="1044"/>
      <c r="CU126" s="1044"/>
      <c r="CV126" s="1044"/>
      <c r="CW126" s="1044"/>
      <c r="CX126" s="1044"/>
      <c r="CY126" s="1044"/>
      <c r="CZ126" s="1044"/>
      <c r="DA126" s="1044"/>
      <c r="DB126" s="1044"/>
      <c r="DC126" s="1044"/>
      <c r="DD126" s="1044"/>
      <c r="DE126" s="1044"/>
      <c r="DF126" s="1045"/>
      <c r="DG126" s="1013" t="s">
        <v>130</v>
      </c>
      <c r="DH126" s="1014"/>
      <c r="DI126" s="1014"/>
      <c r="DJ126" s="1014"/>
      <c r="DK126" s="1014"/>
      <c r="DL126" s="1014" t="s">
        <v>130</v>
      </c>
      <c r="DM126" s="1014"/>
      <c r="DN126" s="1014"/>
      <c r="DO126" s="1014"/>
      <c r="DP126" s="1014"/>
      <c r="DQ126" s="1014" t="s">
        <v>130</v>
      </c>
      <c r="DR126" s="1014"/>
      <c r="DS126" s="1014"/>
      <c r="DT126" s="1014"/>
      <c r="DU126" s="1014"/>
      <c r="DV126" s="1015" t="s">
        <v>393</v>
      </c>
      <c r="DW126" s="1015"/>
      <c r="DX126" s="1015"/>
      <c r="DY126" s="1015"/>
      <c r="DZ126" s="1016"/>
    </row>
    <row r="127" spans="1:130" s="247" customFormat="1" ht="26.25" customHeight="1" x14ac:dyDescent="0.15">
      <c r="A127" s="1154"/>
      <c r="B127" s="1042"/>
      <c r="C127" s="1096" t="s">
        <v>476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130</v>
      </c>
      <c r="AB127" s="1053"/>
      <c r="AC127" s="1053"/>
      <c r="AD127" s="1053"/>
      <c r="AE127" s="1054"/>
      <c r="AF127" s="1055" t="s">
        <v>474</v>
      </c>
      <c r="AG127" s="1053"/>
      <c r="AH127" s="1053"/>
      <c r="AI127" s="1053"/>
      <c r="AJ127" s="1054"/>
      <c r="AK127" s="1055" t="s">
        <v>130</v>
      </c>
      <c r="AL127" s="1053"/>
      <c r="AM127" s="1053"/>
      <c r="AN127" s="1053"/>
      <c r="AO127" s="1054"/>
      <c r="AP127" s="1056" t="s">
        <v>130</v>
      </c>
      <c r="AQ127" s="1057"/>
      <c r="AR127" s="1057"/>
      <c r="AS127" s="1057"/>
      <c r="AT127" s="1058"/>
      <c r="AU127" s="283"/>
      <c r="AV127" s="283"/>
      <c r="AW127" s="283"/>
      <c r="AX127" s="1126" t="s">
        <v>477</v>
      </c>
      <c r="AY127" s="1127"/>
      <c r="AZ127" s="1127"/>
      <c r="BA127" s="1127"/>
      <c r="BB127" s="1127"/>
      <c r="BC127" s="1127"/>
      <c r="BD127" s="1127"/>
      <c r="BE127" s="1128"/>
      <c r="BF127" s="1129" t="s">
        <v>478</v>
      </c>
      <c r="BG127" s="1127"/>
      <c r="BH127" s="1127"/>
      <c r="BI127" s="1127"/>
      <c r="BJ127" s="1127"/>
      <c r="BK127" s="1127"/>
      <c r="BL127" s="1128"/>
      <c r="BM127" s="1129" t="s">
        <v>479</v>
      </c>
      <c r="BN127" s="1127"/>
      <c r="BO127" s="1127"/>
      <c r="BP127" s="1127"/>
      <c r="BQ127" s="1127"/>
      <c r="BR127" s="1127"/>
      <c r="BS127" s="1128"/>
      <c r="BT127" s="1129" t="s">
        <v>480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481</v>
      </c>
      <c r="CQ127" s="1044"/>
      <c r="CR127" s="1044"/>
      <c r="CS127" s="1044"/>
      <c r="CT127" s="1044"/>
      <c r="CU127" s="1044"/>
      <c r="CV127" s="1044"/>
      <c r="CW127" s="1044"/>
      <c r="CX127" s="1044"/>
      <c r="CY127" s="1044"/>
      <c r="CZ127" s="1044"/>
      <c r="DA127" s="1044"/>
      <c r="DB127" s="1044"/>
      <c r="DC127" s="1044"/>
      <c r="DD127" s="1044"/>
      <c r="DE127" s="1044"/>
      <c r="DF127" s="1045"/>
      <c r="DG127" s="1013" t="s">
        <v>130</v>
      </c>
      <c r="DH127" s="1014"/>
      <c r="DI127" s="1014"/>
      <c r="DJ127" s="1014"/>
      <c r="DK127" s="1014"/>
      <c r="DL127" s="1014" t="s">
        <v>393</v>
      </c>
      <c r="DM127" s="1014"/>
      <c r="DN127" s="1014"/>
      <c r="DO127" s="1014"/>
      <c r="DP127" s="1014"/>
      <c r="DQ127" s="1014" t="s">
        <v>130</v>
      </c>
      <c r="DR127" s="1014"/>
      <c r="DS127" s="1014"/>
      <c r="DT127" s="1014"/>
      <c r="DU127" s="1014"/>
      <c r="DV127" s="1015" t="s">
        <v>393</v>
      </c>
      <c r="DW127" s="1015"/>
      <c r="DX127" s="1015"/>
      <c r="DY127" s="1015"/>
      <c r="DZ127" s="1016"/>
    </row>
    <row r="128" spans="1:130" s="247" customFormat="1" ht="26.25" customHeight="1" thickBot="1" x14ac:dyDescent="0.2">
      <c r="A128" s="1137" t="s">
        <v>482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483</v>
      </c>
      <c r="X128" s="1139"/>
      <c r="Y128" s="1139"/>
      <c r="Z128" s="1140"/>
      <c r="AA128" s="1141">
        <v>4500</v>
      </c>
      <c r="AB128" s="1142"/>
      <c r="AC128" s="1142"/>
      <c r="AD128" s="1142"/>
      <c r="AE128" s="1143"/>
      <c r="AF128" s="1144">
        <v>4500</v>
      </c>
      <c r="AG128" s="1142"/>
      <c r="AH128" s="1142"/>
      <c r="AI128" s="1142"/>
      <c r="AJ128" s="1143"/>
      <c r="AK128" s="1144">
        <v>1786</v>
      </c>
      <c r="AL128" s="1142"/>
      <c r="AM128" s="1142"/>
      <c r="AN128" s="1142"/>
      <c r="AO128" s="1143"/>
      <c r="AP128" s="1145"/>
      <c r="AQ128" s="1146"/>
      <c r="AR128" s="1146"/>
      <c r="AS128" s="1146"/>
      <c r="AT128" s="1147"/>
      <c r="AU128" s="283"/>
      <c r="AV128" s="283"/>
      <c r="AW128" s="283"/>
      <c r="AX128" s="982" t="s">
        <v>484</v>
      </c>
      <c r="AY128" s="983"/>
      <c r="AZ128" s="983"/>
      <c r="BA128" s="983"/>
      <c r="BB128" s="983"/>
      <c r="BC128" s="983"/>
      <c r="BD128" s="983"/>
      <c r="BE128" s="984"/>
      <c r="BF128" s="1148" t="s">
        <v>130</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485</v>
      </c>
      <c r="CQ128" s="1131"/>
      <c r="CR128" s="1131"/>
      <c r="CS128" s="1131"/>
      <c r="CT128" s="1131"/>
      <c r="CU128" s="1131"/>
      <c r="CV128" s="1131"/>
      <c r="CW128" s="1131"/>
      <c r="CX128" s="1131"/>
      <c r="CY128" s="1131"/>
      <c r="CZ128" s="1131"/>
      <c r="DA128" s="1131"/>
      <c r="DB128" s="1131"/>
      <c r="DC128" s="1131"/>
      <c r="DD128" s="1131"/>
      <c r="DE128" s="1131"/>
      <c r="DF128" s="1132"/>
      <c r="DG128" s="1133" t="s">
        <v>130</v>
      </c>
      <c r="DH128" s="1134"/>
      <c r="DI128" s="1134"/>
      <c r="DJ128" s="1134"/>
      <c r="DK128" s="1134"/>
      <c r="DL128" s="1134" t="s">
        <v>130</v>
      </c>
      <c r="DM128" s="1134"/>
      <c r="DN128" s="1134"/>
      <c r="DO128" s="1134"/>
      <c r="DP128" s="1134"/>
      <c r="DQ128" s="1134" t="s">
        <v>130</v>
      </c>
      <c r="DR128" s="1134"/>
      <c r="DS128" s="1134"/>
      <c r="DT128" s="1134"/>
      <c r="DU128" s="1134"/>
      <c r="DV128" s="1135" t="s">
        <v>393</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486</v>
      </c>
      <c r="X129" s="1168"/>
      <c r="Y129" s="1168"/>
      <c r="Z129" s="1169"/>
      <c r="AA129" s="1052">
        <v>1445588</v>
      </c>
      <c r="AB129" s="1053"/>
      <c r="AC129" s="1053"/>
      <c r="AD129" s="1053"/>
      <c r="AE129" s="1054"/>
      <c r="AF129" s="1055">
        <v>1395126</v>
      </c>
      <c r="AG129" s="1053"/>
      <c r="AH129" s="1053"/>
      <c r="AI129" s="1053"/>
      <c r="AJ129" s="1054"/>
      <c r="AK129" s="1055">
        <v>1389597</v>
      </c>
      <c r="AL129" s="1053"/>
      <c r="AM129" s="1053"/>
      <c r="AN129" s="1053"/>
      <c r="AO129" s="1054"/>
      <c r="AP129" s="1170"/>
      <c r="AQ129" s="1171"/>
      <c r="AR129" s="1171"/>
      <c r="AS129" s="1171"/>
      <c r="AT129" s="1172"/>
      <c r="AU129" s="285"/>
      <c r="AV129" s="285"/>
      <c r="AW129" s="285"/>
      <c r="AX129" s="1161" t="s">
        <v>487</v>
      </c>
      <c r="AY129" s="1044"/>
      <c r="AZ129" s="1044"/>
      <c r="BA129" s="1044"/>
      <c r="BB129" s="1044"/>
      <c r="BC129" s="1044"/>
      <c r="BD129" s="1044"/>
      <c r="BE129" s="1045"/>
      <c r="BF129" s="1162" t="s">
        <v>130</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489</v>
      </c>
      <c r="X130" s="1168"/>
      <c r="Y130" s="1168"/>
      <c r="Z130" s="1169"/>
      <c r="AA130" s="1052">
        <v>186381</v>
      </c>
      <c r="AB130" s="1053"/>
      <c r="AC130" s="1053"/>
      <c r="AD130" s="1053"/>
      <c r="AE130" s="1054"/>
      <c r="AF130" s="1055">
        <v>166595</v>
      </c>
      <c r="AG130" s="1053"/>
      <c r="AH130" s="1053"/>
      <c r="AI130" s="1053"/>
      <c r="AJ130" s="1054"/>
      <c r="AK130" s="1055">
        <v>161575</v>
      </c>
      <c r="AL130" s="1053"/>
      <c r="AM130" s="1053"/>
      <c r="AN130" s="1053"/>
      <c r="AO130" s="1054"/>
      <c r="AP130" s="1170"/>
      <c r="AQ130" s="1171"/>
      <c r="AR130" s="1171"/>
      <c r="AS130" s="1171"/>
      <c r="AT130" s="1172"/>
      <c r="AU130" s="285"/>
      <c r="AV130" s="285"/>
      <c r="AW130" s="285"/>
      <c r="AX130" s="1161" t="s">
        <v>490</v>
      </c>
      <c r="AY130" s="1044"/>
      <c r="AZ130" s="1044"/>
      <c r="BA130" s="1044"/>
      <c r="BB130" s="1044"/>
      <c r="BC130" s="1044"/>
      <c r="BD130" s="1044"/>
      <c r="BE130" s="1045"/>
      <c r="BF130" s="1198">
        <v>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491</v>
      </c>
      <c r="X131" s="1206"/>
      <c r="Y131" s="1206"/>
      <c r="Z131" s="1207"/>
      <c r="AA131" s="1099">
        <v>1259207</v>
      </c>
      <c r="AB131" s="1078"/>
      <c r="AC131" s="1078"/>
      <c r="AD131" s="1078"/>
      <c r="AE131" s="1079"/>
      <c r="AF131" s="1077">
        <v>1228531</v>
      </c>
      <c r="AG131" s="1078"/>
      <c r="AH131" s="1078"/>
      <c r="AI131" s="1078"/>
      <c r="AJ131" s="1079"/>
      <c r="AK131" s="1077">
        <v>1228022</v>
      </c>
      <c r="AL131" s="1078"/>
      <c r="AM131" s="1078"/>
      <c r="AN131" s="1078"/>
      <c r="AO131" s="1079"/>
      <c r="AP131" s="1208"/>
      <c r="AQ131" s="1209"/>
      <c r="AR131" s="1209"/>
      <c r="AS131" s="1209"/>
      <c r="AT131" s="1210"/>
      <c r="AU131" s="285"/>
      <c r="AV131" s="285"/>
      <c r="AW131" s="285"/>
      <c r="AX131" s="1180" t="s">
        <v>492</v>
      </c>
      <c r="AY131" s="1131"/>
      <c r="AZ131" s="1131"/>
      <c r="BA131" s="1131"/>
      <c r="BB131" s="1131"/>
      <c r="BC131" s="1131"/>
      <c r="BD131" s="1131"/>
      <c r="BE131" s="1132"/>
      <c r="BF131" s="1181" t="s">
        <v>393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494</v>
      </c>
      <c r="W132" s="1191"/>
      <c r="X132" s="1191"/>
      <c r="Y132" s="1191"/>
      <c r="Z132" s="1192"/>
      <c r="AA132" s="1193">
        <v>2.3272583459999998</v>
      </c>
      <c r="AB132" s="1194"/>
      <c r="AC132" s="1194"/>
      <c r="AD132" s="1194"/>
      <c r="AE132" s="1195"/>
      <c r="AF132" s="1196">
        <v>1.7658488059999999</v>
      </c>
      <c r="AG132" s="1194"/>
      <c r="AH132" s="1194"/>
      <c r="AI132" s="1194"/>
      <c r="AJ132" s="1195"/>
      <c r="AK132" s="1196">
        <v>2.097030835</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495</v>
      </c>
      <c r="W133" s="1174"/>
      <c r="X133" s="1174"/>
      <c r="Y133" s="1174"/>
      <c r="Z133" s="1175"/>
      <c r="AA133" s="1176">
        <v>2.8</v>
      </c>
      <c r="AB133" s="1177"/>
      <c r="AC133" s="1177"/>
      <c r="AD133" s="1177"/>
      <c r="AE133" s="1178"/>
      <c r="AF133" s="1176">
        <v>2.2000000000000002</v>
      </c>
      <c r="AG133" s="1177"/>
      <c r="AH133" s="1177"/>
      <c r="AI133" s="1177"/>
      <c r="AJ133" s="1178"/>
      <c r="AK133" s="1176">
        <v>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KIRjA8yHOSJbzTg/PepL5eWdLxwmse66UAIXHkWPqrdPPqfxxOVd1eRUfV8jkWRWeTHXHKu58IHMlBNUNIoaA==" saltValue="uriFYosHMByOInH85Rtco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4"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eWRwwU6gsiP4wunUNIUDD3Mmx0ametWRHNGgtIza97LX7oMqwaUIP8pZ+2gLalliVhWu9qVGugL/z9LL8S0Bw==" saltValue="nsotR3C3cCyl0yJ1Nnt2Wg=="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37"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KifnZunFPn4CnYV1Xl18f90EZnhbmsXVYDCzrGoovhUGzM+dM0NRVp1IDMCvcqLJYbsrBWg6msG52uk04+NLQ==" saltValue="kTewFpj32rYkU8rotr8KLA=="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7"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504</v>
      </c>
      <c r="AL9" s="1217"/>
      <c r="AM9" s="1217"/>
      <c r="AN9" s="1218"/>
      <c r="AO9" s="313">
        <v>404104</v>
      </c>
      <c r="AP9" s="313">
        <v>226262</v>
      </c>
      <c r="AQ9" s="314">
        <v>172204</v>
      </c>
      <c r="AR9" s="315">
        <v>31.4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505</v>
      </c>
      <c r="AL10" s="1217"/>
      <c r="AM10" s="1217"/>
      <c r="AN10" s="1218"/>
      <c r="AO10" s="316">
        <v>24379</v>
      </c>
      <c r="AP10" s="316">
        <v>13650</v>
      </c>
      <c r="AQ10" s="317">
        <v>20524</v>
      </c>
      <c r="AR10" s="318">
        <v>-33.5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506</v>
      </c>
      <c r="AL11" s="1217"/>
      <c r="AM11" s="1217"/>
      <c r="AN11" s="1218"/>
      <c r="AO11" s="316">
        <v>82331</v>
      </c>
      <c r="AP11" s="316">
        <v>46098</v>
      </c>
      <c r="AQ11" s="317">
        <v>26395</v>
      </c>
      <c r="AR11" s="318">
        <v>74.599999999999994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507</v>
      </c>
      <c r="AL12" s="1217"/>
      <c r="AM12" s="1217"/>
      <c r="AN12" s="1218"/>
      <c r="AO12" s="316">
        <v>6742</v>
      </c>
      <c r="AP12" s="316">
        <v>3775</v>
      </c>
      <c r="AQ12" s="317">
        <v>1752</v>
      </c>
      <c r="AR12" s="318">
        <v>115.5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508</v>
      </c>
      <c r="AL13" s="1217"/>
      <c r="AM13" s="1217"/>
      <c r="AN13" s="1218"/>
      <c r="AO13" s="316" t="s">
        <v>509</v>
      </c>
      <c r="AP13" s="316" t="s">
        <v>509</v>
      </c>
      <c r="AQ13" s="317" t="s">
        <v>509</v>
      </c>
      <c r="AR13" s="318" t="s">
        <v>509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510</v>
      </c>
      <c r="AL14" s="1217"/>
      <c r="AM14" s="1217"/>
      <c r="AN14" s="1218"/>
      <c r="AO14" s="316">
        <v>29267</v>
      </c>
      <c r="AP14" s="316">
        <v>16387</v>
      </c>
      <c r="AQ14" s="317">
        <v>7974</v>
      </c>
      <c r="AR14" s="318">
        <v>105.5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511</v>
      </c>
      <c r="AL15" s="1217"/>
      <c r="AM15" s="1217"/>
      <c r="AN15" s="1218"/>
      <c r="AO15" s="316">
        <v>7902</v>
      </c>
      <c r="AP15" s="316">
        <v>4424</v>
      </c>
      <c r="AQ15" s="317">
        <v>4531</v>
      </c>
      <c r="AR15" s="318">
        <v>-2.4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512</v>
      </c>
      <c r="AL16" s="1220"/>
      <c r="AM16" s="1220"/>
      <c r="AN16" s="1221"/>
      <c r="AO16" s="316">
        <v>-34826</v>
      </c>
      <c r="AP16" s="316">
        <v>-19499</v>
      </c>
      <c r="AQ16" s="317">
        <v>-15679</v>
      </c>
      <c r="AR16" s="318">
        <v>24.4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519899</v>
      </c>
      <c r="AP17" s="316">
        <v>291097</v>
      </c>
      <c r="AQ17" s="317">
        <v>217700</v>
      </c>
      <c r="AR17" s="318">
        <v>33.700000000000003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517</v>
      </c>
      <c r="AL21" s="1212"/>
      <c r="AM21" s="1212"/>
      <c r="AN21" s="1213"/>
      <c r="AO21" s="328">
        <v>25.76</v>
      </c>
      <c r="AP21" s="329">
        <v>19.600000000000001</v>
      </c>
      <c r="AQ21" s="330">
        <v>6.16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518</v>
      </c>
      <c r="AL22" s="1212"/>
      <c r="AM22" s="1212"/>
      <c r="AN22" s="1213"/>
      <c r="AO22" s="333">
        <v>94.1</v>
      </c>
      <c r="AP22" s="334">
        <v>95.1</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522</v>
      </c>
      <c r="AL32" s="1228"/>
      <c r="AM32" s="1228"/>
      <c r="AN32" s="1229"/>
      <c r="AO32" s="343">
        <v>174924</v>
      </c>
      <c r="AP32" s="343">
        <v>97942</v>
      </c>
      <c r="AQ32" s="344">
        <v>110920</v>
      </c>
      <c r="AR32" s="345">
        <v>-11.7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523</v>
      </c>
      <c r="AL33" s="1228"/>
      <c r="AM33" s="1228"/>
      <c r="AN33" s="1229"/>
      <c r="AO33" s="343" t="s">
        <v>509</v>
      </c>
      <c r="AP33" s="343" t="s">
        <v>509</v>
      </c>
      <c r="AQ33" s="344" t="s">
        <v>509</v>
      </c>
      <c r="AR33" s="345" t="s">
        <v>509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524</v>
      </c>
      <c r="AL34" s="1228"/>
      <c r="AM34" s="1228"/>
      <c r="AN34" s="1229"/>
      <c r="AO34" s="343" t="s">
        <v>509</v>
      </c>
      <c r="AP34" s="343" t="s">
        <v>509</v>
      </c>
      <c r="AQ34" s="344" t="s">
        <v>509</v>
      </c>
      <c r="AR34" s="345" t="s">
        <v>509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525</v>
      </c>
      <c r="AL35" s="1228"/>
      <c r="AM35" s="1228"/>
      <c r="AN35" s="1229"/>
      <c r="AO35" s="343">
        <v>3590</v>
      </c>
      <c r="AP35" s="343">
        <v>2010</v>
      </c>
      <c r="AQ35" s="344">
        <v>30367</v>
      </c>
      <c r="AR35" s="345">
        <v>-93.4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526</v>
      </c>
      <c r="AL36" s="1228"/>
      <c r="AM36" s="1228"/>
      <c r="AN36" s="1229"/>
      <c r="AO36" s="343">
        <v>10599</v>
      </c>
      <c r="AP36" s="343">
        <v>5934</v>
      </c>
      <c r="AQ36" s="344">
        <v>2045</v>
      </c>
      <c r="AR36" s="345">
        <v>190.2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527</v>
      </c>
      <c r="AL37" s="1228"/>
      <c r="AM37" s="1228"/>
      <c r="AN37" s="1229"/>
      <c r="AO37" s="343" t="s">
        <v>509</v>
      </c>
      <c r="AP37" s="343" t="s">
        <v>509</v>
      </c>
      <c r="AQ37" s="344">
        <v>314</v>
      </c>
      <c r="AR37" s="345" t="s">
        <v>509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528</v>
      </c>
      <c r="AL38" s="1231"/>
      <c r="AM38" s="1231"/>
      <c r="AN38" s="1232"/>
      <c r="AO38" s="346" t="s">
        <v>509</v>
      </c>
      <c r="AP38" s="346" t="s">
        <v>509</v>
      </c>
      <c r="AQ38" s="347">
        <v>28</v>
      </c>
      <c r="AR38" s="335" t="s">
        <v>509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529</v>
      </c>
      <c r="AL39" s="1231"/>
      <c r="AM39" s="1231"/>
      <c r="AN39" s="1232"/>
      <c r="AO39" s="343">
        <v>-1786</v>
      </c>
      <c r="AP39" s="343">
        <v>-1000</v>
      </c>
      <c r="AQ39" s="344">
        <v>-3766</v>
      </c>
      <c r="AR39" s="345">
        <v>-73.400000000000006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530</v>
      </c>
      <c r="AL40" s="1228"/>
      <c r="AM40" s="1228"/>
      <c r="AN40" s="1229"/>
      <c r="AO40" s="343">
        <v>-161575</v>
      </c>
      <c r="AP40" s="343">
        <v>-90468</v>
      </c>
      <c r="AQ40" s="344">
        <v>-106993</v>
      </c>
      <c r="AR40" s="345">
        <v>-15.4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25752</v>
      </c>
      <c r="AP41" s="343">
        <v>14419</v>
      </c>
      <c r="AQ41" s="344">
        <v>32915</v>
      </c>
      <c r="AR41" s="345">
        <v>-56.2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499</v>
      </c>
      <c r="AN49" s="1224" t="s">
        <v>534</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419055</v>
      </c>
      <c r="AN51" s="365">
        <v>198981</v>
      </c>
      <c r="AO51" s="366">
        <v>38.9</v>
      </c>
      <c r="AP51" s="367">
        <v>245039</v>
      </c>
      <c r="AQ51" s="368">
        <v>-10.199999999999999</v>
      </c>
      <c r="AR51" s="369">
        <v>49.1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218391</v>
      </c>
      <c r="AN52" s="373">
        <v>103699</v>
      </c>
      <c r="AO52" s="374">
        <v>-20.100000000000001</v>
      </c>
      <c r="AP52" s="375">
        <v>108922</v>
      </c>
      <c r="AQ52" s="376">
        <v>-13.4</v>
      </c>
      <c r="AR52" s="377">
        <v>-6.7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353543</v>
      </c>
      <c r="AN53" s="365">
        <v>174589</v>
      </c>
      <c r="AO53" s="366">
        <v>-12.3</v>
      </c>
      <c r="AP53" s="367">
        <v>237994</v>
      </c>
      <c r="AQ53" s="368">
        <v>-2.9</v>
      </c>
      <c r="AR53" s="369">
        <v>-9.4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226030</v>
      </c>
      <c r="AN54" s="373">
        <v>111620</v>
      </c>
      <c r="AO54" s="374">
        <v>7.6</v>
      </c>
      <c r="AP54" s="375">
        <v>110361</v>
      </c>
      <c r="AQ54" s="376">
        <v>1.3</v>
      </c>
      <c r="AR54" s="377">
        <v>6.3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808879</v>
      </c>
      <c r="AN55" s="365">
        <v>418025</v>
      </c>
      <c r="AO55" s="366">
        <v>139.4</v>
      </c>
      <c r="AP55" s="367">
        <v>267911</v>
      </c>
      <c r="AQ55" s="368">
        <v>12.6</v>
      </c>
      <c r="AR55" s="369">
        <v>126.8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649392</v>
      </c>
      <c r="AN56" s="373">
        <v>335603</v>
      </c>
      <c r="AO56" s="374">
        <v>200.7</v>
      </c>
      <c r="AP56" s="375">
        <v>106425</v>
      </c>
      <c r="AQ56" s="376">
        <v>-3.6</v>
      </c>
      <c r="AR56" s="377">
        <v>204.3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588765</v>
      </c>
      <c r="AN57" s="365">
        <v>313673</v>
      </c>
      <c r="AO57" s="366">
        <v>-25</v>
      </c>
      <c r="AP57" s="367">
        <v>228215</v>
      </c>
      <c r="AQ57" s="368">
        <v>-14.8</v>
      </c>
      <c r="AR57" s="369">
        <v>-10.199999999999999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262852</v>
      </c>
      <c r="AN58" s="373">
        <v>140038</v>
      </c>
      <c r="AO58" s="374">
        <v>-58.3</v>
      </c>
      <c r="AP58" s="375">
        <v>117571</v>
      </c>
      <c r="AQ58" s="376">
        <v>10.5</v>
      </c>
      <c r="AR58" s="377">
        <v>-68.8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234187</v>
      </c>
      <c r="AN59" s="365">
        <v>131124</v>
      </c>
      <c r="AO59" s="366">
        <v>-58.2</v>
      </c>
      <c r="AP59" s="367">
        <v>264232</v>
      </c>
      <c r="AQ59" s="368">
        <v>15.8</v>
      </c>
      <c r="AR59" s="369">
        <v>-74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184844</v>
      </c>
      <c r="AN60" s="373">
        <v>103496</v>
      </c>
      <c r="AO60" s="374">
        <v>-26.1</v>
      </c>
      <c r="AP60" s="375">
        <v>133959</v>
      </c>
      <c r="AQ60" s="376">
        <v>13.9</v>
      </c>
      <c r="AR60" s="377">
        <v>-40</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480886</v>
      </c>
      <c r="AN61" s="380">
        <v>247278</v>
      </c>
      <c r="AO61" s="381">
        <v>16.600000000000001</v>
      </c>
      <c r="AP61" s="382">
        <v>248678</v>
      </c>
      <c r="AQ61" s="383">
        <v>0.1</v>
      </c>
      <c r="AR61" s="369">
        <v>16.5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308302</v>
      </c>
      <c r="AN62" s="373">
        <v>158891</v>
      </c>
      <c r="AO62" s="374">
        <v>20.8</v>
      </c>
      <c r="AP62" s="375">
        <v>115448</v>
      </c>
      <c r="AQ62" s="376">
        <v>1.7</v>
      </c>
      <c r="AR62" s="377">
        <v>19.100000000000001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PM+h9P1E/+M/ePCsK3xS3+8NAK7EgSMT/avpHaMlSTV/VPPCm4UYmgCdvMRpM2VDRVysbKPq4T1SAPVJ5CVwzA==" saltValue="u0DhxEkravnZNy9qlyRW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Djw46giu/UPEADd5sktsMZre0+ObFygWZWJTfCoKNMLxXuQwlG6Y6oeKAkzrRoj1JIiYRE3pEy9XYa1PDd1GNA==" saltValue="YnO9GfXe3TYdYaCu1tkdU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dp1xUkobPmBHr0Xaed5KiZnM2AL4tAg68VrhCZfDCZ/s5dWQ9mkwCE2Gs1c0vNjdLIOuaKAy6RDOh+AJbLHL/g==" saltValue="OHxA0qaJ35ZwF5BlpWMfc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6" t="s">
        <v>3</v>
      </c>
      <c r="D47" s="1236"/>
      <c r="E47" s="1237"/>
      <c r="F47" s="11">
        <v>49.01</v>
      </c>
      <c r="G47" s="12">
        <v>57.86</v>
      </c>
      <c r="H47" s="12">
        <v>52.51</v>
      </c>
      <c r="I47" s="12">
        <v>54.09</v>
      </c>
      <c r="J47" s="13">
        <v>55.86</v>
      </c>
    </row>
    <row r="48" spans="2:10" ht="57.75" customHeight="1" x14ac:dyDescent="0.15">
      <c r="B48" s="14"/>
      <c r="C48" s="1238" t="s">
        <v>4</v>
      </c>
      <c r="D48" s="1238"/>
      <c r="E48" s="1239"/>
      <c r="F48" s="15">
        <v>8.5399999999999991</v>
      </c>
      <c r="G48" s="16">
        <v>10.39</v>
      </c>
      <c r="H48" s="16">
        <v>8.5</v>
      </c>
      <c r="I48" s="16">
        <v>9.67</v>
      </c>
      <c r="J48" s="17">
        <v>13.73</v>
      </c>
    </row>
    <row r="49" spans="2:10" ht="57.75" customHeight="1" thickBot="1" x14ac:dyDescent="0.2">
      <c r="B49" s="18"/>
      <c r="C49" s="1240" t="s">
        <v>5</v>
      </c>
      <c r="D49" s="1240"/>
      <c r="E49" s="1241"/>
      <c r="F49" s="19">
        <v>6.94</v>
      </c>
      <c r="G49" s="20">
        <v>4</v>
      </c>
      <c r="H49" s="20" t="s">
        <v>555</v>
      </c>
      <c r="I49" s="20" t="s">
        <v>556</v>
      </c>
      <c r="J49" s="21">
        <v>0.54</v>
      </c>
    </row>
    <row r="50" spans="2:10" ht="13.5" customHeight="1" x14ac:dyDescent="0.15"/>
  </sheetData>
  <sheetProtection algorithmName="SHA-512" hashValue="SJHpG5Tp6g/EIm+irNh+U7jHo0g3vdbLCF6zi4WWz0RQCB3Gv7CyvMdjwudpQpc+Zo+DzaDouiqK2J9a3lmzZg==" saltValue="9LwgZgAajWCZerD6emGKP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
  <cp:keywords/>
  <dc:description/>
  <cp:lastModifiedBy>茂木綾乃</cp:lastModifiedBy>
  <cp:lastPrinted>2021-09-24T02:35:20Z</cp:lastPrinted>
  <dcterms:created xsi:type="dcterms:W3CDTF">2021-02-05T01:37:01Z</dcterms:created>
  <dcterms:modified xsi:type="dcterms:W3CDTF">2021-09-24T04:43:58Z</dcterms:modified>
  <cp:category/>
</cp:coreProperties>
</file>