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0.1.36.23\財政係\03・決算統計\R02\55_財政状況資料集\210910財政状況資料集の作成(2回目)\03_市町村回答\"/>
    </mc:Choice>
  </mc:AlternateContent>
  <xr:revisionPtr revIDLastSave="0" documentId="13_ncr:1_{2C53EBE6-6FB0-45F4-B780-75F114D22B4F}" xr6:coauthVersionLast="36" xr6:coauthVersionMax="36" xr10:uidLastSave="{00000000-0000-0000-0000-000000000000}"/>
  <bookViews>
    <workbookView xWindow="0" yWindow="0" windowWidth="19200" windowHeight="5820"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W41" i="10" s="1"/>
  <c r="BW42" i="10" s="1"/>
  <c r="BW43" i="10" s="1"/>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<sst xmlns="http://schemas.openxmlformats.org/spreadsheetml/2006/main" count="1138" uniqueCount="596">
  <si>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</si>
  <si>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</si>
  <si>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</si>
  <si>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</si>
  <si>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</si>
  <si>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</si>
  <si>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</si>
  <si>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</si>
  <si>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</si>
  <si>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</si>
  <si>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</si>
  <si>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</si>
  <si>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</si>
  <si>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</si>
  <si>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</si>
  <si>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</si>
  <si>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</si>
  <si>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</si>
  <si>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</si>
  <si>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</si>
  <si>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</si>
  <si>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</si>
  <si>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</si>
  <si>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</si>
  <si>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</si>
  <si>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</si>
  <si>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</si>
  <si>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</si>
  <si>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</si>
  <si>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</si>
  <si>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</si>
  <si>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</si>
  <si>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</si>
  <si>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</si>
  <si>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</si>
  <si>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</si>
  <si>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</si>
  <si>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</si>
  <si>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</si>
  <si>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</si>
  <si>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</si>
  <si>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</si>
  <si>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</si>
  <si>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</si>
  <si>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</si>
  <si>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</si>
  <si>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</si>
  <si>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</si>
  <si>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</si>
  <si>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</si>
  <si>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</si>
  <si>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</si>
  <si>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</si>
  <si>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</si>
  <si>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</si>
  <si>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</si>
  <si>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</si>
  <si>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</si>
  <si>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</si>
  <si>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</si>
  <si>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</si>
  <si>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</si>
  <si>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</si>
  <si>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</si>
  <si>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</si>
  <si>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</si>
  <si>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</si>
  <si>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</si>
  <si>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</si>
  <si>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</si>
  <si>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</si>
  <si>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</si>
  <si>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</si>
  <si>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</si>
  <si>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</si>
  <si>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</si>
  <si>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</si>
  <si>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</si>
  <si>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</si>
  <si>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</si>
  <si>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</si>
  <si>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</si>
  <si>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</si>
  <si>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</si>
  <si>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</si>
  <si>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</si>
  <si>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</si>
  <si>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</si>
  <si>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</si>
  <si>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</si>
  <si>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</si>
  <si>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</si>
  <si>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</si>
  <si>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</si>
  <si>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</si>
  <si>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</si>
  <si>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</si>
  <si>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</si>
  <si>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千代田町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</si>
  <si>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</si>
  <si>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</si>
  <si>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</si>
  <si>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</si>
  <si>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</si>
  <si>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</si>
  <si>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</si>
  <si>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</si>
  <si>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</si>
  <si>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</si>
  <si>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</si>
  <si>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</si>
  <si>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</si>
  <si>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</si>
  <si>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</si>
  <si>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</si>
  <si>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</si>
  <si>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</si>
  <si>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</si>
  <si>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</si>
  <si>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</si>
  <si>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</si>
  <si>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</si>
  <si>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</si>
  <si>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</si>
  <si>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</si>
  <si>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</si>
  <si>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</si>
  <si>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</si>
  <si>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</si>
  <si>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</si>
  <si>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</si>
  <si>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</si>
  <si>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</si>
  <si>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</si>
  <si>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</si>
  <si>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</si>
  <si>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</si>
  <si>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</si>
  <si>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</si>
  <si>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</si>
  <si>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</si>
  <si>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</si>
  <si>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</si>
  <si>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</si>
  <si>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</si>
  <si>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</si>
  <si>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</si>
  <si>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</si>
  <si>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</si>
  <si>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</si>
  <si>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</si>
  <si>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</si>
  <si>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</si>
  <si>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</si>
  <si>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</si>
  <si>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</si>
  <si>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</si>
  <si>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</si>
  <si>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</si>
  <si>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</si>
  <si>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</si>
  <si>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</si>
  <si>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</si>
  <si>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</si>
  <si>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</si>
  <si>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</si>
  <si>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</si>
  <si>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</si>
  <si>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</si>
  <si>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</si>
  <si>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</si>
  <si>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</si>
  <si>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</si>
  <si>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</si>
  <si>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</si>
  <si>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</si>
  <si>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</si>
  <si>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</si>
  <si>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</si>
  <si>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</si>
  <si>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</si>
  <si>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</si>
  <si>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</si>
  <si>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</si>
  <si>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</si>
  <si>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</si>
  <si>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</si>
  <si>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</si>
  <si>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</si>
  <si>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</si>
  <si>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</si>
  <si>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</si>
  <si>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</si>
  <si>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</si>
  <si>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</si>
  <si>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</si>
  <si>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</si>
  <si>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</si>
  <si>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</si>
  <si>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</si>
  <si>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</si>
  <si>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</si>
  <si>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</si>
  <si>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</si>
  <si>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</si>
  <si>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</si>
  <si>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</si>
  <si>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</si>
  <si>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</si>
  <si>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</si>
  <si>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</si>
  <si>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</si>
  <si>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</si>
  <si>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</si>
  <si>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</si>
  <si>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群馬県千代田町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</si>
  <si>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</si>
  <si>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</si>
  <si>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</si>
  <si>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</si>
  <si>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</si>
  <si>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</si>
  <si>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</si>
  <si>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</si>
  <si>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</si>
  <si>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</si>
  <si>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</si>
  <si>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</si>
  <si>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</si>
  <si>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</si>
  <si>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</si>
  <si>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</si>
  <si>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</si>
  <si>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</si>
  <si>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</si>
  <si>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</si>
  <si>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</si>
  <si>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</si>
  <si>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</si>
  <si>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</si>
  <si>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</si>
  <si>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</si>
  <si>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</si>
  <si>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</si>
  <si>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</si>
  <si>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</si>
  <si>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</si>
  <si>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</si>
  <si>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</si>
  <si>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</si>
  <si>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</si>
  <si>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</si>
  <si>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</si>
  <si>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</si>
  <si>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</si>
  <si>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</si>
  <si>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</si>
  <si>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</si>
  <si>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</si>
  <si>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</si>
  <si>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</si>
  <si>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</si>
  <si>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</si>
  <si>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</si>
  <si>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</si>
  <si>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</si>
  <si>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</si>
  <si>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</si>
  <si>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</si>
  <si>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</si>
  <si>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</si>
  <si>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</si>
  <si>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</si>
  <si>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</si>
  <si>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</si>
  <si>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</si>
  <si>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</si>
  <si>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</si>
  <si>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</si>
  <si>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</si>
  <si>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</si>
  <si>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</si>
  <si>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</si>
  <si>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</si>
  <si>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</si>
  <si>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</si>
  <si>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</si>
  <si>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</si>
  <si>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</si>
  <si>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</si>
  <si>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</si>
  <si>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</si>
  <si>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</si>
  <si>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</si>
  <si>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</si>
  <si>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</si>
  <si>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</si>
  <si>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</si>
  <si>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</si>
  <si>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</si>
  <si>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</si>
  <si>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</si>
  <si>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</si>
  <si>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</si>
  <si>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</si>
  <si>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</si>
  <si>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</si>
  <si>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</si>
  <si>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</si>
  <si>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</si>
  <si>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</si>
  <si>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</si>
  <si>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</si>
  <si>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</si>
  <si>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</si>
  <si>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</si>
  <si>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</si>
  <si>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</si>
  <si>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</si>
  <si>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</si>
  <si>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</si>
  <si>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</si>
  <si>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</si>
  <si>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</si>
  <si>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</si>
  <si>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</si>
  <si>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</si>
  <si>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</si>
  <si>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</si>
  <si>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</si>
  <si>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</si>
  <si>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</si>
  <si>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</si>
  <si>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</si>
  <si>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</si>
  <si>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</si>
  <si>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</si>
  <si>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</si>
  <si>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</si>
  <si>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</si>
  <si>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</si>
  <si>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</si>
  <si>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</si>
  <si>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</si>
  <si>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</si>
  <si>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</si>
  <si>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</si>
  <si>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</si>
  <si>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</si>
  <si>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</si>
  <si>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</si>
  <si>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</si>
  <si>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</si>
  <si>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</si>
  <si>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</si>
  <si>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</si>
  <si>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</si>
  <si>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</si>
  <si>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</si>
  <si>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</si>
  <si>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</si>
  <si>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</si>
  <si>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</si>
  <si>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</si>
  <si>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</si>
  <si>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</si>
  <si>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</si>
  <si>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</si>
  <si>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群馬県千代田町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</si>
  <si>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</si>
  <si>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</si>
  <si>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</si>
  <si>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</si>
  <si>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</si>
  <si>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</si>
  <si>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</si>
  <si>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</si>
  <si>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</si>
  <si>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</si>
  <si>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</si>
  <si>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</si>
  <si>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</si>
  <si>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</si>
  <si>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</si>
  <si>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</si>
  <si>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</si>
  <si>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</si>
  <si>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</si>
  <si>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</si>
  <si>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</si>
  <si>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</si>
  <si>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</si>
  <si>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</si>
  <si>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</si>
  <si>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</si>
  <si>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</si>
  <si>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</si>
  <si>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</si>
  <si>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</si>
  <si>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</si>
  <si>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</si>
  <si>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</si>
  <si>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</si>
  <si>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</si>
  <si>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</si>
  <si>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</si>
  <si>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</si>
  <si>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</si>
  <si>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</si>
  <si>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</si>
  <si>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</si>
  <si>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</si>
  <si>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</si>
  <si>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</si>
  <si>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</si>
  <si>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</si>
  <si>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</si>
  <si>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</si>
  <si>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</si>
  <si>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</si>
  <si>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</si>
  <si>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</si>
  <si>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</si>
  <si>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</si>
  <si>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</si>
  <si>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</si>
  <si>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</si>
  <si>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</si>
  <si>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</si>
  <si>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</si>
  <si>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</si>
  <si>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</si>
  <si>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</si>
  <si>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</si>
  <si>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</si>
  <si>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</si>
  <si>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</si>
  <si>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</si>
  <si>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</si>
  <si>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</si>
  <si>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</si>
  <si>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</si>
  <si>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</si>
  <si>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</si>
  <si>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</si>
  <si>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</si>
  <si>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</si>
  <si>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</si>
  <si>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</si>
  <si>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</si>
  <si>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</si>
  <si>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</si>
  <si>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</si>
  <si>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</si>
  <si>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</si>
  <si>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</si>
  <si>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</si>
  <si>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</si>
  <si>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</si>
  <si>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</si>
  <si>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</si>
  <si>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</si>
  <si>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</si>
  <si>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</si>
  <si>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</si>
  <si>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</si>
  <si>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</si>
  <si>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</si>
  <si>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</si>
  <si>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</si>
  <si>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</si>
  <si>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</si>
  <si>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</si>
  <si>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</si>
  <si>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</si>
  <si>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</si>
  <si>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</si>
  <si>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</si>
  <si>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</si>
  <si>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</si>
  <si>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</si>
  <si>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</si>
  <si>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</si>
  <si>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</si>
  <si>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</si>
  <si>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</si>
  <si>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</si>
  <si>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</si>
  <si>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</si>
  <si>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</si>
  <si>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</si>
  <si>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</si>
  <si>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</si>
  <si>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</si>
  <si>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</si>
  <si>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</si>
  <si>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</si>
  <si>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</si>
  <si>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</si>
  <si>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</si>
  <si>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</si>
  <si>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</si>
  <si>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</si>
  <si>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</si>
  <si>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</si>
  <si>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</si>
  <si>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</si>
  <si>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</si>
  <si>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</si>
  <si>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</si>
  <si>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</si>
  <si>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</si>
  <si>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</si>
  <si>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</si>
  <si>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</si>
  <si>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</si>
  <si>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</si>
  <si>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</si>
  <si>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</si>
  <si>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</si>
  <si>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</si>
  <si>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</si>
  <si>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</si>
  <si>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</si>
  <si>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</si>
  <si>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</si>
  <si>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</si>
  <si>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</si>
  <si>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</si>
  <si>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</si>
  <si>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</si>
  <si>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</si>
  <si>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</si>
  <si>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</si>
  <si>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</si>
  <si>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</si>
  <si>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</si>
  <si>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</si>
  <si>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</si>
  <si>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</si>
  <si>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</si>
  <si>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</si>
  <si>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</si>
  <si>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</si>
  <si>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</si>
  <si>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</si>
  <si>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</si>
  <si>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</si>
  <si>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</si>
  <si>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1.97</t>
  </si>
  <si>
    <t>▲ 5.83</t>
  </si>
  <si>
    <t>▲ 0.80</t>
  </si>
  <si>
    <t>▲ 3.29</t>
  </si>
  <si>
    <t>一般会計</t>
  </si>
  <si>
    <t>介護保険特別会計</t>
  </si>
  <si>
    <t>国民健康保険特別会計</t>
  </si>
  <si>
    <t>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</si>
  <si>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</si>
  <si>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</si>
  <si>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</si>
  <si>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</si>
  <si>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</si>
  <si>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</si>
  <si>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</si>
  <si>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</si>
  <si>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</si>
  <si>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館林地区消防組合</t>
  </si>
  <si>
    <t>邑楽館林医療事務組合（一般会計）</t>
  </si>
  <si>
    <t>邑楽館林医療事務組合（病院事業会計）</t>
  </si>
  <si>
    <t>大泉外二町環境衛生施設組合</t>
  </si>
  <si>
    <t>太田市外三町広域清掃組合</t>
  </si>
  <si>
    <t>館林衛生施設組合</t>
  </si>
  <si>
    <t>群馬県市町村会館管理組合</t>
  </si>
  <si>
    <t>群馬県市町村総合事務組合</t>
  </si>
  <si>
    <t>群馬県後期高齢者医療広域連合（一般会計）</t>
  </si>
  <si>
    <t>群馬県後期高齢者医療広域連合（事業会計）</t>
  </si>
  <si>
    <t>群馬東部水道企業団</t>
    <rPh sb="0" eb="2">
      <t>グンマ</t>
    </rPh>
    <rPh sb="2" eb="4">
      <t>トウブ</t>
    </rPh>
    <rPh sb="4" eb="6">
      <t>スイドウ</t>
    </rPh>
    <rPh sb="6" eb="8">
      <t>キギョウ</t>
    </rPh>
    <rPh sb="8" eb="9">
      <t>ダン</t>
    </rPh>
    <phoneticPr fontId="37"/>
  </si>
  <si>
    <t>西邑楽土地開発公社</t>
    <rPh sb="0" eb="1">
      <t>ニシ</t>
    </rPh>
    <rPh sb="1" eb="3">
      <t>オウラ</t>
    </rPh>
    <rPh sb="3" eb="5">
      <t>トチ</t>
    </rPh>
    <rPh sb="5" eb="7">
      <t>カイハツ</t>
    </rPh>
    <rPh sb="7" eb="9">
      <t>コウシャ</t>
    </rPh>
    <phoneticPr fontId="2"/>
  </si>
  <si>
    <t>〇</t>
    <phoneticPr fontId="2"/>
  </si>
  <si>
    <t>公共施設建設基金</t>
    <rPh sb="0" eb="2">
      <t>コウキョウ</t>
    </rPh>
    <rPh sb="2" eb="4">
      <t>シセツ</t>
    </rPh>
    <rPh sb="4" eb="6">
      <t>ケンセツ</t>
    </rPh>
    <rPh sb="6" eb="8">
      <t>キキン</t>
    </rPh>
    <phoneticPr fontId="5"/>
  </si>
  <si>
    <t>地域福祉基金</t>
    <rPh sb="0" eb="2">
      <t>チイキ</t>
    </rPh>
    <rPh sb="2" eb="4">
      <t>フクシ</t>
    </rPh>
    <rPh sb="4" eb="6">
      <t>キキン</t>
    </rPh>
    <phoneticPr fontId="5"/>
  </si>
  <si>
    <t>義務教育施設改築基金</t>
    <rPh sb="0" eb="2">
      <t>ギム</t>
    </rPh>
    <rPh sb="2" eb="4">
      <t>キョウイク</t>
    </rPh>
    <rPh sb="4" eb="6">
      <t>シセツ</t>
    </rPh>
    <rPh sb="6" eb="8">
      <t>カイチク</t>
    </rPh>
    <rPh sb="8" eb="10">
      <t>キキン</t>
    </rPh>
    <phoneticPr fontId="5"/>
  </si>
  <si>
    <t>緑地管理整備基金</t>
    <rPh sb="0" eb="2">
      <t>リョクチ</t>
    </rPh>
    <rPh sb="2" eb="4">
      <t>カンリ</t>
    </rPh>
    <rPh sb="4" eb="6">
      <t>セイビ</t>
    </rPh>
    <rPh sb="6" eb="8">
      <t>キキン</t>
    </rPh>
    <phoneticPr fontId="5"/>
  </si>
  <si>
    <t>ふるさとづくり基金</t>
    <rPh sb="7" eb="9">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</si>
  <si>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</si>
  <si>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</si>
  <si>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</si>
  <si>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</si>
  <si>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</si>
  <si>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</si>
  <si>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</si>
  <si>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</si>
  <si>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</si>
  <si>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</si>
  <si>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については、将来負担額を充当可能財源等が上回っているため算出されていないが、学校施設や公営住宅など償却の進んだ施設の更新による潜在的な将来負担額が存在すると考えられる。今後は、一部事務組合の施設更新により将来負担額の増加が見込まれているため、町有施設については、予防保全的な観点から長寿命化を図るなど、適正な管理運営に努めていく。</t>
    <phoneticPr fontId="5"/>
  </si>
  <si>
    <t>将来負担比率については、将来負担額を充当可能財源等が上回っているため算出されていない。実質公債費比率については、平成28年度をピークに下降傾向にあるが、今後は一部事務組合の施設更新により比率が上昇に転じるものと想定している。従来より町で借り入れる起債は交付税措置されるものに限定しており、引き続き町財政に与える影響を最小限に抑えるよう過度に起債に依存しない財政運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</si>
</sst>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CBA448D-C6E9-4353-BF9B-1E8D56AB62B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FFA8-4D1B-B98E-80D80C6BAA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30821</c:v>
                </c:pt>
                <c:pt idx="1">
                  <c:v>46121</c:v>
                </c:pt>
                <c:pt idx="2">
                  <c:v>34021</c:v>
                </c:pt>
                <c:pt idx="3">
                  <c:v>19441</c:v>
                </c:pt>
                <c:pt idx="4">
                  <c:v>25789</c:v>
                </c:pt>
              </c:numCache>
            </c:numRef>
          </c:val>
          <c:smooth val="0"/>
          <c:extLst>
            <c:ext xmlns:c16="http://schemas.microsoft.com/office/drawing/2014/chart" uri="{C3380CC4-5D6E-409C-BE32-E72D297353CC}">
              <c16:uniqueId val="{00000001-FFA8-4D1B-B98E-80D80C6BAA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7.69</c:v>
                </c:pt>
                <c:pt idx="1">
                  <c:v>5.73</c:v>
                </c:pt>
                <c:pt idx="2">
                  <c:v>8.16</c:v>
                </c:pt>
                <c:pt idx="3">
                  <c:v>8.35</c:v>
                </c:pt>
                <c:pt idx="4">
                  <c:v>7.02</c:v>
                </c:pt>
              </c:numCache>
            </c:numRef>
          </c:val>
          <c:extLst>
            <c:ext xmlns:c16="http://schemas.microsoft.com/office/drawing/2014/chart" uri="{C3380CC4-5D6E-409C-BE32-E72D297353CC}">
              <c16:uniqueId val="{00000000-93AB-41CF-9345-F93B7FB004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47.13</c:v>
                </c:pt>
                <c:pt idx="1">
                  <c:v>44.19</c:v>
                </c:pt>
                <c:pt idx="2">
                  <c:v>40.92</c:v>
                </c:pt>
                <c:pt idx="3">
                  <c:v>41.15</c:v>
                </c:pt>
                <c:pt idx="4">
                  <c:v>39.369999999999997</c:v>
                </c:pt>
              </c:numCache>
            </c:numRef>
          </c:val>
          <c:extLst>
            <c:ext xmlns:c16="http://schemas.microsoft.com/office/drawing/2014/chart" uri="{C3380CC4-5D6E-409C-BE32-E72D297353CC}">
              <c16:uniqueId val="{00000001-93AB-41CF-9345-F93B7FB004E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-1.97</c:v>
                </c:pt>
                <c:pt idx="1">
                  <c:v>-5.83</c:v>
                </c:pt>
                <c:pt idx="2">
                  <c:v>-0.8</c:v>
                </c:pt>
                <c:pt idx="3">
                  <c:v>0.56000000000000005</c:v>
                </c:pt>
                <c:pt idx="4">
                  <c:v>-3.29</c:v>
                </c:pt>
              </c:numCache>
            </c:numRef>
          </c:val>
          <c:smooth val="0"/>
          <c:extLst>
            <c:ext xmlns:c16="http://schemas.microsoft.com/office/drawing/2014/chart" uri="{C3380CC4-5D6E-409C-BE32-E72D297353CC}">
              <c16:uniqueId val="{00000002-93AB-41CF-9345-F93B7FB004E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4.6100000000000003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F68-4260-A1A4-416476A4DA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68-4260-A1A4-416476A4DA4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F68-4260-A1A4-416476A4DA4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F68-4260-A1A4-416476A4DA4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F68-4260-A1A4-416476A4DA4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0.09</c:v>
                </c:pt>
                <c:pt idx="2">
                  <c:v>#N/A</c:v>
                </c:pt>
                <c:pt idx="3">
                  <c:v>0.09</c:v>
                </c:pt>
                <c:pt idx="4">
                  <c:v>#N/A</c:v>
                </c:pt>
                <c:pt idx="5">
                  <c:v>0.08</c:v>
                </c:pt>
                <c:pt idx="6">
                  <c:v>#N/A</c:v>
                </c:pt>
                <c:pt idx="7">
                  <c:v>0.08</c:v>
                </c:pt>
                <c:pt idx="8">
                  <c:v>#N/A</c:v>
                </c:pt>
                <c:pt idx="9">
                  <c:v>0.09</c:v>
                </c:pt>
              </c:numCache>
            </c:numRef>
          </c:val>
          <c:extLst>
            <c:ext xmlns:c16="http://schemas.microsoft.com/office/drawing/2014/chart" uri="{C3380CC4-5D6E-409C-BE32-E72D297353CC}">
              <c16:uniqueId val="{00000005-BF68-4260-A1A4-416476A4DA44}"/>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0.56999999999999995</c:v>
                </c:pt>
                <c:pt idx="2">
                  <c:v>#N/A</c:v>
                </c:pt>
                <c:pt idx="3">
                  <c:v>1.38</c:v>
                </c:pt>
                <c:pt idx="4">
                  <c:v>#N/A</c:v>
                </c:pt>
                <c:pt idx="5">
                  <c:v>0.35</c:v>
                </c:pt>
                <c:pt idx="6">
                  <c:v>#N/A</c:v>
                </c:pt>
                <c:pt idx="7">
                  <c:v>0.28999999999999998</c:v>
                </c:pt>
                <c:pt idx="8">
                  <c:v>#N/A</c:v>
                </c:pt>
                <c:pt idx="9">
                  <c:v>0.38</c:v>
                </c:pt>
              </c:numCache>
            </c:numRef>
          </c:val>
          <c:extLst>
            <c:ext xmlns:c16="http://schemas.microsoft.com/office/drawing/2014/chart" uri="{C3380CC4-5D6E-409C-BE32-E72D297353CC}">
              <c16:uniqueId val="{00000006-BF68-4260-A1A4-416476A4DA4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1.72</c:v>
                </c:pt>
                <c:pt idx="2">
                  <c:v>#N/A</c:v>
                </c:pt>
                <c:pt idx="3">
                  <c:v>0.32</c:v>
                </c:pt>
                <c:pt idx="4">
                  <c:v>#N/A</c:v>
                </c:pt>
                <c:pt idx="5">
                  <c:v>3.67</c:v>
                </c:pt>
                <c:pt idx="6">
                  <c:v>#N/A</c:v>
                </c:pt>
                <c:pt idx="7">
                  <c:v>1.54</c:v>
                </c:pt>
                <c:pt idx="8">
                  <c:v>#N/A</c:v>
                </c:pt>
                <c:pt idx="9">
                  <c:v>1.46</c:v>
                </c:pt>
              </c:numCache>
            </c:numRef>
          </c:val>
          <c:extLst>
            <c:ext xmlns:c16="http://schemas.microsoft.com/office/drawing/2014/chart" uri="{C3380CC4-5D6E-409C-BE32-E72D297353CC}">
              <c16:uniqueId val="{00000007-BF68-4260-A1A4-416476A4DA4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1.84</c:v>
                </c:pt>
                <c:pt idx="2">
                  <c:v>#N/A</c:v>
                </c:pt>
                <c:pt idx="3">
                  <c:v>2.19</c:v>
                </c:pt>
                <c:pt idx="4">
                  <c:v>#N/A</c:v>
                </c:pt>
                <c:pt idx="5">
                  <c:v>2.09</c:v>
                </c:pt>
                <c:pt idx="6">
                  <c:v>#N/A</c:v>
                </c:pt>
                <c:pt idx="7">
                  <c:v>1.74</c:v>
                </c:pt>
                <c:pt idx="8">
                  <c:v>#N/A</c:v>
                </c:pt>
                <c:pt idx="9">
                  <c:v>1.88</c:v>
                </c:pt>
              </c:numCache>
            </c:numRef>
          </c:val>
          <c:extLst>
            <c:ext xmlns:c16="http://schemas.microsoft.com/office/drawing/2014/chart" uri="{C3380CC4-5D6E-409C-BE32-E72D297353CC}">
              <c16:uniqueId val="{00000008-BF68-4260-A1A4-416476A4DA4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7.69</c:v>
                </c:pt>
                <c:pt idx="2">
                  <c:v>#N/A</c:v>
                </c:pt>
                <c:pt idx="3">
                  <c:v>5.73</c:v>
                </c:pt>
                <c:pt idx="4">
                  <c:v>#N/A</c:v>
                </c:pt>
                <c:pt idx="5">
                  <c:v>8.15</c:v>
                </c:pt>
                <c:pt idx="6">
                  <c:v>#N/A</c:v>
                </c:pt>
                <c:pt idx="7">
                  <c:v>8.34</c:v>
                </c:pt>
                <c:pt idx="8">
                  <c:v>#N/A</c:v>
                </c:pt>
                <c:pt idx="9">
                  <c:v>7.02</c:v>
                </c:pt>
              </c:numCache>
            </c:numRef>
          </c:val>
          <c:extLst>
            <c:ext xmlns:c16="http://schemas.microsoft.com/office/drawing/2014/chart" uri="{C3380CC4-5D6E-409C-BE32-E72D297353CC}">
              <c16:uniqueId val="{00000009-BF68-4260-A1A4-416476A4DA4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320</c:v>
                </c:pt>
                <c:pt idx="5">
                  <c:v>341</c:v>
                </c:pt>
                <c:pt idx="8">
                  <c:v>340</c:v>
                </c:pt>
                <c:pt idx="11">
                  <c:v>341</c:v>
                </c:pt>
                <c:pt idx="14">
                  <c:v>333</c:v>
                </c:pt>
              </c:numCache>
            </c:numRef>
          </c:val>
          <c:extLst>
            <c:ext xmlns:c16="http://schemas.microsoft.com/office/drawing/2014/chart" uri="{C3380CC4-5D6E-409C-BE32-E72D297353CC}">
              <c16:uniqueId val="{00000000-0C33-4BED-9BC9-584D1B8947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33-4BED-9BC9-584D1B8947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2-0C33-4BED-9BC9-584D1B8947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41</c:v>
                </c:pt>
                <c:pt idx="3">
                  <c:v>54</c:v>
                </c:pt>
                <c:pt idx="6">
                  <c:v>68</c:v>
                </c:pt>
                <c:pt idx="9">
                  <c:v>74</c:v>
                </c:pt>
                <c:pt idx="12">
                  <c:v>64</c:v>
                </c:pt>
              </c:numCache>
            </c:numRef>
          </c:val>
          <c:extLst>
            <c:ext xmlns:c16="http://schemas.microsoft.com/office/drawing/2014/chart" uri="{C3380CC4-5D6E-409C-BE32-E72D297353CC}">
              <c16:uniqueId val="{00000003-0C33-4BED-9BC9-584D1B8947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87</c:v>
                </c:pt>
                <c:pt idx="3">
                  <c:v>89</c:v>
                </c:pt>
                <c:pt idx="6">
                  <c:v>92</c:v>
                </c:pt>
                <c:pt idx="9">
                  <c:v>95</c:v>
                </c:pt>
                <c:pt idx="12">
                  <c:v>98</c:v>
                </c:pt>
              </c:numCache>
            </c:numRef>
          </c:val>
          <c:extLst>
            <c:ext xmlns:c16="http://schemas.microsoft.com/office/drawing/2014/chart" uri="{C3380CC4-5D6E-409C-BE32-E72D297353CC}">
              <c16:uniqueId val="{00000004-0C33-4BED-9BC9-584D1B8947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33-4BED-9BC9-584D1B8947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33-4BED-9BC9-584D1B8947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379</c:v>
                </c:pt>
                <c:pt idx="3">
                  <c:v>391</c:v>
                </c:pt>
                <c:pt idx="6">
                  <c:v>367</c:v>
                </c:pt>
                <c:pt idx="9">
                  <c:v>340</c:v>
                </c:pt>
                <c:pt idx="12">
                  <c:v>320</c:v>
                </c:pt>
              </c:numCache>
            </c:numRef>
          </c:val>
          <c:extLst>
            <c:ext xmlns:c16="http://schemas.microsoft.com/office/drawing/2014/chart" uri="{C3380CC4-5D6E-409C-BE32-E72D297353CC}">
              <c16:uniqueId val="{00000007-0C33-4BED-9BC9-584D1B8947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194</c:v>
                </c:pt>
                <c:pt idx="2">
                  <c:v>#N/A</c:v>
                </c:pt>
                <c:pt idx="3">
                  <c:v>#N/A</c:v>
                </c:pt>
                <c:pt idx="4">
                  <c:v>193</c:v>
                </c:pt>
                <c:pt idx="5">
                  <c:v>#N/A</c:v>
                </c:pt>
                <c:pt idx="6">
                  <c:v>#N/A</c:v>
                </c:pt>
                <c:pt idx="7">
                  <c:v>187</c:v>
                </c:pt>
                <c:pt idx="8">
                  <c:v>#N/A</c:v>
                </c:pt>
                <c:pt idx="9">
                  <c:v>#N/A</c:v>
                </c:pt>
                <c:pt idx="10">
                  <c:v>168</c:v>
                </c:pt>
                <c:pt idx="11">
                  <c:v>#N/A</c:v>
                </c:pt>
                <c:pt idx="12">
                  <c:v>#N/A</c:v>
                </c:pt>
                <c:pt idx="13">
                  <c:v>149</c:v>
                </c:pt>
                <c:pt idx="14">
                  <c:v>#N/A</c:v>
                </c:pt>
              </c:numCache>
            </c:numRef>
          </c:val>
          <c:smooth val="0"/>
          <c:extLst>
            <c:ext xmlns:c16="http://schemas.microsoft.com/office/drawing/2014/chart" uri="{C3380CC4-5D6E-409C-BE32-E72D297353CC}">
              <c16:uniqueId val="{00000008-0C33-4BED-9BC9-584D1B8947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3764</c:v>
                </c:pt>
                <c:pt idx="5">
                  <c:v>3816</c:v>
                </c:pt>
                <c:pt idx="8">
                  <c:v>3876</c:v>
                </c:pt>
                <c:pt idx="11">
                  <c:v>3915</c:v>
                </c:pt>
                <c:pt idx="14">
                  <c:v>4331</c:v>
                </c:pt>
              </c:numCache>
            </c:numRef>
          </c:val>
          <c:extLst>
            <c:ext xmlns:c16="http://schemas.microsoft.com/office/drawing/2014/chart" uri="{C3380CC4-5D6E-409C-BE32-E72D297353CC}">
              <c16:uniqueId val="{00000000-2541-478D-9899-4AAA88722B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556</c:v>
                </c:pt>
                <c:pt idx="5">
                  <c:v>546</c:v>
                </c:pt>
                <c:pt idx="8">
                  <c:v>558</c:v>
                </c:pt>
                <c:pt idx="11">
                  <c:v>574</c:v>
                </c:pt>
                <c:pt idx="14">
                  <c:v>512</c:v>
                </c:pt>
              </c:numCache>
            </c:numRef>
          </c:val>
          <c:extLst>
            <c:ext xmlns:c16="http://schemas.microsoft.com/office/drawing/2014/chart" uri="{C3380CC4-5D6E-409C-BE32-E72D297353CC}">
              <c16:uniqueId val="{00000001-2541-478D-9899-4AAA88722B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2631</c:v>
                </c:pt>
                <c:pt idx="5">
                  <c:v>2477</c:v>
                </c:pt>
                <c:pt idx="8">
                  <c:v>2444</c:v>
                </c:pt>
                <c:pt idx="11">
                  <c:v>2516</c:v>
                </c:pt>
                <c:pt idx="14">
                  <c:v>2642</c:v>
                </c:pt>
              </c:numCache>
            </c:numRef>
          </c:val>
          <c:extLst>
            <c:ext xmlns:c16="http://schemas.microsoft.com/office/drawing/2014/chart" uri="{C3380CC4-5D6E-409C-BE32-E72D297353CC}">
              <c16:uniqueId val="{00000002-2541-478D-9899-4AAA88722B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41-478D-9899-4AAA88722B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41-478D-9899-4AAA88722B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260</c:v>
                </c:pt>
                <c:pt idx="3">
                  <c:v>215</c:v>
                </c:pt>
                <c:pt idx="6">
                  <c:v>224</c:v>
                </c:pt>
                <c:pt idx="9">
                  <c:v>232</c:v>
                </c:pt>
                <c:pt idx="12">
                  <c:v>0</c:v>
                </c:pt>
              </c:numCache>
            </c:numRef>
          </c:val>
          <c:extLst>
            <c:ext xmlns:c16="http://schemas.microsoft.com/office/drawing/2014/chart" uri="{C3380CC4-5D6E-409C-BE32-E72D297353CC}">
              <c16:uniqueId val="{00000005-2541-478D-9899-4AAA88722B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814</c:v>
                </c:pt>
                <c:pt idx="3">
                  <c:v>811</c:v>
                </c:pt>
                <c:pt idx="6">
                  <c:v>787</c:v>
                </c:pt>
                <c:pt idx="9">
                  <c:v>738</c:v>
                </c:pt>
                <c:pt idx="12">
                  <c:v>724</c:v>
                </c:pt>
              </c:numCache>
            </c:numRef>
          </c:val>
          <c:extLst>
            <c:ext xmlns:c16="http://schemas.microsoft.com/office/drawing/2014/chart" uri="{C3380CC4-5D6E-409C-BE32-E72D297353CC}">
              <c16:uniqueId val="{00000006-2541-478D-9899-4AAA88722B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442</c:v>
                </c:pt>
                <c:pt idx="3">
                  <c:v>450</c:v>
                </c:pt>
                <c:pt idx="6">
                  <c:v>395</c:v>
                </c:pt>
                <c:pt idx="9">
                  <c:v>408</c:v>
                </c:pt>
                <c:pt idx="12">
                  <c:v>636</c:v>
                </c:pt>
              </c:numCache>
            </c:numRef>
          </c:val>
          <c:extLst>
            <c:ext xmlns:c16="http://schemas.microsoft.com/office/drawing/2014/chart" uri="{C3380CC4-5D6E-409C-BE32-E72D297353CC}">
              <c16:uniqueId val="{00000007-2541-478D-9899-4AAA88722B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1216</c:v>
                </c:pt>
                <c:pt idx="3">
                  <c:v>1180</c:v>
                </c:pt>
                <c:pt idx="6">
                  <c:v>1167</c:v>
                </c:pt>
                <c:pt idx="9">
                  <c:v>1122</c:v>
                </c:pt>
                <c:pt idx="12">
                  <c:v>1071</c:v>
                </c:pt>
              </c:numCache>
            </c:numRef>
          </c:val>
          <c:extLst>
            <c:ext xmlns:c16="http://schemas.microsoft.com/office/drawing/2014/chart" uri="{C3380CC4-5D6E-409C-BE32-E72D297353CC}">
              <c16:uniqueId val="{00000008-2541-478D-9899-4AAA88722B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541-478D-9899-4AAA88722B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3608</c:v>
                </c:pt>
                <c:pt idx="3">
                  <c:v>3616</c:v>
                </c:pt>
                <c:pt idx="6">
                  <c:v>3613</c:v>
                </c:pt>
                <c:pt idx="9">
                  <c:v>3554</c:v>
                </c:pt>
                <c:pt idx="12">
                  <c:v>3493</c:v>
                </c:pt>
              </c:numCache>
            </c:numRef>
          </c:val>
          <c:extLst>
            <c:ext xmlns:c16="http://schemas.microsoft.com/office/drawing/2014/chart" uri="{C3380CC4-5D6E-409C-BE32-E72D297353CC}">
              <c16:uniqueId val="{0000000A-2541-478D-9899-4AAA88722B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541-478D-9899-4AAA88722B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1257</c:v>
                </c:pt>
                <c:pt idx="1">
                  <c:v>1268</c:v>
                </c:pt>
                <c:pt idx="2">
                  <c:v>1208</c:v>
                </c:pt>
              </c:numCache>
            </c:numRef>
          </c:val>
          <c:extLst>
            <c:ext xmlns:c16="http://schemas.microsoft.com/office/drawing/2014/chart" uri="{C3380CC4-5D6E-409C-BE32-E72D297353CC}">
              <c16:uniqueId val="{00000000-5B9E-4725-8E3B-AECBACD54E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258</c:v>
                </c:pt>
                <c:pt idx="1">
                  <c:v>258</c:v>
                </c:pt>
                <c:pt idx="2">
                  <c:v>302</c:v>
                </c:pt>
              </c:numCache>
            </c:numRef>
          </c:val>
          <c:extLst>
            <c:ext xmlns:c16="http://schemas.microsoft.com/office/drawing/2014/chart" uri="{C3380CC4-5D6E-409C-BE32-E72D297353CC}">
              <c16:uniqueId val="{00000001-5B9E-4725-8E3B-AECBACD54E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873</c:v>
                </c:pt>
                <c:pt idx="1">
                  <c:v>840</c:v>
                </c:pt>
                <c:pt idx="2">
                  <c:v>921</c:v>
                </c:pt>
              </c:numCache>
            </c:numRef>
          </c:val>
          <c:extLst>
            <c:ext xmlns:c16="http://schemas.microsoft.com/office/drawing/2014/chart" uri="{C3380CC4-5D6E-409C-BE32-E72D297353CC}">
              <c16:uniqueId val="{00000002-5B9E-4725-8E3B-AECBACD54E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{6FB349AC-82A8-45A9-B71C-A6DDFF1D0034}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FA7-4734-8BFD-6359D5EEE7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{2A525A7E-ACF5-4B2F-9648-CA7FDCD4F358}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A7-4734-8BFD-6359D5EEE7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{AA46BCD5-1CAC-4EA5-8B23-7BB3D6146310}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A7-4734-8BFD-6359D5EEE7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{89A1E2A0-3D7E-4FC2-8033-258D109A196E}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A7-4734-8BFD-6359D5EEE7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{BECDBB99-C920-48B8-B9FC-7D77426B1319}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A7-4734-8BFD-6359D5EEE7B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{5648A787-1F2A-41A2-945B-4A035207571F}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FA7-4734-8BFD-6359D5EEE7B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{B0FC60B8-E500-41EE-8E1D-E021002067E4}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FA7-4734-8BFD-6359D5EEE7B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{48E18960-8B6D-4498-AE20-EC622DA3909B}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FA7-4734-8BFD-6359D5EEE7B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{1676CD7B-4B3B-4A66-928B-926F7510CC25}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FA7-4734-8BFD-6359D5EEE7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42.3</c:v>
                </c:pt>
                <c:pt idx="8">
                  <c:v>48.6</c:v>
                </c:pt>
                <c:pt idx="16">
                  <c:v>47.5</c:v>
                </c:pt>
                <c:pt idx="24">
                  <c:v>49.4</c:v>
                </c:pt>
                <c:pt idx="32">
                  <c:v>49.6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FA7-4734-8BFD-6359D5EEE7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{1C259F7A-474F-41D0-9CAC-0D5CEA53F0C6}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FA7-4734-8BFD-6359D5EEE7B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{B4631B33-928F-4C6F-B00D-772560AE6FB0}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A7-4734-8BFD-6359D5EEE7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{5A5A1EB9-CDB9-4387-9371-CD33E8484A40}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A7-4734-8BFD-6359D5EEE7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{3521918E-C51D-4C81-9619-5FF2664FC491}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A7-4734-8BFD-6359D5EEE7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{34CC2C05-29A9-4D95-894F-267086DEAA91}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A7-4734-8BFD-6359D5EEE7B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{5A6F698D-94D7-41FE-8F46-5AEAF46BB696}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FA7-4734-8BFD-6359D5EEE7B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{D15EAA6E-4CAD-48E4-935B-0AB15F1D7768}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FA7-4734-8BFD-6359D5EEE7B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{8C9E6A8D-8DEC-402E-B5D7-CB1DAE600D3B}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FA7-4734-8BFD-6359D5EEE7B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{33596F52-D91E-412A-8A6D-31F68ED5DEC3}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FA7-4734-8BFD-6359D5EEE7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57.6</c:v>
                </c:pt>
                <c:pt idx="16">
                  <c:v>58.9</c:v>
                </c:pt>
                <c:pt idx="24">
                  <c:v>60.5</c:v>
                </c:pt>
                <c:pt idx="32">
                  <c:v>61.2</c:v>
                </c:pt>
              </c:numCache>
            </c:numRef>
          </c:xVal>
          <c:yVal>
            <c:numRef>
              <c:f>公会計指標分析・財政指標組合せ分析表!$BP$55:$DC$55</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1FA7-4734-8BFD-6359D5EEE7B6}"/>
            </c:ext>
          </c:extLst>
        </c:ser>
        <c:dLbls>
          <c:showLegendKey val="0"/>
          <c:showVal val="1"/>
          <c:showCatName val="0"/>
          <c:showSerName val="0"/>
          <c:showPercent val="0"/>
          <c:showBubbleSize val="0"/>
        </c:dLbls>
        <c:axId val="46179840"/>
        <c:axId val="46181760"/>
      </c:scatterChart>
      <c:valAx>
        <c:axId val="46179840"/>
        <c:scaling>
          <c:orientation val="minMax"/>
          <c:max val="61.7"/>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{323F9DF6-7444-4769-BA9E-621671280F33}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58B-4E74-AAC7-0CC1FDBD0B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{47D1C8F4-7A8C-4742-935B-172402046AE8}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8B-4E74-AAC7-0CC1FDBD0B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{004BFEA9-FCDC-4E65-A715-7F32052EA4CD}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8B-4E74-AAC7-0CC1FDBD0B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{39AE0560-4119-4341-84A8-DDB4AF5FD643}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8B-4E74-AAC7-0CC1FDBD0B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{667772ED-5E95-4632-B5A7-B13DA6A9B56E}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8B-4E74-AAC7-0CC1FDBD0BF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{C4D675EA-DD26-4CF6-9438-EA8173FD3780}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58B-4E74-AAC7-0CC1FDBD0BF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{CEFCDB7D-8648-4CCC-B8BF-C4C78D1A3C81}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58B-4E74-AAC7-0CC1FDBD0BF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{6D9E5E4A-DA2F-4364-B819-555BCEB72171}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58B-4E74-AAC7-0CC1FDBD0BF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{A6D78B52-0560-4352-809F-EE368C41FCAB}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58B-4E74-AAC7-0CC1FDBD0B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7.4</c:v>
                </c:pt>
                <c:pt idx="16">
                  <c:v>6.8</c:v>
                </c:pt>
                <c:pt idx="24">
                  <c:v>6.5</c:v>
                </c:pt>
                <c:pt idx="32">
                  <c:v>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58B-4E74-AAC7-0CC1FDBD0B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{38999D18-EEB4-4191-8960-3F2A41FB6A2B}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58B-4E74-AAC7-0CC1FDBD0B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{98B40ED4-7A7C-4D45-8193-3CB58F17CA0D}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8B-4E74-AAC7-0CC1FDBD0B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{84AF05D5-515A-42E6-9A38-FAB8805DCE6B}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8B-4E74-AAC7-0CC1FDBD0B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{0D2CC16A-9F19-4FE7-BD96-95AE3FA29D03}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8B-4E74-AAC7-0CC1FDBD0B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{EBD92936-58C3-4937-A5B2-245A34E5DB62}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8B-4E74-AAC7-0CC1FDBD0BF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{D78D42FE-7E09-43BB-913B-2BF7F164787E}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58B-4E74-AAC7-0CC1FDBD0BF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{CF68D133-E25F-4D1A-BFC1-1D5AFA919929}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58B-4E74-AAC7-0CC1FDBD0BF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{EA0B3EFA-1785-4EA1-8A10-163EB27FDA5C}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58B-4E74-AAC7-0CC1FDBD0BF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{FFBCD261-6F2B-4252-8DB3-7B1590579215}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58B-4E74-AAC7-0CC1FDBD0B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F58B-4E74-AAC7-0CC1FDBD0BF5}"/>
            </c:ext>
          </c:extLst>
        </c:ser>
        <c:dLbls>
          <c:showLegendKey val="0"/>
          <c:showVal val="1"/>
          <c:showCatName val="0"/>
          <c:showSerName val="0"/>
          <c:showPercent val="0"/>
          <c:showBubbleSize val="0"/>
        </c:dLbls>
        <c:axId val="84219776"/>
        <c:axId val="84234240"/>
      </c:scatterChart>
      <c:valAx>
        <c:axId val="84219776"/>
        <c:scaling>
          <c:orientation val="minMax"/>
          <c:max val="9.4"/>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地方債の活用を交付税算入のある借入れに限定するとともに、借入額が元金償還額を大きく超えないように設定しており、実質公債費比率の分子の上昇を抑制している。</a:t>
          </a:r>
        </a:p>
        <a:p>
          <a:r>
            <a:rPr kumimoji="1" lang="ja-JP" altLang="en-US" sz="1400">
              <a:latin typeface="ＭＳ ゴシック" pitchFamily="49" charset="-128"/>
              <a:ea typeface="ＭＳ ゴシック" pitchFamily="49" charset="-128"/>
            </a:rPr>
            <a:t>今後は、一部事務組合の施設更新による公債費負担が生じる見込みであるが、実質公債費比率を少しでも小さくするよう努めていく。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将来負担比率については、算定開始以来、算出されていない。</a:t>
          </a:r>
        </a:p>
        <a:p>
          <a:r>
            <a:rPr kumimoji="1" lang="ja-JP" altLang="en-US" sz="1400">
              <a:latin typeface="ＭＳ ゴシック" pitchFamily="49" charset="-128"/>
              <a:ea typeface="ＭＳ ゴシック" pitchFamily="49" charset="-128"/>
            </a:rPr>
            <a:t>今後も地方債の借入額が元金償還額を大きく超えないように設定することや、基金残高の確保に努めるとともに、将来負担比率の分子について少しでも小さく（マイナス）するよう努めていく。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群馬県千代田町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財政調整基金については、財源不足により例年以上の額を取り崩した一方で、積戻しは例年並みにとどまったため、残高は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百万円弱減少している。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今後の償還に備え、積み立て額を例年以上としたため、約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百万円残高が増加している。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その他特目基金では、普通建設事業の財源とするため公共施設建設基金を取り崩したが、後年度の財政需要に備え残高を約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百万円積み増ししたほか、義務教育施設改築基金へ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百万円の積み立てを行ったため、その他特目基金は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義務教育施設改築基金については、老朽化に伴い中学校及び小学校２校の建替えを順次予定していることから、今後計画的に積立を行っていく。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財政調整基金及び減債基金については、近年減少傾向にあるものの、現在の水準を維持出来るよう努めていく。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公共施設建設基金：公共施設の老朽化や道路整備等に伴う改良工事、維持補修工事の実施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地域福祉基金：高齢者や乳幼児の保健福祉の向上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義務教育施設改築基金：中学校及び小学校２校の老朽化に伴う建替え</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公共施設建設基金：都市計画道路整備などのため、当初予算で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百万円を繰り入れたが、後年度の普通建設事業財源として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義務教育施設改築基金：後年度に実施する施設の改築財源として、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緑地管理整備基金：公園・街路樹をはじめとする緑地の維持管理のため、当初予算で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公共施設建設基金：公共施設の老朽化対策や道路等の整備のための財源として積極的に積み立てを行っていく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地域福祉基金：高齢者や乳幼児の保健福祉の向上の財源確保のため、現状の残高を維持していく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義務教育施設改築基金：老朽化に伴い中学校及び小学校２校の建替えを順次予定していることから、計画的に積み立てを行っていく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財政調整基金については、税や交付金等の変動による全体的な財源不足により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百万円を取り崩し、一方の積戻しは決算剰余金の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であったため、残高は減少している。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経済情勢の急激な変化や災害への備えのため、現在の基金残高を維持できるよう努めていく。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減債基金については、地方債の償還のため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百万円を取り崩したが、今後の公債費負担に備え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百万円を積み戻したことにより、残高は増加している。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地方債償還のピークは過ぎたものの、公共施設の老朽化に伴う起債の借入が見込まれるとともに、臨時財政対策債の発行が継続しているため、現在の基金残高を維持できるよう努める。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3356BF8-FF95-4BF0-A6EF-3053689F21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E5AA38B-6AB3-4C37-A9FF-7B959DA1F8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D5D8262-F6CF-4023-A534-1D8D971B98D6}"/>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F86D850-DDB7-425B-86B8-726FE512C687}"/>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10CC060-10AF-4FB2-9007-D7B82F3018EF}"/>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7F76249E-0ECC-4DAD-A3E9-0082BAE3A407}"/>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7AC8012-205D-473D-B949-26C239ED9211}"/>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B3D2CBC-F557-4AB1-B46D-9711A2B9D277}"/>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1552CBE1-B667-4B93-872E-A9A0E4B8A18B}"/>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EC241E7B-0891-4F1B-9292-5E04BC2958C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BE8AC99D-B5E5-4CA5-8C9C-F8674BDB9B37}"/>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8433D33-26F2-43F4-BEC3-1CB3510F8D98}"/>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B908966-1619-40CF-A95D-C5A347EE8E59}"/>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B7BB3FE-D5A7-4A28-B61E-2BD75926DCFD}"/>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A0FF95B-35AF-42C6-9E55-F2B88119B362}"/>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EEE718D-F428-4E90-806E-4C1CD79C8875}"/>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C297482-1FEA-4DD8-BCEE-3B8AE6401A08}"/>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5889E6F4-9A91-4613-B51D-893813E91A48}"/>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9C3D44E5-100C-44EE-9326-13FE63E23136}"/>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C7BA4CC-E877-44BC-981F-F3496D02840E}"/>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C0E925A-825C-4E77-B374-B07DC1963DCF}"/>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EF20CE24-4310-42EB-B6C0-C8820411F44F}"/>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11,266
10,892
21.73
5,011,298
4,678,661
215,577
3,069,136
3,492,743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ED2A6017-0D3C-402A-8253-4AB528F3D41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778263B8-C171-497F-8689-6BD2CFCB828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2A922F52-E49B-424E-83D9-7149DD54A553}"/>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62BE2D0-3B71-4CC1-A37F-54A59A3F6162}"/>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F8D3C938-1E46-485B-866E-F287B16129D3}"/>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F0848CD-6085-48CC-BA72-BF6CE483C15F}"/>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DD029038-57EE-4EB9-968F-F1F8AD53574E}"/>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C7229A3-EF92-486A-8E33-EE45C638EBEA}"/>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203CB9D1-C187-4256-9F31-87CB4CAE880A}"/>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C40F4A0-FD8E-4FA9-82FC-27070C0234F4}"/>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1A67FE0-399C-434A-BF00-3AD9C23B9A78}"/>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979F629C-8AE8-4A25-A964-4B125968B46B}"/>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CFA16037-4D45-4EDB-B506-EF1D91CD21EA}"/>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5070DCC-F75F-454B-AFDF-EFB8BDD508FC}"/>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5A0DFED-1000-4849-9E1E-1CB0D7C2045D}"/>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92653114-947C-483B-BBF3-1AE81D121298}"/>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C3130ED-AEAF-4488-9F4E-94A5D456A5D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C36DFD8-866F-4AAE-A0FC-59E89AB351A2}"/>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EC133E4A-D48F-4EBB-A55C-CA033DFE4748}"/>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6B0667F-0736-4C0F-82F3-0F0649D04821}"/>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EF7D37F-AF07-451D-BA4F-16644E4D66E6}"/>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E71D636-900C-484D-AF1D-0E037A44FF5B}"/>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FECF74EF-67AF-446C-AD04-7A4B71393F69}"/>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DF6B682E-2907-4E72-A88B-99A7DD68112D}"/>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4E59F9D-EAF6-4BA7-AA06-8B471476F2F2}"/>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A3A2CDB3-FCA8-455F-98D4-42AAE660CCB2}"/>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45434D21-F057-4790-AA7C-6A56646F0946}"/>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91CE1A1A-78D2-4386-B438-1DC2FBD34BD7}"/>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49809248-BB48-42A4-B5B4-D61893111A67}"/>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8BB76DD-7D83-4D84-B130-8A90832BD583}"/>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D76C99F-64AC-4AD3-87F0-F995762670ED}"/>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B0DB566-1D8B-48BE-97E1-11A9DDD9A714}"/>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E83FD79-4F7E-4E73-B06D-FE31AA2A3438}"/>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128EA379-96A1-42E1-A01F-AC73CFA151BF}"/>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835383A-4C52-4079-BBF9-9288E842E5F4}"/>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や全国・群馬県平均と比較し、低い状況にあるが、近年こども園舎や学童保育所の増築を行ったことによるものである。学校施設や公営住宅など、償却が進んでいる施設も存在するため、予防保全的な観点から長寿命化に努めつつ、更新に向けた財源の確保を計画的に行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F22021BF-19B4-4EEE-83B0-325F25F9756A}"/>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61877C38-FE5E-4369-B651-E3FEA4A1DCB5}"/>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C21D5B8C-9859-481E-8A8C-A1E476DD3606}"/>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5F190BAE-312B-47A2-BFD3-54A6FD85B1E2}"/>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E14936F5-1752-471B-85E5-17AC3C8CE9E4}"/>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A04E5015-F6E3-4B22-8E39-1A7048AC80B8}"/>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6F7CB015-85A5-443E-B11E-F8DA8C98A7B3}"/>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B043A30E-ECE7-484F-A5A1-EBBC5890F6FC}"/>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76D592A1-0058-4A24-AB8C-5F1975519671}"/>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5EC6E7C1-34F9-4793-8831-A4D44334B0B2}"/>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4509DC6A-AE70-4C39-AF71-DA2B68AD3A6C}"/>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9C8ECF08-71F5-4622-B2A3-B1F32FBA1E6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3CE28998-CA86-44E2-8626-032E39635055}"/>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546F1812-D509-486D-916B-40429BF47283}"/>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6467C043-3B39-4700-857E-9C30F381A13A}"/>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C12DC4EE-EC6E-47EE-AC1A-E9649CD0D23B}"/>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75" name="直線コネクタ 74">
          <a:extLst>
            <a:ext uri="{FF2B5EF4-FFF2-40B4-BE49-F238E27FC236}">
              <a16:creationId xmlns:a16="http://schemas.microsoft.com/office/drawing/2014/main" id="{30BE0751-DC1A-4A8D-B947-842E8925F37B}"/>
            </a:ext>
          </a:extLst>
        </xdr:cNvPr>
        <xdr:cNvCxnSpPr/>
      </xdr:nvCxnSpPr>
      <xdr:spPr>
        <a:xfrm flipV="1">
          <a:off x="4760595" y="4739217"/>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76" name="有形固定資産減価償却率最小値テキスト">
          <a:extLst>
            <a:ext uri="{FF2B5EF4-FFF2-40B4-BE49-F238E27FC236}">
              <a16:creationId xmlns:a16="http://schemas.microsoft.com/office/drawing/2014/main" id="{8649800F-79B4-42F2-8AF4-DBF543DC7671}"/>
            </a:ext>
          </a:extLst>
        </xdr:cNvPr>
        <xdr:cNvSpPr txBox="1"/>
      </xdr:nvSpPr>
      <xdr:spPr>
        <a:xfrm>
          <a:off x="4813300" y="5919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77" name="直線コネクタ 76">
          <a:extLst>
            <a:ext uri="{FF2B5EF4-FFF2-40B4-BE49-F238E27FC236}">
              <a16:creationId xmlns:a16="http://schemas.microsoft.com/office/drawing/2014/main" id="{4C823EC2-D4F2-4E74-95E3-C99C6720B561}"/>
            </a:ext>
          </a:extLst>
        </xdr:cNvPr>
        <xdr:cNvCxnSpPr/>
      </xdr:nvCxnSpPr>
      <xdr:spPr>
        <a:xfrm>
          <a:off x="4673600" y="591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78" name="有形固定資産減価償却率最大値テキスト">
          <a:extLst>
            <a:ext uri="{FF2B5EF4-FFF2-40B4-BE49-F238E27FC236}">
              <a16:creationId xmlns:a16="http://schemas.microsoft.com/office/drawing/2014/main" id="{F405B4EF-B36F-494B-BA9E-A55EE67E9A97}"/>
            </a:ext>
          </a:extLst>
        </xdr:cNvPr>
        <xdr:cNvSpPr txBox="1"/>
      </xdr:nvSpPr>
      <xdr:spPr>
        <a:xfrm>
          <a:off x="4813300" y="451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79" name="直線コネクタ 78">
          <a:extLst>
            <a:ext uri="{FF2B5EF4-FFF2-40B4-BE49-F238E27FC236}">
              <a16:creationId xmlns:a16="http://schemas.microsoft.com/office/drawing/2014/main" id="{86EF78CE-C713-4C0C-948A-F2496E4EEA9D}"/>
            </a:ext>
          </a:extLst>
        </xdr:cNvPr>
        <xdr:cNvCxnSpPr/>
      </xdr:nvCxnSpPr>
      <xdr:spPr>
        <a:xfrm>
          <a:off x="4673600" y="473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66692</xdr:rowOff>
    </xdr:from>
    <xdr:ext cx="405111" cy="259045"/>
    <xdr:sp macro="" textlink="">
      <xdr:nvSpPr>
        <xdr:cNvPr id="80" name="有形固定資産減価償却率平均値テキスト">
          <a:extLst>
            <a:ext uri="{FF2B5EF4-FFF2-40B4-BE49-F238E27FC236}">
              <a16:creationId xmlns:a16="http://schemas.microsoft.com/office/drawing/2014/main" id="{29C2DF56-7578-4A8F-BC79-767CBC4FFE6C}"/>
            </a:ext>
          </a:extLst>
        </xdr:cNvPr>
        <xdr:cNvSpPr txBox="1"/>
      </xdr:nvSpPr>
      <xdr:spPr>
        <a:xfrm>
          <a:off x="4813300" y="5210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81" name="フローチャート: 判断 80">
          <a:extLst>
            <a:ext uri="{FF2B5EF4-FFF2-40B4-BE49-F238E27FC236}">
              <a16:creationId xmlns:a16="http://schemas.microsoft.com/office/drawing/2014/main" id="{3A1B31B5-F566-4DB9-9609-8F8ED61FB821}"/>
            </a:ext>
          </a:extLst>
        </xdr:cNvPr>
        <xdr:cNvSpPr/>
      </xdr:nvSpPr>
      <xdr:spPr>
        <a:xfrm>
          <a:off x="47117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82" name="フローチャート: 判断 81">
          <a:extLst>
            <a:ext uri="{FF2B5EF4-FFF2-40B4-BE49-F238E27FC236}">
              <a16:creationId xmlns:a16="http://schemas.microsoft.com/office/drawing/2014/main" id="{A36F08F6-C6EB-4676-B813-6463B7D07D88}"/>
            </a:ext>
          </a:extLst>
        </xdr:cNvPr>
        <xdr:cNvSpPr/>
      </xdr:nvSpPr>
      <xdr:spPr>
        <a:xfrm>
          <a:off x="4000500" y="521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83" name="フローチャート: 判断 82">
          <a:extLst>
            <a:ext uri="{FF2B5EF4-FFF2-40B4-BE49-F238E27FC236}">
              <a16:creationId xmlns:a16="http://schemas.microsoft.com/office/drawing/2014/main" id="{2CDC9FF9-E6D4-47A9-8FC0-AD3D3D8E0870}"/>
            </a:ext>
          </a:extLst>
        </xdr:cNvPr>
        <xdr:cNvSpPr/>
      </xdr:nvSpPr>
      <xdr:spPr>
        <a:xfrm>
          <a:off x="3238500" y="51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4" name="フローチャート: 判断 83">
          <a:extLst>
            <a:ext uri="{FF2B5EF4-FFF2-40B4-BE49-F238E27FC236}">
              <a16:creationId xmlns:a16="http://schemas.microsoft.com/office/drawing/2014/main" id="{3D88E08C-0EEA-41EB-A8CC-81458CF6408F}"/>
            </a:ext>
          </a:extLst>
        </xdr:cNvPr>
        <xdr:cNvSpPr/>
      </xdr:nvSpPr>
      <xdr:spPr>
        <a:xfrm>
          <a:off x="2476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85" name="フローチャート: 判断 84">
          <a:extLst>
            <a:ext uri="{FF2B5EF4-FFF2-40B4-BE49-F238E27FC236}">
              <a16:creationId xmlns:a16="http://schemas.microsoft.com/office/drawing/2014/main" id="{3D4FF7AF-78DB-4E2F-9374-191B55E876D2}"/>
            </a:ext>
          </a:extLst>
        </xdr:cNvPr>
        <xdr:cNvSpPr/>
      </xdr:nvSpPr>
      <xdr:spPr>
        <a:xfrm>
          <a:off x="1714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72A493A-4A9F-4208-AE29-0416AFE4646D}"/>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8AD32B7-DDD7-436A-A7E8-5956BC7EF92B}"/>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4E5E88B-8817-49A2-9437-B3894855833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EC8F445C-13A2-41BE-8B4C-2BA30BAB467B}"/>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37A50D1E-8A0E-4C8C-AAAA-E649EABE5B9B}"/>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91" name="楕円 90">
          <a:extLst>
            <a:ext uri="{FF2B5EF4-FFF2-40B4-BE49-F238E27FC236}">
              <a16:creationId xmlns:a16="http://schemas.microsoft.com/office/drawing/2014/main" id="{4822E37D-AA85-4CDD-B64F-D31E305F0E69}"/>
            </a:ext>
          </a:extLst>
        </xdr:cNvPr>
        <xdr:cNvSpPr/>
      </xdr:nvSpPr>
      <xdr:spPr>
        <a:xfrm>
          <a:off x="4711700" y="502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73889</xdr:rowOff>
    </xdr:from>
    <xdr:ext cx="405111" cy="259045"/>
    <xdr:sp macro="" textlink="">
      <xdr:nvSpPr>
        <xdr:cNvPr id="92" name="有形固定資産減価償却率該当値テキスト">
          <a:extLst>
            <a:ext uri="{FF2B5EF4-FFF2-40B4-BE49-F238E27FC236}">
              <a16:creationId xmlns:a16="http://schemas.microsoft.com/office/drawing/2014/main" id="{C43BAB4B-114F-48AE-85B1-140BA555E238}"/>
            </a:ext>
          </a:extLst>
        </xdr:cNvPr>
        <xdr:cNvSpPr txBox="1"/>
      </xdr:nvSpPr>
      <xdr:spPr>
        <a:xfrm>
          <a:off x="4813300" y="4874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47413</xdr:rowOff>
    </xdr:from>
    <xdr:to>
      <xdr:col>19</xdr:col>
      <xdr:colOff>187325</xdr:colOff>
      <xdr:row>29</xdr:row>
      <xdr:rowOff>149013</xdr:rowOff>
    </xdr:to>
    <xdr:sp macro="" textlink="">
      <xdr:nvSpPr>
        <xdr:cNvPr id="93" name="楕円 92">
          <a:extLst>
            <a:ext uri="{FF2B5EF4-FFF2-40B4-BE49-F238E27FC236}">
              <a16:creationId xmlns:a16="http://schemas.microsoft.com/office/drawing/2014/main" id="{1A886832-C85B-48E7-B767-83249157EAF0}"/>
            </a:ext>
          </a:extLst>
        </xdr:cNvPr>
        <xdr:cNvSpPr/>
      </xdr:nvSpPr>
      <xdr:spPr>
        <a:xfrm>
          <a:off x="4000500" y="50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98213</xdr:rowOff>
    </xdr:from>
    <xdr:to>
      <xdr:col>23</xdr:col>
      <xdr:colOff>85725</xdr:colOff>
      <xdr:row>29</xdr:row>
      <xdr:rowOff>101812</xdr:rowOff>
    </xdr:to>
    <xdr:cxnSp macro="">
      <xdr:nvCxnSpPr>
        <xdr:cNvPr id="94" name="直線コネクタ 93">
          <a:extLst>
            <a:ext uri="{FF2B5EF4-FFF2-40B4-BE49-F238E27FC236}">
              <a16:creationId xmlns:a16="http://schemas.microsoft.com/office/drawing/2014/main" id="{7E7A2E3D-C5AD-42C9-9B15-D344D536F635}"/>
            </a:ext>
          </a:extLst>
        </xdr:cNvPr>
        <xdr:cNvCxnSpPr/>
      </xdr:nvCxnSpPr>
      <xdr:spPr>
        <a:xfrm>
          <a:off x="4051300" y="5070263"/>
          <a:ext cx="7112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13229</xdr:rowOff>
    </xdr:from>
    <xdr:to>
      <xdr:col>15</xdr:col>
      <xdr:colOff>187325</xdr:colOff>
      <xdr:row>29</xdr:row>
      <xdr:rowOff>114829</xdr:rowOff>
    </xdr:to>
    <xdr:sp macro="" textlink="">
      <xdr:nvSpPr>
        <xdr:cNvPr id="95" name="楕円 94">
          <a:extLst>
            <a:ext uri="{FF2B5EF4-FFF2-40B4-BE49-F238E27FC236}">
              <a16:creationId xmlns:a16="http://schemas.microsoft.com/office/drawing/2014/main" id="{C66A84F2-9643-478B-B67A-16D0171D82B7}"/>
            </a:ext>
          </a:extLst>
        </xdr:cNvPr>
        <xdr:cNvSpPr/>
      </xdr:nvSpPr>
      <xdr:spPr>
        <a:xfrm>
          <a:off x="3238500" y="49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64029</xdr:rowOff>
    </xdr:from>
    <xdr:to>
      <xdr:col>19</xdr:col>
      <xdr:colOff>136525</xdr:colOff>
      <xdr:row>29</xdr:row>
      <xdr:rowOff>98213</xdr:rowOff>
    </xdr:to>
    <xdr:cxnSp macro="">
      <xdr:nvCxnSpPr>
        <xdr:cNvPr id="96" name="直線コネクタ 95">
          <a:extLst>
            <a:ext uri="{FF2B5EF4-FFF2-40B4-BE49-F238E27FC236}">
              <a16:creationId xmlns:a16="http://schemas.microsoft.com/office/drawing/2014/main" id="{A922186D-5B38-4749-BA85-6D973C1B5D46}"/>
            </a:ext>
          </a:extLst>
        </xdr:cNvPr>
        <xdr:cNvCxnSpPr/>
      </xdr:nvCxnSpPr>
      <xdr:spPr>
        <a:xfrm>
          <a:off x="3289300" y="5036079"/>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33020</xdr:rowOff>
    </xdr:from>
    <xdr:to>
      <xdr:col>11</xdr:col>
      <xdr:colOff>187325</xdr:colOff>
      <xdr:row>29</xdr:row>
      <xdr:rowOff>134620</xdr:rowOff>
    </xdr:to>
    <xdr:sp macro="" textlink="">
      <xdr:nvSpPr>
        <xdr:cNvPr id="97" name="楕円 96">
          <a:extLst>
            <a:ext uri="{FF2B5EF4-FFF2-40B4-BE49-F238E27FC236}">
              <a16:creationId xmlns:a16="http://schemas.microsoft.com/office/drawing/2014/main" id="{919CDF27-696B-450D-B7C1-4BA7AA5DCF3C}"/>
            </a:ext>
          </a:extLst>
        </xdr:cNvPr>
        <xdr:cNvSpPr/>
      </xdr:nvSpPr>
      <xdr:spPr>
        <a:xfrm>
          <a:off x="2476500" y="500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64029</xdr:rowOff>
    </xdr:from>
    <xdr:to>
      <xdr:col>15</xdr:col>
      <xdr:colOff>136525</xdr:colOff>
      <xdr:row>29</xdr:row>
      <xdr:rowOff>83820</xdr:rowOff>
    </xdr:to>
    <xdr:cxnSp macro="">
      <xdr:nvCxnSpPr>
        <xdr:cNvPr id="98" name="直線コネクタ 97">
          <a:extLst>
            <a:ext uri="{FF2B5EF4-FFF2-40B4-BE49-F238E27FC236}">
              <a16:creationId xmlns:a16="http://schemas.microsoft.com/office/drawing/2014/main" id="{BC90054D-EC95-4E47-A8FF-B695E39BFE0B}"/>
            </a:ext>
          </a:extLst>
        </xdr:cNvPr>
        <xdr:cNvCxnSpPr/>
      </xdr:nvCxnSpPr>
      <xdr:spPr>
        <a:xfrm flipV="1">
          <a:off x="2527300" y="5036079"/>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91122</xdr:rowOff>
    </xdr:from>
    <xdr:to>
      <xdr:col>7</xdr:col>
      <xdr:colOff>187325</xdr:colOff>
      <xdr:row>29</xdr:row>
      <xdr:rowOff>21272</xdr:rowOff>
    </xdr:to>
    <xdr:sp macro="" textlink="">
      <xdr:nvSpPr>
        <xdr:cNvPr id="99" name="楕円 98">
          <a:extLst>
            <a:ext uri="{FF2B5EF4-FFF2-40B4-BE49-F238E27FC236}">
              <a16:creationId xmlns:a16="http://schemas.microsoft.com/office/drawing/2014/main" id="{6FB4658F-A056-4836-8DCE-BBDE933DDBFF}"/>
            </a:ext>
          </a:extLst>
        </xdr:cNvPr>
        <xdr:cNvSpPr/>
      </xdr:nvSpPr>
      <xdr:spPr>
        <a:xfrm>
          <a:off x="1714500" y="489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141922</xdr:rowOff>
    </xdr:from>
    <xdr:to>
      <xdr:col>11</xdr:col>
      <xdr:colOff>136525</xdr:colOff>
      <xdr:row>29</xdr:row>
      <xdr:rowOff>83820</xdr:rowOff>
    </xdr:to>
    <xdr:cxnSp macro="">
      <xdr:nvCxnSpPr>
        <xdr:cNvPr id="100" name="直線コネクタ 99">
          <a:extLst>
            <a:ext uri="{FF2B5EF4-FFF2-40B4-BE49-F238E27FC236}">
              <a16:creationId xmlns:a16="http://schemas.microsoft.com/office/drawing/2014/main" id="{2DD47F68-A616-406E-B9D7-55CC2DC88400}"/>
            </a:ext>
          </a:extLst>
        </xdr:cNvPr>
        <xdr:cNvCxnSpPr/>
      </xdr:nvCxnSpPr>
      <xdr:spPr>
        <a:xfrm>
          <a:off x="1765300" y="4942522"/>
          <a:ext cx="762000" cy="1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168398</xdr:rowOff>
    </xdr:from>
    <xdr:ext cx="405111" cy="259045"/>
    <xdr:sp macro="" textlink="">
      <xdr:nvSpPr>
        <xdr:cNvPr id="101" name="n_1aveValue有形固定資産減価償却率">
          <a:extLst>
            <a:ext uri="{FF2B5EF4-FFF2-40B4-BE49-F238E27FC236}">
              <a16:creationId xmlns:a16="http://schemas.microsoft.com/office/drawing/2014/main" id="{58559694-F7B9-4434-ADA1-50F133CB1104}"/>
            </a:ext>
          </a:extLst>
        </xdr:cNvPr>
        <xdr:cNvSpPr txBox="1"/>
      </xdr:nvSpPr>
      <xdr:spPr>
        <a:xfrm>
          <a:off x="3836044" y="531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139611</xdr:rowOff>
    </xdr:from>
    <xdr:ext cx="405111" cy="259045"/>
    <xdr:sp macro="" textlink="">
      <xdr:nvSpPr>
        <xdr:cNvPr id="102" name="n_2aveValue有形固定資産減価償却率">
          <a:extLst>
            <a:ext uri="{FF2B5EF4-FFF2-40B4-BE49-F238E27FC236}">
              <a16:creationId xmlns:a16="http://schemas.microsoft.com/office/drawing/2014/main" id="{1BC65B0A-9557-419F-A6A1-12D1008CB4F8}"/>
            </a:ext>
          </a:extLst>
        </xdr:cNvPr>
        <xdr:cNvSpPr txBox="1"/>
      </xdr:nvSpPr>
      <xdr:spPr>
        <a:xfrm>
          <a:off x="3086744" y="5283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103" name="n_3aveValue有形固定資産減価償却率">
          <a:extLst>
            <a:ext uri="{FF2B5EF4-FFF2-40B4-BE49-F238E27FC236}">
              <a16:creationId xmlns:a16="http://schemas.microsoft.com/office/drawing/2014/main" id="{BC841BFC-9A97-4FD2-AFED-5132921780F0}"/>
            </a:ext>
          </a:extLst>
        </xdr:cNvPr>
        <xdr:cNvSpPr txBox="1"/>
      </xdr:nvSpPr>
      <xdr:spPr>
        <a:xfrm>
          <a:off x="2324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104" name="n_4aveValue有形固定資産減価償却率">
          <a:extLst>
            <a:ext uri="{FF2B5EF4-FFF2-40B4-BE49-F238E27FC236}">
              <a16:creationId xmlns:a16="http://schemas.microsoft.com/office/drawing/2014/main" id="{A54B7B29-898B-4AEE-8FC7-5989C7A10ADB}"/>
            </a:ext>
          </a:extLst>
        </xdr:cNvPr>
        <xdr:cNvSpPr txBox="1"/>
      </xdr:nvSpPr>
      <xdr:spPr>
        <a:xfrm>
          <a:off x="1562744" y="522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165540</xdr:rowOff>
    </xdr:from>
    <xdr:ext cx="405111" cy="259045"/>
    <xdr:sp macro="" textlink="">
      <xdr:nvSpPr>
        <xdr:cNvPr id="105" name="n_1mainValue有形固定資産減価償却率">
          <a:extLst>
            <a:ext uri="{FF2B5EF4-FFF2-40B4-BE49-F238E27FC236}">
              <a16:creationId xmlns:a16="http://schemas.microsoft.com/office/drawing/2014/main" id="{ECEFBA49-DF99-4DE6-ABA2-BBD3353568EA}"/>
            </a:ext>
          </a:extLst>
        </xdr:cNvPr>
        <xdr:cNvSpPr txBox="1"/>
      </xdr:nvSpPr>
      <xdr:spPr>
        <a:xfrm>
          <a:off x="3836044" y="4794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131356</xdr:rowOff>
    </xdr:from>
    <xdr:ext cx="405111" cy="259045"/>
    <xdr:sp macro="" textlink="">
      <xdr:nvSpPr>
        <xdr:cNvPr id="106" name="n_2mainValue有形固定資産減価償却率">
          <a:extLst>
            <a:ext uri="{FF2B5EF4-FFF2-40B4-BE49-F238E27FC236}">
              <a16:creationId xmlns:a16="http://schemas.microsoft.com/office/drawing/2014/main" id="{0E2E7568-37BA-4654-8941-64FCBC49894B}"/>
            </a:ext>
          </a:extLst>
        </xdr:cNvPr>
        <xdr:cNvSpPr txBox="1"/>
      </xdr:nvSpPr>
      <xdr:spPr>
        <a:xfrm>
          <a:off x="3086744" y="4760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151147</xdr:rowOff>
    </xdr:from>
    <xdr:ext cx="405111" cy="259045"/>
    <xdr:sp macro="" textlink="">
      <xdr:nvSpPr>
        <xdr:cNvPr id="107" name="n_3mainValue有形固定資産減価償却率">
          <a:extLst>
            <a:ext uri="{FF2B5EF4-FFF2-40B4-BE49-F238E27FC236}">
              <a16:creationId xmlns:a16="http://schemas.microsoft.com/office/drawing/2014/main" id="{5BA65F4F-C482-4A8E-A19B-A4C6B82B3DD2}"/>
            </a:ext>
          </a:extLst>
        </xdr:cNvPr>
        <xdr:cNvSpPr txBox="1"/>
      </xdr:nvSpPr>
      <xdr:spPr>
        <a:xfrm>
          <a:off x="2324744" y="478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37799</xdr:rowOff>
    </xdr:from>
    <xdr:ext cx="405111" cy="259045"/>
    <xdr:sp macro="" textlink="">
      <xdr:nvSpPr>
        <xdr:cNvPr id="108" name="n_4mainValue有形固定資産減価償却率">
          <a:extLst>
            <a:ext uri="{FF2B5EF4-FFF2-40B4-BE49-F238E27FC236}">
              <a16:creationId xmlns:a16="http://schemas.microsoft.com/office/drawing/2014/main" id="{A5634EFA-D76D-46ED-90E4-7B1A3C416F52}"/>
            </a:ext>
          </a:extLst>
        </xdr:cNvPr>
        <xdr:cNvSpPr txBox="1"/>
      </xdr:nvSpPr>
      <xdr:spPr>
        <a:xfrm>
          <a:off x="1562744" y="466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5EA5D77B-33B9-4268-8AFA-A64422AE737B}"/>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CEDD115B-B2ED-4F66-821B-6FC86ED23C9C}"/>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1870F754-ADB0-4F47-8A2F-575C163437C3}"/>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2ED017C0-949A-4A92-9AE8-286D4EC13A0C}"/>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2D92F26A-D48F-4896-AB63-F13153EE30F3}"/>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4CEFFBF0-0A88-4441-A0F9-8404027DDD4B}"/>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75EBBABB-3F29-48EE-9BDE-D322428B9FFB}"/>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B60F649E-C982-44AE-8907-E5D81390084B}"/>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AFE34541-E882-4B68-8F9D-6221E8130E9D}"/>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5F9F0E48-3169-4224-98F6-893E22913282}"/>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BF799DB6-B294-4B19-A5B8-7EE4779A4313}"/>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5AD3F6A0-E965-43D4-B2FE-DAB2E7803ABD}"/>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59F9DF17-9DB6-4502-A552-D3512EC29C95}"/>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については、類似団体や全国・群馬県平均と比較し、低い状況にある。今後は、一部事務組合の施設更新のため、将来負担額の増加による比率の上昇が見込まれているが、町税等の滞納額や経常経費の圧縮に努め、持続可能な財政基盤の構築を図っ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6B36235D-3AAC-45E3-AFB9-B9692ECC0B14}"/>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CCCEBCD1-99B3-4441-AB3D-C44677603329}"/>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B9AAAF8F-32C9-4ADA-8920-40FE357ED787}"/>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43299C56-02A2-456E-A588-1BCA25F80A13}"/>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D905F021-1249-4510-8683-963BB5951C41}"/>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2274AACA-3A19-4F8A-B0F6-499BB6C37E6F}"/>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FCFA02D0-1379-4D94-8866-08DFEBEE5C3D}"/>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F5A7C594-E9EA-4EDD-819D-14BA0FBB0DCF}"/>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94CFAF40-35EE-405F-BDFD-10F82BCE573F}"/>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C68C284E-6F18-4801-B431-0EA1B9B96963}"/>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B5314843-5327-45A1-B399-6214887A701E}"/>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BB86FD8A-1A08-4699-98CF-42B7E10BC7BD}"/>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7A80A995-1D91-4E37-8B66-0F5177A67056}"/>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2EC7F361-D8FC-4BCA-BA68-601AB847443A}"/>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E65E537B-CB01-4657-9F3A-462373B8DDAE}"/>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8B57E5DD-AA58-48E8-96CF-A7C3CAB69304}"/>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F189934D-8265-4D33-B6D6-0D0C5AE9D973}"/>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39" name="直線コネクタ 138">
          <a:extLst>
            <a:ext uri="{FF2B5EF4-FFF2-40B4-BE49-F238E27FC236}">
              <a16:creationId xmlns:a16="http://schemas.microsoft.com/office/drawing/2014/main" id="{8933938B-B065-4E8D-A92E-8B5F2AB15F57}"/>
            </a:ext>
          </a:extLst>
        </xdr:cNvPr>
        <xdr:cNvCxnSpPr/>
      </xdr:nvCxnSpPr>
      <xdr:spPr>
        <a:xfrm flipV="1">
          <a:off x="14793595" y="4489903"/>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40" name="債務償還比率最小値テキスト">
          <a:extLst>
            <a:ext uri="{FF2B5EF4-FFF2-40B4-BE49-F238E27FC236}">
              <a16:creationId xmlns:a16="http://schemas.microsoft.com/office/drawing/2014/main" id="{86433AF6-2906-4F68-9939-11FB214106A9}"/>
            </a:ext>
          </a:extLst>
        </xdr:cNvPr>
        <xdr:cNvSpPr txBox="1"/>
      </xdr:nvSpPr>
      <xdr:spPr>
        <a:xfrm>
          <a:off x="14846300" y="597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41" name="直線コネクタ 140">
          <a:extLst>
            <a:ext uri="{FF2B5EF4-FFF2-40B4-BE49-F238E27FC236}">
              <a16:creationId xmlns:a16="http://schemas.microsoft.com/office/drawing/2014/main" id="{B820006B-2BCE-495B-9F77-87F8E260DFC1}"/>
            </a:ext>
          </a:extLst>
        </xdr:cNvPr>
        <xdr:cNvCxnSpPr/>
      </xdr:nvCxnSpPr>
      <xdr:spPr>
        <a:xfrm>
          <a:off x="14706600" y="596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CB6DEBFC-6791-4F4E-8E91-DDE22EFE4CB8}"/>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317D585D-D4EB-470E-B780-8917CC5AFC2F}"/>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69314</xdr:rowOff>
    </xdr:from>
    <xdr:ext cx="469744" cy="259045"/>
    <xdr:sp macro="" textlink="">
      <xdr:nvSpPr>
        <xdr:cNvPr id="144" name="債務償還比率平均値テキスト">
          <a:extLst>
            <a:ext uri="{FF2B5EF4-FFF2-40B4-BE49-F238E27FC236}">
              <a16:creationId xmlns:a16="http://schemas.microsoft.com/office/drawing/2014/main" id="{57E31ADB-5A9E-41CD-B06D-2B36FE0EC93D}"/>
            </a:ext>
          </a:extLst>
        </xdr:cNvPr>
        <xdr:cNvSpPr txBox="1"/>
      </xdr:nvSpPr>
      <xdr:spPr>
        <a:xfrm>
          <a:off x="14846300" y="521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45" name="フローチャート: 判断 144">
          <a:extLst>
            <a:ext uri="{FF2B5EF4-FFF2-40B4-BE49-F238E27FC236}">
              <a16:creationId xmlns:a16="http://schemas.microsoft.com/office/drawing/2014/main" id="{0FE740FA-AA99-40AB-9DFB-8D6F57BC0950}"/>
            </a:ext>
          </a:extLst>
        </xdr:cNvPr>
        <xdr:cNvSpPr/>
      </xdr:nvSpPr>
      <xdr:spPr>
        <a:xfrm>
          <a:off x="14744700" y="52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46" name="フローチャート: 判断 145">
          <a:extLst>
            <a:ext uri="{FF2B5EF4-FFF2-40B4-BE49-F238E27FC236}">
              <a16:creationId xmlns:a16="http://schemas.microsoft.com/office/drawing/2014/main" id="{DCDA46F5-2618-434C-B184-FE32A2F119F7}"/>
            </a:ext>
          </a:extLst>
        </xdr:cNvPr>
        <xdr:cNvSpPr/>
      </xdr:nvSpPr>
      <xdr:spPr>
        <a:xfrm>
          <a:off x="14033500" y="524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47" name="フローチャート: 判断 146">
          <a:extLst>
            <a:ext uri="{FF2B5EF4-FFF2-40B4-BE49-F238E27FC236}">
              <a16:creationId xmlns:a16="http://schemas.microsoft.com/office/drawing/2014/main" id="{E0CA3FEE-EDEC-47AD-9C27-70DF45066561}"/>
            </a:ext>
          </a:extLst>
        </xdr:cNvPr>
        <xdr:cNvSpPr/>
      </xdr:nvSpPr>
      <xdr:spPr>
        <a:xfrm>
          <a:off x="13271500" y="526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48" name="フローチャート: 判断 147">
          <a:extLst>
            <a:ext uri="{FF2B5EF4-FFF2-40B4-BE49-F238E27FC236}">
              <a16:creationId xmlns:a16="http://schemas.microsoft.com/office/drawing/2014/main" id="{0F67DF36-DAD2-4EA5-8068-8C424F067FA1}"/>
            </a:ext>
          </a:extLst>
        </xdr:cNvPr>
        <xdr:cNvSpPr/>
      </xdr:nvSpPr>
      <xdr:spPr>
        <a:xfrm>
          <a:off x="12509500" y="528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49" name="フローチャート: 判断 148">
          <a:extLst>
            <a:ext uri="{FF2B5EF4-FFF2-40B4-BE49-F238E27FC236}">
              <a16:creationId xmlns:a16="http://schemas.microsoft.com/office/drawing/2014/main" id="{37CA52E5-AEEB-4CFD-B18E-C4A814699526}"/>
            </a:ext>
          </a:extLst>
        </xdr:cNvPr>
        <xdr:cNvSpPr/>
      </xdr:nvSpPr>
      <xdr:spPr>
        <a:xfrm>
          <a:off x="11747500" y="519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051D04E-4410-4D0E-BDC0-10DCBD031E84}"/>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7BF2EBCB-EB4F-4ABE-A90C-55B2E4E8D01F}"/>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508FBFC-B022-4C04-A903-E551BF4077E7}"/>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7943901F-CB6B-40FF-B6F9-A03907BC203B}"/>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2E21C829-BB69-44F1-9C98-0E7CA6B35BF9}"/>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163331</xdr:rowOff>
    </xdr:from>
    <xdr:to>
      <xdr:col>76</xdr:col>
      <xdr:colOff>73025</xdr:colOff>
      <xdr:row>30</xdr:row>
      <xdr:rowOff>93481</xdr:rowOff>
    </xdr:to>
    <xdr:sp macro="" textlink="">
      <xdr:nvSpPr>
        <xdr:cNvPr id="155" name="楕円 154">
          <a:extLst>
            <a:ext uri="{FF2B5EF4-FFF2-40B4-BE49-F238E27FC236}">
              <a16:creationId xmlns:a16="http://schemas.microsoft.com/office/drawing/2014/main" id="{72105A44-72DF-403A-9D52-F815DA181767}"/>
            </a:ext>
          </a:extLst>
        </xdr:cNvPr>
        <xdr:cNvSpPr/>
      </xdr:nvSpPr>
      <xdr:spPr>
        <a:xfrm>
          <a:off x="14744700" y="51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14758</xdr:rowOff>
    </xdr:from>
    <xdr:ext cx="469744" cy="259045"/>
    <xdr:sp macro="" textlink="">
      <xdr:nvSpPr>
        <xdr:cNvPr id="156" name="債務償還比率該当値テキスト">
          <a:extLst>
            <a:ext uri="{FF2B5EF4-FFF2-40B4-BE49-F238E27FC236}">
              <a16:creationId xmlns:a16="http://schemas.microsoft.com/office/drawing/2014/main" id="{08018DC0-A759-478E-AADF-492C1C91E5E3}"/>
            </a:ext>
          </a:extLst>
        </xdr:cNvPr>
        <xdr:cNvSpPr txBox="1"/>
      </xdr:nvSpPr>
      <xdr:spPr>
        <a:xfrm>
          <a:off x="14846300" y="49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71147</xdr:rowOff>
    </xdr:from>
    <xdr:to>
      <xdr:col>72</xdr:col>
      <xdr:colOff>123825</xdr:colOff>
      <xdr:row>31</xdr:row>
      <xdr:rowOff>1297</xdr:rowOff>
    </xdr:to>
    <xdr:sp macro="" textlink="">
      <xdr:nvSpPr>
        <xdr:cNvPr id="157" name="楕円 156">
          <a:extLst>
            <a:ext uri="{FF2B5EF4-FFF2-40B4-BE49-F238E27FC236}">
              <a16:creationId xmlns:a16="http://schemas.microsoft.com/office/drawing/2014/main" id="{C2F592E4-987E-4552-99F0-DBA29D133032}"/>
            </a:ext>
          </a:extLst>
        </xdr:cNvPr>
        <xdr:cNvSpPr/>
      </xdr:nvSpPr>
      <xdr:spPr>
        <a:xfrm>
          <a:off x="14033500" y="521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42681</xdr:rowOff>
    </xdr:from>
    <xdr:to>
      <xdr:col>76</xdr:col>
      <xdr:colOff>22225</xdr:colOff>
      <xdr:row>30</xdr:row>
      <xdr:rowOff>121947</xdr:rowOff>
    </xdr:to>
    <xdr:cxnSp macro="">
      <xdr:nvCxnSpPr>
        <xdr:cNvPr id="158" name="直線コネクタ 157">
          <a:extLst>
            <a:ext uri="{FF2B5EF4-FFF2-40B4-BE49-F238E27FC236}">
              <a16:creationId xmlns:a16="http://schemas.microsoft.com/office/drawing/2014/main" id="{85512FFC-D311-42DD-8848-92FF2A05D184}"/>
            </a:ext>
          </a:extLst>
        </xdr:cNvPr>
        <xdr:cNvCxnSpPr/>
      </xdr:nvCxnSpPr>
      <xdr:spPr>
        <a:xfrm flipV="1">
          <a:off x="14084300" y="5186181"/>
          <a:ext cx="711200" cy="7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146367</xdr:rowOff>
    </xdr:from>
    <xdr:to>
      <xdr:col>68</xdr:col>
      <xdr:colOff>123825</xdr:colOff>
      <xdr:row>30</xdr:row>
      <xdr:rowOff>76517</xdr:rowOff>
    </xdr:to>
    <xdr:sp macro="" textlink="">
      <xdr:nvSpPr>
        <xdr:cNvPr id="159" name="楕円 158">
          <a:extLst>
            <a:ext uri="{FF2B5EF4-FFF2-40B4-BE49-F238E27FC236}">
              <a16:creationId xmlns:a16="http://schemas.microsoft.com/office/drawing/2014/main" id="{1EC661C9-6973-4549-9D5D-CEC4BA3540CD}"/>
            </a:ext>
          </a:extLst>
        </xdr:cNvPr>
        <xdr:cNvSpPr/>
      </xdr:nvSpPr>
      <xdr:spPr>
        <a:xfrm>
          <a:off x="13271500" y="511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25717</xdr:rowOff>
    </xdr:from>
    <xdr:to>
      <xdr:col>72</xdr:col>
      <xdr:colOff>73025</xdr:colOff>
      <xdr:row>30</xdr:row>
      <xdr:rowOff>121947</xdr:rowOff>
    </xdr:to>
    <xdr:cxnSp macro="">
      <xdr:nvCxnSpPr>
        <xdr:cNvPr id="160" name="直線コネクタ 159">
          <a:extLst>
            <a:ext uri="{FF2B5EF4-FFF2-40B4-BE49-F238E27FC236}">
              <a16:creationId xmlns:a16="http://schemas.microsoft.com/office/drawing/2014/main" id="{3AB57DDF-9F15-4D38-A02A-6815429C806D}"/>
            </a:ext>
          </a:extLst>
        </xdr:cNvPr>
        <xdr:cNvCxnSpPr/>
      </xdr:nvCxnSpPr>
      <xdr:spPr>
        <a:xfrm>
          <a:off x="13322300" y="5169217"/>
          <a:ext cx="762000" cy="9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26117</xdr:rowOff>
    </xdr:from>
    <xdr:to>
      <xdr:col>64</xdr:col>
      <xdr:colOff>123825</xdr:colOff>
      <xdr:row>30</xdr:row>
      <xdr:rowOff>127717</xdr:rowOff>
    </xdr:to>
    <xdr:sp macro="" textlink="">
      <xdr:nvSpPr>
        <xdr:cNvPr id="161" name="楕円 160">
          <a:extLst>
            <a:ext uri="{FF2B5EF4-FFF2-40B4-BE49-F238E27FC236}">
              <a16:creationId xmlns:a16="http://schemas.microsoft.com/office/drawing/2014/main" id="{85A7A1A6-F886-44E4-A23F-937AABFCC2E9}"/>
            </a:ext>
          </a:extLst>
        </xdr:cNvPr>
        <xdr:cNvSpPr/>
      </xdr:nvSpPr>
      <xdr:spPr>
        <a:xfrm>
          <a:off x="12509500" y="516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25717</xdr:rowOff>
    </xdr:from>
    <xdr:to>
      <xdr:col>68</xdr:col>
      <xdr:colOff>73025</xdr:colOff>
      <xdr:row>30</xdr:row>
      <xdr:rowOff>76917</xdr:rowOff>
    </xdr:to>
    <xdr:cxnSp macro="">
      <xdr:nvCxnSpPr>
        <xdr:cNvPr id="162" name="直線コネクタ 161">
          <a:extLst>
            <a:ext uri="{FF2B5EF4-FFF2-40B4-BE49-F238E27FC236}">
              <a16:creationId xmlns:a16="http://schemas.microsoft.com/office/drawing/2014/main" id="{815E85AD-08C2-4C4D-9B71-1AA44A4B8586}"/>
            </a:ext>
          </a:extLst>
        </xdr:cNvPr>
        <xdr:cNvCxnSpPr/>
      </xdr:nvCxnSpPr>
      <xdr:spPr>
        <a:xfrm flipV="1">
          <a:off x="12560300" y="5169217"/>
          <a:ext cx="762000" cy="5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79130</xdr:rowOff>
    </xdr:from>
    <xdr:to>
      <xdr:col>60</xdr:col>
      <xdr:colOff>123825</xdr:colOff>
      <xdr:row>30</xdr:row>
      <xdr:rowOff>9280</xdr:rowOff>
    </xdr:to>
    <xdr:sp macro="" textlink="">
      <xdr:nvSpPr>
        <xdr:cNvPr id="163" name="楕円 162">
          <a:extLst>
            <a:ext uri="{FF2B5EF4-FFF2-40B4-BE49-F238E27FC236}">
              <a16:creationId xmlns:a16="http://schemas.microsoft.com/office/drawing/2014/main" id="{06B41331-9A97-45E7-AC02-9BDE3DA78073}"/>
            </a:ext>
          </a:extLst>
        </xdr:cNvPr>
        <xdr:cNvSpPr/>
      </xdr:nvSpPr>
      <xdr:spPr>
        <a:xfrm>
          <a:off x="11747500" y="50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129930</xdr:rowOff>
    </xdr:from>
    <xdr:to>
      <xdr:col>64</xdr:col>
      <xdr:colOff>73025</xdr:colOff>
      <xdr:row>30</xdr:row>
      <xdr:rowOff>76917</xdr:rowOff>
    </xdr:to>
    <xdr:cxnSp macro="">
      <xdr:nvCxnSpPr>
        <xdr:cNvPr id="164" name="直線コネクタ 163">
          <a:extLst>
            <a:ext uri="{FF2B5EF4-FFF2-40B4-BE49-F238E27FC236}">
              <a16:creationId xmlns:a16="http://schemas.microsoft.com/office/drawing/2014/main" id="{9D1FF09D-0BDB-4730-9891-F7A6F443BAA5}"/>
            </a:ext>
          </a:extLst>
        </xdr:cNvPr>
        <xdr:cNvCxnSpPr/>
      </xdr:nvCxnSpPr>
      <xdr:spPr>
        <a:xfrm>
          <a:off x="11798300" y="5101980"/>
          <a:ext cx="762000" cy="11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18024</xdr:rowOff>
    </xdr:from>
    <xdr:ext cx="469744" cy="259045"/>
    <xdr:sp macro="" textlink="">
      <xdr:nvSpPr>
        <xdr:cNvPr id="165" name="n_1aveValue債務償還比率">
          <a:extLst>
            <a:ext uri="{FF2B5EF4-FFF2-40B4-BE49-F238E27FC236}">
              <a16:creationId xmlns:a16="http://schemas.microsoft.com/office/drawing/2014/main" id="{09ED9BF8-4688-4D4A-AD35-92ECF12BCCE9}"/>
            </a:ext>
          </a:extLst>
        </xdr:cNvPr>
        <xdr:cNvSpPr txBox="1"/>
      </xdr:nvSpPr>
      <xdr:spPr>
        <a:xfrm>
          <a:off x="13836727" y="533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42081</xdr:rowOff>
    </xdr:from>
    <xdr:ext cx="469744" cy="259045"/>
    <xdr:sp macro="" textlink="">
      <xdr:nvSpPr>
        <xdr:cNvPr id="166" name="n_2aveValue債務償還比率">
          <a:extLst>
            <a:ext uri="{FF2B5EF4-FFF2-40B4-BE49-F238E27FC236}">
              <a16:creationId xmlns:a16="http://schemas.microsoft.com/office/drawing/2014/main" id="{E2F960AA-A069-4D9C-8F8F-9BA40BBC5CE9}"/>
            </a:ext>
          </a:extLst>
        </xdr:cNvPr>
        <xdr:cNvSpPr txBox="1"/>
      </xdr:nvSpPr>
      <xdr:spPr>
        <a:xfrm>
          <a:off x="13087427" y="535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58736</xdr:rowOff>
    </xdr:from>
    <xdr:ext cx="469744" cy="259045"/>
    <xdr:sp macro="" textlink="">
      <xdr:nvSpPr>
        <xdr:cNvPr id="167" name="n_3aveValue債務償還比率">
          <a:extLst>
            <a:ext uri="{FF2B5EF4-FFF2-40B4-BE49-F238E27FC236}">
              <a16:creationId xmlns:a16="http://schemas.microsoft.com/office/drawing/2014/main" id="{FFEB1515-BED9-4198-81C8-32CD4AFB83AF}"/>
            </a:ext>
          </a:extLst>
        </xdr:cNvPr>
        <xdr:cNvSpPr txBox="1"/>
      </xdr:nvSpPr>
      <xdr:spPr>
        <a:xfrm>
          <a:off x="12325427" y="5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141359</xdr:rowOff>
    </xdr:from>
    <xdr:ext cx="469744" cy="259045"/>
    <xdr:sp macro="" textlink="">
      <xdr:nvSpPr>
        <xdr:cNvPr id="168" name="n_4aveValue債務償還比率">
          <a:extLst>
            <a:ext uri="{FF2B5EF4-FFF2-40B4-BE49-F238E27FC236}">
              <a16:creationId xmlns:a16="http://schemas.microsoft.com/office/drawing/2014/main" id="{8495391B-9639-4A50-AD7A-701EC8617649}"/>
            </a:ext>
          </a:extLst>
        </xdr:cNvPr>
        <xdr:cNvSpPr txBox="1"/>
      </xdr:nvSpPr>
      <xdr:spPr>
        <a:xfrm>
          <a:off x="11563427" y="528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17824</xdr:rowOff>
    </xdr:from>
    <xdr:ext cx="469744" cy="259045"/>
    <xdr:sp macro="" textlink="">
      <xdr:nvSpPr>
        <xdr:cNvPr id="169" name="n_1mainValue債務償還比率">
          <a:extLst>
            <a:ext uri="{FF2B5EF4-FFF2-40B4-BE49-F238E27FC236}">
              <a16:creationId xmlns:a16="http://schemas.microsoft.com/office/drawing/2014/main" id="{A1586827-7A0D-48F2-8A02-8FDC25D3FEB9}"/>
            </a:ext>
          </a:extLst>
        </xdr:cNvPr>
        <xdr:cNvSpPr txBox="1"/>
      </xdr:nvSpPr>
      <xdr:spPr>
        <a:xfrm>
          <a:off x="13836727" y="49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93044</xdr:rowOff>
    </xdr:from>
    <xdr:ext cx="469744" cy="259045"/>
    <xdr:sp macro="" textlink="">
      <xdr:nvSpPr>
        <xdr:cNvPr id="170" name="n_2mainValue債務償還比率">
          <a:extLst>
            <a:ext uri="{FF2B5EF4-FFF2-40B4-BE49-F238E27FC236}">
              <a16:creationId xmlns:a16="http://schemas.microsoft.com/office/drawing/2014/main" id="{52601F68-8E3D-4471-8001-0834E32F86BA}"/>
            </a:ext>
          </a:extLst>
        </xdr:cNvPr>
        <xdr:cNvSpPr txBox="1"/>
      </xdr:nvSpPr>
      <xdr:spPr>
        <a:xfrm>
          <a:off x="13087427" y="489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144244</xdr:rowOff>
    </xdr:from>
    <xdr:ext cx="469744" cy="259045"/>
    <xdr:sp macro="" textlink="">
      <xdr:nvSpPr>
        <xdr:cNvPr id="171" name="n_3mainValue債務償還比率">
          <a:extLst>
            <a:ext uri="{FF2B5EF4-FFF2-40B4-BE49-F238E27FC236}">
              <a16:creationId xmlns:a16="http://schemas.microsoft.com/office/drawing/2014/main" id="{8D490569-DD02-466F-B52F-72132D4AD9CE}"/>
            </a:ext>
          </a:extLst>
        </xdr:cNvPr>
        <xdr:cNvSpPr txBox="1"/>
      </xdr:nvSpPr>
      <xdr:spPr>
        <a:xfrm>
          <a:off x="12325427" y="494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25807</xdr:rowOff>
    </xdr:from>
    <xdr:ext cx="469744" cy="259045"/>
    <xdr:sp macro="" textlink="">
      <xdr:nvSpPr>
        <xdr:cNvPr id="172" name="n_4mainValue債務償還比率">
          <a:extLst>
            <a:ext uri="{FF2B5EF4-FFF2-40B4-BE49-F238E27FC236}">
              <a16:creationId xmlns:a16="http://schemas.microsoft.com/office/drawing/2014/main" id="{4E45271B-422A-4124-840C-DB8D542278C4}"/>
            </a:ext>
          </a:extLst>
        </xdr:cNvPr>
        <xdr:cNvSpPr txBox="1"/>
      </xdr:nvSpPr>
      <xdr:spPr>
        <a:xfrm>
          <a:off x="11563427" y="48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BD1CC134-716F-489D-9C3F-8E4D9C66828E}"/>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2A8D6E99-1CC7-4D2D-AEA6-88470B2225BF}"/>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18C4EE69-3C58-45AC-9248-393D7A383CA1}"/>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2E992F68-CED1-4C5D-A24A-79BF4559C206}"/>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28C17EA8-8D7F-4621-A185-CE3FE5BD8CFB}"/>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F3FA0D64-8BCD-4DCF-8110-41968769B19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53584A8-C5DA-4D06-8FA6-CE90C7C0C63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65217B1-016D-435D-B580-449C537544A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F6DD19B-FEE0-476D-AD93-5E48C592681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40D5580-7F4D-40CE-BEFE-22E9F6BFA48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F4526CA-DE83-47F5-8B49-A8C9DD76C4E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DB70B7A-7893-4D17-880D-C1267A635E2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6941DF3-2750-4D2A-854F-BBD1A6D9CCD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EF570AE-0F43-4A06-A4B5-C250A30ACC3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B4F6B14-D052-4BE7-A516-BE2FB6252D5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5D1E4E6-6CDD-4CE7-A20E-845BA62B1F3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11,266
10,892
21.73
5,011,298
4,678,661
215,577
3,069,136
3,492,743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5F43C63-9E64-4AAE-93CA-4A69EEF8829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910CCD0-76F1-49CF-AAC9-333C2EB4C2B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6967722-DAB5-454D-9762-6176E71B3DE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F63B59B-9FD3-4E27-A145-E98C44D3146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D534A48-14CC-4026-B1CC-5448A21D084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A142DBB-39FF-4199-AB5A-8BF274D2D1E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0C634AE-A0D4-44B0-9284-704156AAAF2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F2D4636-59B0-42C3-8A9A-BC314292427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4FF5F52-17FF-4D60-B065-06FCD60D3F7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B96B74-DB8B-4BC2-BAAE-367AF8F011C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1A657A2-4843-467B-8518-D8332DFE789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DF959A2-D0D8-46A5-8D39-857728F5F9F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FDAB704-FC7C-4CF0-9E05-25D5933AAA0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3E57C96-66FE-4572-BEB4-69832ADB24C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53CDB09-2FBC-4BB6-88F4-996829E6B6E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FC78266-A05E-4941-B4A8-77429B54717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C5DCDCE-7161-48F8-8110-88EAE86384D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E6FA7E2-7841-4509-B0FE-CC5DBFC3F50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6976BCE-0294-46A5-A84E-96FB581F0ED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08C58B5-23A2-4731-947C-88BD07CD16B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0EF6093-D073-44B3-949D-D190A3C8EBE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64D189C-38FC-420B-B87D-0A11AA1ECCE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D82DB79-B95F-4AF3-A39B-B2C715AC521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865887D-70D3-4F04-9142-42EDD012DF6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E64B7F4-431F-4A0B-96D1-56564B9A09E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15927D5-B2B3-40AC-9414-3C9900E3E43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28BE508-7E22-4F96-8679-45441A2D441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0C0E415-89F6-4E0D-9820-5F9190C8228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00EF662-DB72-4C50-B7C1-01469458456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96CC13D-5581-40EE-B81B-DBD1F8ED57F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F2A50E6-4827-495D-B6A7-978CAAC0181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721D992-EB11-467D-93E5-444D544B8D9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BD34E66-70BC-4F92-9F8D-3AC54B37D97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B0481EE-89BE-4127-B6F8-2A63F48DCE2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2AB242B-329C-4385-91A9-26DDD1B082F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A14CEAB-F749-4F4C-8536-4B83C5697A3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5D9677C-CCD8-4692-844D-5DD11056273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EDA9F1E-4C3C-4983-905A-08DA52454F8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D607F5E-DD17-46E8-8F9D-10107D2DD97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18D865A-7647-43A8-993F-9768A4F4670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5201DBE-0DEC-4BED-B921-196C697C271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6DF6FEF-1957-4760-BDA8-A50020645E0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A3F21C1-3F2B-4EF7-838C-8D2324A64A3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2172938-6070-453F-8BAD-85618972CFC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F00F178-7629-4847-B740-8F279E4552C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36F326FC-61D4-4507-8674-764457E0A206}"/>
            </a:ext>
          </a:extLst>
        </xdr:cNvPr>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a:extLst>
            <a:ext uri="{FF2B5EF4-FFF2-40B4-BE49-F238E27FC236}">
              <a16:creationId xmlns:a16="http://schemas.microsoft.com/office/drawing/2014/main" id="{C67BC224-1FBC-4389-AC0A-9F635E6A1C94}"/>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F8C8647A-A85F-428E-9398-A103C383B022}"/>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a:extLst>
            <a:ext uri="{FF2B5EF4-FFF2-40B4-BE49-F238E27FC236}">
              <a16:creationId xmlns:a16="http://schemas.microsoft.com/office/drawing/2014/main" id="{3605249E-6257-4AA7-9332-A0CC7B36EC21}"/>
            </a:ext>
          </a:extLst>
        </xdr:cNvPr>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a:extLst>
            <a:ext uri="{FF2B5EF4-FFF2-40B4-BE49-F238E27FC236}">
              <a16:creationId xmlns:a16="http://schemas.microsoft.com/office/drawing/2014/main" id="{FF3818C4-A63C-4464-8FBC-A0E794BDFE6F}"/>
            </a:ext>
          </a:extLst>
        </xdr:cNvPr>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a:extLst>
            <a:ext uri="{FF2B5EF4-FFF2-40B4-BE49-F238E27FC236}">
              <a16:creationId xmlns:a16="http://schemas.microsoft.com/office/drawing/2014/main" id="{9B20D4E7-3E92-45DD-AC2D-31C7E92D15C1}"/>
            </a:ext>
          </a:extLst>
        </xdr:cNvPr>
        <xdr:cNvSpPr txBox="1"/>
      </xdr:nvSpPr>
      <xdr:spPr>
        <a:xfrm>
          <a:off x="4673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488CBD87-3AAC-4062-8316-1FE19E5B9C37}"/>
            </a:ext>
          </a:extLst>
        </xdr:cNvPr>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a:extLst>
            <a:ext uri="{FF2B5EF4-FFF2-40B4-BE49-F238E27FC236}">
              <a16:creationId xmlns:a16="http://schemas.microsoft.com/office/drawing/2014/main" id="{6194BB83-754E-4F97-8822-B1F067439921}"/>
            </a:ext>
          </a:extLst>
        </xdr:cNvPr>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D743F21A-7CD1-4823-B28D-D01EE9E05A76}"/>
            </a:ext>
          </a:extLst>
        </xdr:cNvPr>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a:extLst>
            <a:ext uri="{FF2B5EF4-FFF2-40B4-BE49-F238E27FC236}">
              <a16:creationId xmlns:a16="http://schemas.microsoft.com/office/drawing/2014/main" id="{70EB1755-2122-438C-AC4F-38407A49454A}"/>
            </a:ext>
          </a:extLst>
        </xdr:cNvPr>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a:extLst>
            <a:ext uri="{FF2B5EF4-FFF2-40B4-BE49-F238E27FC236}">
              <a16:creationId xmlns:a16="http://schemas.microsoft.com/office/drawing/2014/main" id="{60388DB5-EFD2-4ACD-AF9D-469F41160E67}"/>
            </a:ext>
          </a:extLst>
        </xdr:cNvPr>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CFA2B91-3142-4225-B04B-088C06FD4CD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22F0CD9-4E99-42C4-A3E3-E9C026D8AED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2985475-77B3-472D-85E0-9463B426947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75292E4-2BD1-440F-8830-53A6AD49D1D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17AFE86-E686-4973-9551-F34D4574CB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90170</xdr:rowOff>
    </xdr:from>
    <xdr:to>
      <xdr:col>24</xdr:col>
      <xdr:colOff>114300</xdr:colOff>
      <xdr:row>36</xdr:row>
      <xdr:rowOff>20320</xdr:rowOff>
    </xdr:to>
    <xdr:sp macro="" textlink="">
      <xdr:nvSpPr>
        <xdr:cNvPr id="73" name="楕円 72">
          <a:extLst>
            <a:ext uri="{FF2B5EF4-FFF2-40B4-BE49-F238E27FC236}">
              <a16:creationId xmlns:a16="http://schemas.microsoft.com/office/drawing/2014/main" id="{1B474EA3-99B6-48A1-8CB5-1DF4D865CCC1}"/>
            </a:ext>
          </a:extLst>
        </xdr:cNvPr>
        <xdr:cNvSpPr/>
      </xdr:nvSpPr>
      <xdr:spPr>
        <a:xfrm>
          <a:off x="45847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113047</xdr:rowOff>
    </xdr:from>
    <xdr:ext cx="405111" cy="259045"/>
    <xdr:sp macro="" textlink="">
      <xdr:nvSpPr>
        <xdr:cNvPr id="74" name="【道路】&#10;有形固定資産減価償却率該当値テキスト">
          <a:extLst>
            <a:ext uri="{FF2B5EF4-FFF2-40B4-BE49-F238E27FC236}">
              <a16:creationId xmlns:a16="http://schemas.microsoft.com/office/drawing/2014/main" id="{7514423B-AB67-4ACC-8E70-FD932E721FF5}"/>
            </a:ext>
          </a:extLst>
        </xdr:cNvPr>
        <xdr:cNvSpPr txBox="1"/>
      </xdr:nvSpPr>
      <xdr:spPr>
        <a:xfrm>
          <a:off x="4673600"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57785</xdr:rowOff>
    </xdr:from>
    <xdr:to>
      <xdr:col>20</xdr:col>
      <xdr:colOff>38100</xdr:colOff>
      <xdr:row>35</xdr:row>
      <xdr:rowOff>159385</xdr:rowOff>
    </xdr:to>
    <xdr:sp macro="" textlink="">
      <xdr:nvSpPr>
        <xdr:cNvPr id="75" name="楕円 74">
          <a:extLst>
            <a:ext uri="{FF2B5EF4-FFF2-40B4-BE49-F238E27FC236}">
              <a16:creationId xmlns:a16="http://schemas.microsoft.com/office/drawing/2014/main" id="{4D96ECE8-FBF8-47D8-B309-132FDA625EFE}"/>
            </a:ext>
          </a:extLst>
        </xdr:cNvPr>
        <xdr:cNvSpPr/>
      </xdr:nvSpPr>
      <xdr:spPr>
        <a:xfrm>
          <a:off x="3746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108585</xdr:rowOff>
    </xdr:from>
    <xdr:to>
      <xdr:col>24</xdr:col>
      <xdr:colOff>63500</xdr:colOff>
      <xdr:row>35</xdr:row>
      <xdr:rowOff>140970</xdr:rowOff>
    </xdr:to>
    <xdr:cxnSp macro="">
      <xdr:nvCxnSpPr>
        <xdr:cNvPr id="76" name="直線コネクタ 75">
          <a:extLst>
            <a:ext uri="{FF2B5EF4-FFF2-40B4-BE49-F238E27FC236}">
              <a16:creationId xmlns:a16="http://schemas.microsoft.com/office/drawing/2014/main" id="{398E8FB2-A2F1-4664-8805-2459AAA62B65}"/>
            </a:ext>
          </a:extLst>
        </xdr:cNvPr>
        <xdr:cNvCxnSpPr/>
      </xdr:nvCxnSpPr>
      <xdr:spPr>
        <a:xfrm>
          <a:off x="3797300" y="61093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21590</xdr:rowOff>
    </xdr:from>
    <xdr:to>
      <xdr:col>15</xdr:col>
      <xdr:colOff>101600</xdr:colOff>
      <xdr:row>35</xdr:row>
      <xdr:rowOff>123190</xdr:rowOff>
    </xdr:to>
    <xdr:sp macro="" textlink="">
      <xdr:nvSpPr>
        <xdr:cNvPr id="77" name="楕円 76">
          <a:extLst>
            <a:ext uri="{FF2B5EF4-FFF2-40B4-BE49-F238E27FC236}">
              <a16:creationId xmlns:a16="http://schemas.microsoft.com/office/drawing/2014/main" id="{E90D6B97-EDAD-4651-B03B-7FA62FAEA4C0}"/>
            </a:ext>
          </a:extLst>
        </xdr:cNvPr>
        <xdr:cNvSpPr/>
      </xdr:nvSpPr>
      <xdr:spPr>
        <a:xfrm>
          <a:off x="2857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72390</xdr:rowOff>
    </xdr:from>
    <xdr:to>
      <xdr:col>19</xdr:col>
      <xdr:colOff>177800</xdr:colOff>
      <xdr:row>35</xdr:row>
      <xdr:rowOff>108585</xdr:rowOff>
    </xdr:to>
    <xdr:cxnSp macro="">
      <xdr:nvCxnSpPr>
        <xdr:cNvPr id="78" name="直線コネクタ 77">
          <a:extLst>
            <a:ext uri="{FF2B5EF4-FFF2-40B4-BE49-F238E27FC236}">
              <a16:creationId xmlns:a16="http://schemas.microsoft.com/office/drawing/2014/main" id="{A2885F25-6B63-4754-92D5-860567F6CEBD}"/>
            </a:ext>
          </a:extLst>
        </xdr:cNvPr>
        <xdr:cNvCxnSpPr/>
      </xdr:nvCxnSpPr>
      <xdr:spPr>
        <a:xfrm>
          <a:off x="2908300" y="60731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61595</xdr:rowOff>
    </xdr:from>
    <xdr:to>
      <xdr:col>10</xdr:col>
      <xdr:colOff>165100</xdr:colOff>
      <xdr:row>35</xdr:row>
      <xdr:rowOff>163195</xdr:rowOff>
    </xdr:to>
    <xdr:sp macro="" textlink="">
      <xdr:nvSpPr>
        <xdr:cNvPr id="79" name="楕円 78">
          <a:extLst>
            <a:ext uri="{FF2B5EF4-FFF2-40B4-BE49-F238E27FC236}">
              <a16:creationId xmlns:a16="http://schemas.microsoft.com/office/drawing/2014/main" id="{EB473064-3969-4E51-AAEA-DD891E1643C0}"/>
            </a:ext>
          </a:extLst>
        </xdr:cNvPr>
        <xdr:cNvSpPr/>
      </xdr:nvSpPr>
      <xdr:spPr>
        <a:xfrm>
          <a:off x="19685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72390</xdr:rowOff>
    </xdr:from>
    <xdr:to>
      <xdr:col>15</xdr:col>
      <xdr:colOff>50800</xdr:colOff>
      <xdr:row>35</xdr:row>
      <xdr:rowOff>112395</xdr:rowOff>
    </xdr:to>
    <xdr:cxnSp macro="">
      <xdr:nvCxnSpPr>
        <xdr:cNvPr id="80" name="直線コネクタ 79">
          <a:extLst>
            <a:ext uri="{FF2B5EF4-FFF2-40B4-BE49-F238E27FC236}">
              <a16:creationId xmlns:a16="http://schemas.microsoft.com/office/drawing/2014/main" id="{99A0FF7E-C985-4FB9-A6E5-85786562A1D0}"/>
            </a:ext>
          </a:extLst>
        </xdr:cNvPr>
        <xdr:cNvCxnSpPr/>
      </xdr:nvCxnSpPr>
      <xdr:spPr>
        <a:xfrm flipV="1">
          <a:off x="2019300" y="60731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25400</xdr:rowOff>
    </xdr:from>
    <xdr:to>
      <xdr:col>6</xdr:col>
      <xdr:colOff>38100</xdr:colOff>
      <xdr:row>35</xdr:row>
      <xdr:rowOff>127000</xdr:rowOff>
    </xdr:to>
    <xdr:sp macro="" textlink="">
      <xdr:nvSpPr>
        <xdr:cNvPr id="81" name="楕円 80">
          <a:extLst>
            <a:ext uri="{FF2B5EF4-FFF2-40B4-BE49-F238E27FC236}">
              <a16:creationId xmlns:a16="http://schemas.microsoft.com/office/drawing/2014/main" id="{4CCA88D3-A0C2-4A8A-A3BE-B2DC3325C22E}"/>
            </a:ext>
          </a:extLst>
        </xdr:cNvPr>
        <xdr:cNvSpPr/>
      </xdr:nvSpPr>
      <xdr:spPr>
        <a:xfrm>
          <a:off x="1079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76200</xdr:rowOff>
    </xdr:from>
    <xdr:to>
      <xdr:col>10</xdr:col>
      <xdr:colOff>114300</xdr:colOff>
      <xdr:row>35</xdr:row>
      <xdr:rowOff>112395</xdr:rowOff>
    </xdr:to>
    <xdr:cxnSp macro="">
      <xdr:nvCxnSpPr>
        <xdr:cNvPr id="82" name="直線コネクタ 81">
          <a:extLst>
            <a:ext uri="{FF2B5EF4-FFF2-40B4-BE49-F238E27FC236}">
              <a16:creationId xmlns:a16="http://schemas.microsoft.com/office/drawing/2014/main" id="{E3A166FE-4CCD-4F8B-B73D-29BB8516F092}"/>
            </a:ext>
          </a:extLst>
        </xdr:cNvPr>
        <xdr:cNvCxnSpPr/>
      </xdr:nvCxnSpPr>
      <xdr:spPr>
        <a:xfrm>
          <a:off x="1130300" y="60769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125747</xdr:rowOff>
    </xdr:from>
    <xdr:ext cx="405111" cy="259045"/>
    <xdr:sp macro="" textlink="">
      <xdr:nvSpPr>
        <xdr:cNvPr id="83" name="n_1aveValue【道路】&#10;有形固定資産減価償却率">
          <a:extLst>
            <a:ext uri="{FF2B5EF4-FFF2-40B4-BE49-F238E27FC236}">
              <a16:creationId xmlns:a16="http://schemas.microsoft.com/office/drawing/2014/main" id="{2720D862-5A6E-4C36-8FE1-9E882665F898}"/>
            </a:ext>
          </a:extLst>
        </xdr:cNvPr>
        <xdr:cNvSpPr txBox="1"/>
      </xdr:nvSpPr>
      <xdr:spPr>
        <a:xfrm>
          <a:off x="35820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93362</xdr:rowOff>
    </xdr:from>
    <xdr:ext cx="405111" cy="259045"/>
    <xdr:sp macro="" textlink="">
      <xdr:nvSpPr>
        <xdr:cNvPr id="84" name="n_2aveValue【道路】&#10;有形固定資産減価償却率">
          <a:extLst>
            <a:ext uri="{FF2B5EF4-FFF2-40B4-BE49-F238E27FC236}">
              <a16:creationId xmlns:a16="http://schemas.microsoft.com/office/drawing/2014/main" id="{418271F3-4A5E-489F-9C0D-4CC9F1E27183}"/>
            </a:ext>
          </a:extLst>
        </xdr:cNvPr>
        <xdr:cNvSpPr txBox="1"/>
      </xdr:nvSpPr>
      <xdr:spPr>
        <a:xfrm>
          <a:off x="2705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64787</xdr:rowOff>
    </xdr:from>
    <xdr:ext cx="405111" cy="259045"/>
    <xdr:sp macro="" textlink="">
      <xdr:nvSpPr>
        <xdr:cNvPr id="85" name="n_3aveValue【道路】&#10;有形固定資産減価償却率">
          <a:extLst>
            <a:ext uri="{FF2B5EF4-FFF2-40B4-BE49-F238E27FC236}">
              <a16:creationId xmlns:a16="http://schemas.microsoft.com/office/drawing/2014/main" id="{FCF15AC4-BF09-4E73-8534-0B7CE71F5BDE}"/>
            </a:ext>
          </a:extLst>
        </xdr:cNvPr>
        <xdr:cNvSpPr txBox="1"/>
      </xdr:nvSpPr>
      <xdr:spPr>
        <a:xfrm>
          <a:off x="1816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51452</xdr:rowOff>
    </xdr:from>
    <xdr:ext cx="405111" cy="259045"/>
    <xdr:sp macro="" textlink="">
      <xdr:nvSpPr>
        <xdr:cNvPr id="86" name="n_4aveValue【道路】&#10;有形固定資産減価償却率">
          <a:extLst>
            <a:ext uri="{FF2B5EF4-FFF2-40B4-BE49-F238E27FC236}">
              <a16:creationId xmlns:a16="http://schemas.microsoft.com/office/drawing/2014/main" id="{B7EB9F05-5893-4214-AE7A-1F421F379A3A}"/>
            </a:ext>
          </a:extLst>
        </xdr:cNvPr>
        <xdr:cNvSpPr txBox="1"/>
      </xdr:nvSpPr>
      <xdr:spPr>
        <a:xfrm>
          <a:off x="9277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4462</xdr:rowOff>
    </xdr:from>
    <xdr:ext cx="405111" cy="259045"/>
    <xdr:sp macro="" textlink="">
      <xdr:nvSpPr>
        <xdr:cNvPr id="87" name="n_1mainValue【道路】&#10;有形固定資産減価償却率">
          <a:extLst>
            <a:ext uri="{FF2B5EF4-FFF2-40B4-BE49-F238E27FC236}">
              <a16:creationId xmlns:a16="http://schemas.microsoft.com/office/drawing/2014/main" id="{DBB647F7-4CB3-461E-8F52-66B1FB5FF1EA}"/>
            </a:ext>
          </a:extLst>
        </xdr:cNvPr>
        <xdr:cNvSpPr txBox="1"/>
      </xdr:nvSpPr>
      <xdr:spPr>
        <a:xfrm>
          <a:off x="35820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139717</xdr:rowOff>
    </xdr:from>
    <xdr:ext cx="405111" cy="259045"/>
    <xdr:sp macro="" textlink="">
      <xdr:nvSpPr>
        <xdr:cNvPr id="88" name="n_2mainValue【道路】&#10;有形固定資産減価償却率">
          <a:extLst>
            <a:ext uri="{FF2B5EF4-FFF2-40B4-BE49-F238E27FC236}">
              <a16:creationId xmlns:a16="http://schemas.microsoft.com/office/drawing/2014/main" id="{632D3C31-7DDF-4E68-A456-625F2789714B}"/>
            </a:ext>
          </a:extLst>
        </xdr:cNvPr>
        <xdr:cNvSpPr txBox="1"/>
      </xdr:nvSpPr>
      <xdr:spPr>
        <a:xfrm>
          <a:off x="27057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8272</xdr:rowOff>
    </xdr:from>
    <xdr:ext cx="405111" cy="259045"/>
    <xdr:sp macro="" textlink="">
      <xdr:nvSpPr>
        <xdr:cNvPr id="89" name="n_3mainValue【道路】&#10;有形固定資産減価償却率">
          <a:extLst>
            <a:ext uri="{FF2B5EF4-FFF2-40B4-BE49-F238E27FC236}">
              <a16:creationId xmlns:a16="http://schemas.microsoft.com/office/drawing/2014/main" id="{AF54570A-F753-4668-B1B5-F4B827E35ED4}"/>
            </a:ext>
          </a:extLst>
        </xdr:cNvPr>
        <xdr:cNvSpPr txBox="1"/>
      </xdr:nvSpPr>
      <xdr:spPr>
        <a:xfrm>
          <a:off x="181674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143527</xdr:rowOff>
    </xdr:from>
    <xdr:ext cx="405111" cy="259045"/>
    <xdr:sp macro="" textlink="">
      <xdr:nvSpPr>
        <xdr:cNvPr id="90" name="n_4mainValue【道路】&#10;有形固定資産減価償却率">
          <a:extLst>
            <a:ext uri="{FF2B5EF4-FFF2-40B4-BE49-F238E27FC236}">
              <a16:creationId xmlns:a16="http://schemas.microsoft.com/office/drawing/2014/main" id="{DA72DDD5-F23F-47F5-9C8C-59CB3021C600}"/>
            </a:ext>
          </a:extLst>
        </xdr:cNvPr>
        <xdr:cNvSpPr txBox="1"/>
      </xdr:nvSpPr>
      <xdr:spPr>
        <a:xfrm>
          <a:off x="927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C5C4653-F81E-4C0B-A49A-96B34E79074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37C5AE1-73D9-41C8-947F-A35FE9D477A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D2C8E5F-7633-4DC4-BD61-3462592B43B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F81CEAC-097F-41FB-B71E-55A2A4FB2CB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68BE2EA-7077-4413-9653-56287B3D4D3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E1A0199-5B92-43E0-802F-901669E2105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0FD4181-C564-4F78-8BFD-2796F18B9CC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BD8717F-7763-40F0-A9B1-91E875244BB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F8728ED-A7D5-4849-854F-3715B652EC3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1F77335-71EF-4880-9A8E-C4233C5A79B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47E1A89B-35BE-4F25-8C23-3A73EC600CE2}"/>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C75BFDD9-7218-4903-AAB5-B7823B86FD6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52BA2A5A-8603-4248-B26B-A46EC343B06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53C9E59E-B852-405E-B07D-C863420B0206}"/>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A6B74DDA-3BB7-409E-9290-3BD3DBCF393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5A3519D9-66C4-407E-8104-8FB7C3A85DA1}"/>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2CA73178-440C-44DC-92AB-AC92B2D22F4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922BA158-135E-402B-BF32-15A641758523}"/>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1A98BB7C-B7E7-4907-97A0-AB82B85BAA1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7AF6A16D-8B9B-4FC8-A2F4-DFACAEB85A17}"/>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1E0D9B2D-C4D8-4F19-A58D-5816A0E8FBF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AC663356-2A01-4AE6-8D7F-F8E47F800FB7}"/>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857EBA2C-17FD-47FC-80C1-B9D4F2E7FB5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1C21FBCD-0701-44B6-964D-2C4D9ED1094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DDBA01C3-ECCD-4FA3-B4D5-5CD82C02A73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6" name="直線コネクタ 115">
          <a:extLst>
            <a:ext uri="{FF2B5EF4-FFF2-40B4-BE49-F238E27FC236}">
              <a16:creationId xmlns:a16="http://schemas.microsoft.com/office/drawing/2014/main" id="{88CA14EC-25E3-46EB-B8A3-7E37A98CEF6A}"/>
            </a:ext>
          </a:extLst>
        </xdr:cNvPr>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7" name="【道路】&#10;一人当たり延長最小値テキスト">
          <a:extLst>
            <a:ext uri="{FF2B5EF4-FFF2-40B4-BE49-F238E27FC236}">
              <a16:creationId xmlns:a16="http://schemas.microsoft.com/office/drawing/2014/main" id="{17407993-52BC-4C06-9886-4592ACBA6997}"/>
            </a:ext>
          </a:extLst>
        </xdr:cNvPr>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8" name="直線コネクタ 117">
          <a:extLst>
            <a:ext uri="{FF2B5EF4-FFF2-40B4-BE49-F238E27FC236}">
              <a16:creationId xmlns:a16="http://schemas.microsoft.com/office/drawing/2014/main" id="{1025340B-4760-4770-ABB5-2F5AE52A6B1A}"/>
            </a:ext>
          </a:extLst>
        </xdr:cNvPr>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9" name="【道路】&#10;一人当たり延長最大値テキスト">
          <a:extLst>
            <a:ext uri="{FF2B5EF4-FFF2-40B4-BE49-F238E27FC236}">
              <a16:creationId xmlns:a16="http://schemas.microsoft.com/office/drawing/2014/main" id="{4003B2BC-CBA6-4E17-B3C6-C6C4C5535A2B}"/>
            </a:ext>
          </a:extLst>
        </xdr:cNvPr>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20" name="直線コネクタ 119">
          <a:extLst>
            <a:ext uri="{FF2B5EF4-FFF2-40B4-BE49-F238E27FC236}">
              <a16:creationId xmlns:a16="http://schemas.microsoft.com/office/drawing/2014/main" id="{BA40A8FE-3BFE-4E13-9426-40C894652271}"/>
            </a:ext>
          </a:extLst>
        </xdr:cNvPr>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89474</xdr:rowOff>
    </xdr:from>
    <xdr:ext cx="534377" cy="259045"/>
    <xdr:sp macro="" textlink="">
      <xdr:nvSpPr>
        <xdr:cNvPr id="121" name="【道路】&#10;一人当たり延長平均値テキスト">
          <a:extLst>
            <a:ext uri="{FF2B5EF4-FFF2-40B4-BE49-F238E27FC236}">
              <a16:creationId xmlns:a16="http://schemas.microsoft.com/office/drawing/2014/main" id="{894814D1-8FD6-49B4-97B9-471582C29308}"/>
            </a:ext>
          </a:extLst>
        </xdr:cNvPr>
        <xdr:cNvSpPr txBox="1"/>
      </xdr:nvSpPr>
      <xdr:spPr>
        <a:xfrm>
          <a:off x="10515600" y="6604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22" name="フローチャート: 判断 121">
          <a:extLst>
            <a:ext uri="{FF2B5EF4-FFF2-40B4-BE49-F238E27FC236}">
              <a16:creationId xmlns:a16="http://schemas.microsoft.com/office/drawing/2014/main" id="{871AC592-C0BE-406C-B8A4-25AC5D942B82}"/>
            </a:ext>
          </a:extLst>
        </xdr:cNvPr>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3" name="フローチャート: 判断 122">
          <a:extLst>
            <a:ext uri="{FF2B5EF4-FFF2-40B4-BE49-F238E27FC236}">
              <a16:creationId xmlns:a16="http://schemas.microsoft.com/office/drawing/2014/main" id="{F6CC86AE-4706-4EC8-B0EC-5C64F0A71EB2}"/>
            </a:ext>
          </a:extLst>
        </xdr:cNvPr>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4" name="フローチャート: 判断 123">
          <a:extLst>
            <a:ext uri="{FF2B5EF4-FFF2-40B4-BE49-F238E27FC236}">
              <a16:creationId xmlns:a16="http://schemas.microsoft.com/office/drawing/2014/main" id="{641F0ED8-E103-4BD2-B59C-6F3C04D955E4}"/>
            </a:ext>
          </a:extLst>
        </xdr:cNvPr>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5" name="フローチャート: 判断 124">
          <a:extLst>
            <a:ext uri="{FF2B5EF4-FFF2-40B4-BE49-F238E27FC236}">
              <a16:creationId xmlns:a16="http://schemas.microsoft.com/office/drawing/2014/main" id="{8D46B686-9AE0-4EE8-87F2-5ED15D5B9F9A}"/>
            </a:ext>
          </a:extLst>
        </xdr:cNvPr>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6" name="フローチャート: 判断 125">
          <a:extLst>
            <a:ext uri="{FF2B5EF4-FFF2-40B4-BE49-F238E27FC236}">
              <a16:creationId xmlns:a16="http://schemas.microsoft.com/office/drawing/2014/main" id="{43F0A482-94DB-4079-96AB-E99EDA2339B3}"/>
            </a:ext>
          </a:extLst>
        </xdr:cNvPr>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E023A2C-1F59-439B-AB7F-F60990258BD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394DF72-8F2C-4CD8-8BB7-9F2C4DEF66F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61EB099-CD5C-4F35-9482-C61884D71A9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678B3BF-09F8-4938-9C1A-3E97FDA321C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88B79910-154B-4736-8A37-DD3F6FBD51A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10296</xdr:rowOff>
    </xdr:from>
    <xdr:to>
      <xdr:col>55</xdr:col>
      <xdr:colOff>50800</xdr:colOff>
      <xdr:row>40</xdr:row>
      <xdr:rowOff>111896</xdr:rowOff>
    </xdr:to>
    <xdr:sp macro="" textlink="">
      <xdr:nvSpPr>
        <xdr:cNvPr id="132" name="楕円 131">
          <a:extLst>
            <a:ext uri="{FF2B5EF4-FFF2-40B4-BE49-F238E27FC236}">
              <a16:creationId xmlns:a16="http://schemas.microsoft.com/office/drawing/2014/main" id="{1027CCA1-6107-4D62-831D-C41B132EF89E}"/>
            </a:ext>
          </a:extLst>
        </xdr:cNvPr>
        <xdr:cNvSpPr/>
      </xdr:nvSpPr>
      <xdr:spPr>
        <a:xfrm>
          <a:off x="10426700" y="686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160173</xdr:rowOff>
    </xdr:from>
    <xdr:ext cx="534377" cy="259045"/>
    <xdr:sp macro="" textlink="">
      <xdr:nvSpPr>
        <xdr:cNvPr id="133" name="【道路】&#10;一人当たり延長該当値テキスト">
          <a:extLst>
            <a:ext uri="{FF2B5EF4-FFF2-40B4-BE49-F238E27FC236}">
              <a16:creationId xmlns:a16="http://schemas.microsoft.com/office/drawing/2014/main" id="{E18911BB-1E79-4912-8CB6-938EBE90E620}"/>
            </a:ext>
          </a:extLst>
        </xdr:cNvPr>
        <xdr:cNvSpPr txBox="1"/>
      </xdr:nvSpPr>
      <xdr:spPr>
        <a:xfrm>
          <a:off x="10515600" y="684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15080</xdr:rowOff>
    </xdr:from>
    <xdr:to>
      <xdr:col>50</xdr:col>
      <xdr:colOff>165100</xdr:colOff>
      <xdr:row>40</xdr:row>
      <xdr:rowOff>116680</xdr:rowOff>
    </xdr:to>
    <xdr:sp macro="" textlink="">
      <xdr:nvSpPr>
        <xdr:cNvPr id="134" name="楕円 133">
          <a:extLst>
            <a:ext uri="{FF2B5EF4-FFF2-40B4-BE49-F238E27FC236}">
              <a16:creationId xmlns:a16="http://schemas.microsoft.com/office/drawing/2014/main" id="{99941112-4283-446B-A18A-A65964A0048F}"/>
            </a:ext>
          </a:extLst>
        </xdr:cNvPr>
        <xdr:cNvSpPr/>
      </xdr:nvSpPr>
      <xdr:spPr>
        <a:xfrm>
          <a:off x="9588500" y="68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61096</xdr:rowOff>
    </xdr:from>
    <xdr:to>
      <xdr:col>55</xdr:col>
      <xdr:colOff>0</xdr:colOff>
      <xdr:row>40</xdr:row>
      <xdr:rowOff>65880</xdr:rowOff>
    </xdr:to>
    <xdr:cxnSp macro="">
      <xdr:nvCxnSpPr>
        <xdr:cNvPr id="135" name="直線コネクタ 134">
          <a:extLst>
            <a:ext uri="{FF2B5EF4-FFF2-40B4-BE49-F238E27FC236}">
              <a16:creationId xmlns:a16="http://schemas.microsoft.com/office/drawing/2014/main" id="{E277EBEA-BC7B-4CEF-B38D-E59F154E5D07}"/>
            </a:ext>
          </a:extLst>
        </xdr:cNvPr>
        <xdr:cNvCxnSpPr/>
      </xdr:nvCxnSpPr>
      <xdr:spPr>
        <a:xfrm flipV="1">
          <a:off x="9639300" y="6919096"/>
          <a:ext cx="8382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17840</xdr:rowOff>
    </xdr:from>
    <xdr:to>
      <xdr:col>46</xdr:col>
      <xdr:colOff>38100</xdr:colOff>
      <xdr:row>40</xdr:row>
      <xdr:rowOff>119440</xdr:rowOff>
    </xdr:to>
    <xdr:sp macro="" textlink="">
      <xdr:nvSpPr>
        <xdr:cNvPr id="136" name="楕円 135">
          <a:extLst>
            <a:ext uri="{FF2B5EF4-FFF2-40B4-BE49-F238E27FC236}">
              <a16:creationId xmlns:a16="http://schemas.microsoft.com/office/drawing/2014/main" id="{26BF9D6C-D1DD-4CE1-B563-6EA03CD4521C}"/>
            </a:ext>
          </a:extLst>
        </xdr:cNvPr>
        <xdr:cNvSpPr/>
      </xdr:nvSpPr>
      <xdr:spPr>
        <a:xfrm>
          <a:off x="8699500" y="687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65880</xdr:rowOff>
    </xdr:from>
    <xdr:to>
      <xdr:col>50</xdr:col>
      <xdr:colOff>114300</xdr:colOff>
      <xdr:row>40</xdr:row>
      <xdr:rowOff>68640</xdr:rowOff>
    </xdr:to>
    <xdr:cxnSp macro="">
      <xdr:nvCxnSpPr>
        <xdr:cNvPr id="137" name="直線コネクタ 136">
          <a:extLst>
            <a:ext uri="{FF2B5EF4-FFF2-40B4-BE49-F238E27FC236}">
              <a16:creationId xmlns:a16="http://schemas.microsoft.com/office/drawing/2014/main" id="{8389C2B0-7807-4E6B-922C-B862994450BF}"/>
            </a:ext>
          </a:extLst>
        </xdr:cNvPr>
        <xdr:cNvCxnSpPr/>
      </xdr:nvCxnSpPr>
      <xdr:spPr>
        <a:xfrm flipV="1">
          <a:off x="8750300" y="6923880"/>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20730</xdr:rowOff>
    </xdr:from>
    <xdr:to>
      <xdr:col>41</xdr:col>
      <xdr:colOff>101600</xdr:colOff>
      <xdr:row>40</xdr:row>
      <xdr:rowOff>122330</xdr:rowOff>
    </xdr:to>
    <xdr:sp macro="" textlink="">
      <xdr:nvSpPr>
        <xdr:cNvPr id="138" name="楕円 137">
          <a:extLst>
            <a:ext uri="{FF2B5EF4-FFF2-40B4-BE49-F238E27FC236}">
              <a16:creationId xmlns:a16="http://schemas.microsoft.com/office/drawing/2014/main" id="{AD785BD1-E209-4DD1-8F04-50A62CE9E0F1}"/>
            </a:ext>
          </a:extLst>
        </xdr:cNvPr>
        <xdr:cNvSpPr/>
      </xdr:nvSpPr>
      <xdr:spPr>
        <a:xfrm>
          <a:off x="7810500" y="68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68640</xdr:rowOff>
    </xdr:from>
    <xdr:to>
      <xdr:col>45</xdr:col>
      <xdr:colOff>177800</xdr:colOff>
      <xdr:row>40</xdr:row>
      <xdr:rowOff>71530</xdr:rowOff>
    </xdr:to>
    <xdr:cxnSp macro="">
      <xdr:nvCxnSpPr>
        <xdr:cNvPr id="139" name="直線コネクタ 138">
          <a:extLst>
            <a:ext uri="{FF2B5EF4-FFF2-40B4-BE49-F238E27FC236}">
              <a16:creationId xmlns:a16="http://schemas.microsoft.com/office/drawing/2014/main" id="{DFEFC534-C9C2-4A81-92EB-A42765FB502E}"/>
            </a:ext>
          </a:extLst>
        </xdr:cNvPr>
        <xdr:cNvCxnSpPr/>
      </xdr:nvCxnSpPr>
      <xdr:spPr>
        <a:xfrm flipV="1">
          <a:off x="7861300" y="6926640"/>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21889</xdr:rowOff>
    </xdr:from>
    <xdr:to>
      <xdr:col>36</xdr:col>
      <xdr:colOff>165100</xdr:colOff>
      <xdr:row>40</xdr:row>
      <xdr:rowOff>123489</xdr:rowOff>
    </xdr:to>
    <xdr:sp macro="" textlink="">
      <xdr:nvSpPr>
        <xdr:cNvPr id="140" name="楕円 139">
          <a:extLst>
            <a:ext uri="{FF2B5EF4-FFF2-40B4-BE49-F238E27FC236}">
              <a16:creationId xmlns:a16="http://schemas.microsoft.com/office/drawing/2014/main" id="{B00E2CEC-6167-4555-920A-4FB6D817562C}"/>
            </a:ext>
          </a:extLst>
        </xdr:cNvPr>
        <xdr:cNvSpPr/>
      </xdr:nvSpPr>
      <xdr:spPr>
        <a:xfrm>
          <a:off x="6921500" y="68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71530</xdr:rowOff>
    </xdr:from>
    <xdr:to>
      <xdr:col>41</xdr:col>
      <xdr:colOff>50800</xdr:colOff>
      <xdr:row>40</xdr:row>
      <xdr:rowOff>72689</xdr:rowOff>
    </xdr:to>
    <xdr:cxnSp macro="">
      <xdr:nvCxnSpPr>
        <xdr:cNvPr id="141" name="直線コネクタ 140">
          <a:extLst>
            <a:ext uri="{FF2B5EF4-FFF2-40B4-BE49-F238E27FC236}">
              <a16:creationId xmlns:a16="http://schemas.microsoft.com/office/drawing/2014/main" id="{6D5AEB04-90F8-46B1-9FC1-0E72AF9E4BD7}"/>
            </a:ext>
          </a:extLst>
        </xdr:cNvPr>
        <xdr:cNvCxnSpPr/>
      </xdr:nvCxnSpPr>
      <xdr:spPr>
        <a:xfrm flipV="1">
          <a:off x="6972300" y="6929530"/>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22255</xdr:rowOff>
    </xdr:from>
    <xdr:ext cx="534377" cy="259045"/>
    <xdr:sp macro="" textlink="">
      <xdr:nvSpPr>
        <xdr:cNvPr id="142" name="n_1aveValue【道路】&#10;一人当たり延長">
          <a:extLst>
            <a:ext uri="{FF2B5EF4-FFF2-40B4-BE49-F238E27FC236}">
              <a16:creationId xmlns:a16="http://schemas.microsoft.com/office/drawing/2014/main" id="{10C232ED-0E9E-4C78-A874-8A33D5E16636}"/>
            </a:ext>
          </a:extLst>
        </xdr:cNvPr>
        <xdr:cNvSpPr txBox="1"/>
      </xdr:nvSpPr>
      <xdr:spPr>
        <a:xfrm>
          <a:off x="93594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43" name="n_2aveValue【道路】&#10;一人当たり延長">
          <a:extLst>
            <a:ext uri="{FF2B5EF4-FFF2-40B4-BE49-F238E27FC236}">
              <a16:creationId xmlns:a16="http://schemas.microsoft.com/office/drawing/2014/main" id="{0C501793-8B12-4AE7-A532-B1818DEB03E3}"/>
            </a:ext>
          </a:extLst>
        </xdr:cNvPr>
        <xdr:cNvSpPr txBox="1"/>
      </xdr:nvSpPr>
      <xdr:spPr>
        <a:xfrm>
          <a:off x="8483111" y="65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44" name="n_3aveValue【道路】&#10;一人当たり延長">
          <a:extLst>
            <a:ext uri="{FF2B5EF4-FFF2-40B4-BE49-F238E27FC236}">
              <a16:creationId xmlns:a16="http://schemas.microsoft.com/office/drawing/2014/main" id="{A4849E72-E957-4DFB-9F6B-747031F4C273}"/>
            </a:ext>
          </a:extLst>
        </xdr:cNvPr>
        <xdr:cNvSpPr txBox="1"/>
      </xdr:nvSpPr>
      <xdr:spPr>
        <a:xfrm>
          <a:off x="7594111" y="65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45" name="n_4aveValue【道路】&#10;一人当たり延長">
          <a:extLst>
            <a:ext uri="{FF2B5EF4-FFF2-40B4-BE49-F238E27FC236}">
              <a16:creationId xmlns:a16="http://schemas.microsoft.com/office/drawing/2014/main" id="{765FDE5F-DF55-4192-97F0-ED49B76DFAE1}"/>
            </a:ext>
          </a:extLst>
        </xdr:cNvPr>
        <xdr:cNvSpPr txBox="1"/>
      </xdr:nvSpPr>
      <xdr:spPr>
        <a:xfrm>
          <a:off x="6705111" y="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107807</xdr:rowOff>
    </xdr:from>
    <xdr:ext cx="534377" cy="259045"/>
    <xdr:sp macro="" textlink="">
      <xdr:nvSpPr>
        <xdr:cNvPr id="146" name="n_1mainValue【道路】&#10;一人当たり延長">
          <a:extLst>
            <a:ext uri="{FF2B5EF4-FFF2-40B4-BE49-F238E27FC236}">
              <a16:creationId xmlns:a16="http://schemas.microsoft.com/office/drawing/2014/main" id="{1D70772D-1B77-47F4-BD49-6AFAE679A440}"/>
            </a:ext>
          </a:extLst>
        </xdr:cNvPr>
        <xdr:cNvSpPr txBox="1"/>
      </xdr:nvSpPr>
      <xdr:spPr>
        <a:xfrm>
          <a:off x="9359411" y="696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110567</xdr:rowOff>
    </xdr:from>
    <xdr:ext cx="534377" cy="259045"/>
    <xdr:sp macro="" textlink="">
      <xdr:nvSpPr>
        <xdr:cNvPr id="147" name="n_2mainValue【道路】&#10;一人当たり延長">
          <a:extLst>
            <a:ext uri="{FF2B5EF4-FFF2-40B4-BE49-F238E27FC236}">
              <a16:creationId xmlns:a16="http://schemas.microsoft.com/office/drawing/2014/main" id="{73FB1637-315F-409E-82CE-7D98E13896D8}"/>
            </a:ext>
          </a:extLst>
        </xdr:cNvPr>
        <xdr:cNvSpPr txBox="1"/>
      </xdr:nvSpPr>
      <xdr:spPr>
        <a:xfrm>
          <a:off x="8483111" y="696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113457</xdr:rowOff>
    </xdr:from>
    <xdr:ext cx="534377" cy="259045"/>
    <xdr:sp macro="" textlink="">
      <xdr:nvSpPr>
        <xdr:cNvPr id="148" name="n_3mainValue【道路】&#10;一人当たり延長">
          <a:extLst>
            <a:ext uri="{FF2B5EF4-FFF2-40B4-BE49-F238E27FC236}">
              <a16:creationId xmlns:a16="http://schemas.microsoft.com/office/drawing/2014/main" id="{C004240B-C673-4669-AEC4-E7E63534AA7B}"/>
            </a:ext>
          </a:extLst>
        </xdr:cNvPr>
        <xdr:cNvSpPr txBox="1"/>
      </xdr:nvSpPr>
      <xdr:spPr>
        <a:xfrm>
          <a:off x="7594111" y="697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114616</xdr:rowOff>
    </xdr:from>
    <xdr:ext cx="534377" cy="259045"/>
    <xdr:sp macro="" textlink="">
      <xdr:nvSpPr>
        <xdr:cNvPr id="149" name="n_4mainValue【道路】&#10;一人当たり延長">
          <a:extLst>
            <a:ext uri="{FF2B5EF4-FFF2-40B4-BE49-F238E27FC236}">
              <a16:creationId xmlns:a16="http://schemas.microsoft.com/office/drawing/2014/main" id="{2CA1D527-B3DC-4E4F-B0E0-35A49D73C884}"/>
            </a:ext>
          </a:extLst>
        </xdr:cNvPr>
        <xdr:cNvSpPr txBox="1"/>
      </xdr:nvSpPr>
      <xdr:spPr>
        <a:xfrm>
          <a:off x="6705111" y="69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82035E0D-FC29-4F27-A8DF-6E5D803A9A6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80F77F20-762C-4DA3-9BF5-B0067F810A4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524CB0C3-1873-434D-8E0E-2AE223851E4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F6E99737-793C-4288-B390-E003A09DE7F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AA7FA974-7C37-41AC-890D-69E70A0E5F6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42BCF88F-563F-4169-9E14-8B565986D2B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BF43B831-A6F5-4554-9788-E787DE32692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C643CDE1-39C3-400F-80CC-0607435CEB5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DAEFD14F-2F64-4DDF-9233-8301E971629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E004B4C7-9DA8-4FA7-BF50-D60DED0E585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5B6B0EFD-67DD-4DDF-8940-57549A8234D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BCFCB18C-E30E-4114-90A9-3C7D5BD06BA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48DBB890-B9A5-4EA1-8AE0-1A1AA642ED9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CB3CF722-F93E-4F1B-AEFF-A34EBDAF998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CEB70E16-7DD6-47BD-A2AC-6122D0E81A4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9F751B3A-A75B-4E7E-9300-E6EB686FC85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EB963E3F-6581-45EB-B381-28C88ADB6F7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CEA4616B-6FF7-48B0-B983-DE7167790C1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9AB021AF-58FF-4405-B86C-449EBAB66CC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56326E3-6F12-492A-B2CD-33765A033A3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9B0AC224-E4BC-4AEA-92EB-793CEC9F7B4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3ED2F22C-0028-4FF7-A635-F96C0DEF465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3AECB9FC-3329-4F8D-829E-737A228CE0A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8F4ABC9C-EB0A-451D-9227-FCD4AE749B4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3C16798F-D431-498E-8031-BB4B91EA005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75" name="直線コネクタ 174">
          <a:extLst>
            <a:ext uri="{FF2B5EF4-FFF2-40B4-BE49-F238E27FC236}">
              <a16:creationId xmlns:a16="http://schemas.microsoft.com/office/drawing/2014/main" id="{D8B14E53-F13A-4155-9534-8D1D6170C76C}"/>
            </a:ext>
          </a:extLst>
        </xdr:cNvPr>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6" name="【橋りょう・トンネル】&#10;有形固定資産減価償却率最小値テキスト">
          <a:extLst>
            <a:ext uri="{FF2B5EF4-FFF2-40B4-BE49-F238E27FC236}">
              <a16:creationId xmlns:a16="http://schemas.microsoft.com/office/drawing/2014/main" id="{EF6A7E42-0126-471A-81E5-278BC1974397}"/>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7" name="直線コネクタ 176">
          <a:extLst>
            <a:ext uri="{FF2B5EF4-FFF2-40B4-BE49-F238E27FC236}">
              <a16:creationId xmlns:a16="http://schemas.microsoft.com/office/drawing/2014/main" id="{8C240E88-80E7-4DC6-97A8-9CF18B4A1F6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2AE18CBC-2BC7-4072-9286-E82B20B1AB81}"/>
            </a:ext>
          </a:extLst>
        </xdr:cNvPr>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9" name="直線コネクタ 178">
          <a:extLst>
            <a:ext uri="{FF2B5EF4-FFF2-40B4-BE49-F238E27FC236}">
              <a16:creationId xmlns:a16="http://schemas.microsoft.com/office/drawing/2014/main" id="{DC6D42E7-C2C5-4707-BB41-37543013CBDE}"/>
            </a:ext>
          </a:extLst>
        </xdr:cNvPr>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107242</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454EC724-6CEE-4400-9F19-1ECBC708DE14}"/>
            </a:ext>
          </a:extLst>
        </xdr:cNvPr>
        <xdr:cNvSpPr txBox="1"/>
      </xdr:nvSpPr>
      <xdr:spPr>
        <a:xfrm>
          <a:off x="4673600" y="1039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1" name="フローチャート: 判断 180">
          <a:extLst>
            <a:ext uri="{FF2B5EF4-FFF2-40B4-BE49-F238E27FC236}">
              <a16:creationId xmlns:a16="http://schemas.microsoft.com/office/drawing/2014/main" id="{E7614BE9-5257-4E92-B07A-251D55D8E412}"/>
            </a:ext>
          </a:extLst>
        </xdr:cNvPr>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2" name="フローチャート: 判断 181">
          <a:extLst>
            <a:ext uri="{FF2B5EF4-FFF2-40B4-BE49-F238E27FC236}">
              <a16:creationId xmlns:a16="http://schemas.microsoft.com/office/drawing/2014/main" id="{FF16E053-078D-4054-89DE-330269EB72AD}"/>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83" name="フローチャート: 判断 182">
          <a:extLst>
            <a:ext uri="{FF2B5EF4-FFF2-40B4-BE49-F238E27FC236}">
              <a16:creationId xmlns:a16="http://schemas.microsoft.com/office/drawing/2014/main" id="{97AAAAC5-DE28-4BD0-B66A-759DF2BB798E}"/>
            </a:ext>
          </a:extLst>
        </xdr:cNvPr>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4" name="フローチャート: 判断 183">
          <a:extLst>
            <a:ext uri="{FF2B5EF4-FFF2-40B4-BE49-F238E27FC236}">
              <a16:creationId xmlns:a16="http://schemas.microsoft.com/office/drawing/2014/main" id="{D3D674EE-1CDD-481C-ADE0-51CD0DB78241}"/>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5" name="フローチャート: 判断 184">
          <a:extLst>
            <a:ext uri="{FF2B5EF4-FFF2-40B4-BE49-F238E27FC236}">
              <a16:creationId xmlns:a16="http://schemas.microsoft.com/office/drawing/2014/main" id="{576F97EF-52FB-4900-9233-F90BB7B3C945}"/>
            </a:ext>
          </a:extLst>
        </xdr:cNvPr>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7F3BD10-57D9-4049-BFEA-9B11AF24BFD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09AB68D-7B9D-4FEB-8F4B-5BE6FF07BF6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8657FD6-2C72-4C6D-826E-4652F44EAC1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5C845E6-F6CF-475F-A587-1637CED903B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33590952-F423-41BC-B2CA-44A21250509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91" name="楕円 190">
          <a:extLst>
            <a:ext uri="{FF2B5EF4-FFF2-40B4-BE49-F238E27FC236}">
              <a16:creationId xmlns:a16="http://schemas.microsoft.com/office/drawing/2014/main" id="{8C508800-453A-49B3-BFEC-0D188DD85F6B}"/>
            </a:ext>
          </a:extLst>
        </xdr:cNvPr>
        <xdr:cNvSpPr/>
      </xdr:nvSpPr>
      <xdr:spPr>
        <a:xfrm>
          <a:off x="4584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40657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F620D614-E600-429E-B328-8656A9AA5CAB}"/>
            </a:ext>
          </a:extLst>
        </xdr:cNvPr>
        <xdr:cNvSpPr txBox="1"/>
      </xdr:nvSpPr>
      <xdr:spPr>
        <a:xfrm>
          <a:off x="4673600"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161472</xdr:rowOff>
    </xdr:from>
    <xdr:to>
      <xdr:col>20</xdr:col>
      <xdr:colOff>38100</xdr:colOff>
      <xdr:row>60</xdr:row>
      <xdr:rowOff>91622</xdr:rowOff>
    </xdr:to>
    <xdr:sp macro="" textlink="">
      <xdr:nvSpPr>
        <xdr:cNvPr id="193" name="楕円 192">
          <a:extLst>
            <a:ext uri="{FF2B5EF4-FFF2-40B4-BE49-F238E27FC236}">
              <a16:creationId xmlns:a16="http://schemas.microsoft.com/office/drawing/2014/main" id="{494E450E-6F17-4EB7-B1C0-F1C055C2E9F7}"/>
            </a:ext>
          </a:extLst>
        </xdr:cNvPr>
        <xdr:cNvSpPr/>
      </xdr:nvSpPr>
      <xdr:spPr>
        <a:xfrm>
          <a:off x="3746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40822</xdr:rowOff>
    </xdr:from>
    <xdr:to>
      <xdr:col>24</xdr:col>
      <xdr:colOff>63500</xdr:colOff>
      <xdr:row>60</xdr:row>
      <xdr:rowOff>68580</xdr:rowOff>
    </xdr:to>
    <xdr:cxnSp macro="">
      <xdr:nvCxnSpPr>
        <xdr:cNvPr id="194" name="直線コネクタ 193">
          <a:extLst>
            <a:ext uri="{FF2B5EF4-FFF2-40B4-BE49-F238E27FC236}">
              <a16:creationId xmlns:a16="http://schemas.microsoft.com/office/drawing/2014/main" id="{D7052D90-89F9-46AC-8A33-45A6D1EAB059}"/>
            </a:ext>
          </a:extLst>
        </xdr:cNvPr>
        <xdr:cNvCxnSpPr/>
      </xdr:nvCxnSpPr>
      <xdr:spPr>
        <a:xfrm>
          <a:off x="3797300" y="1032782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141877</xdr:rowOff>
    </xdr:from>
    <xdr:to>
      <xdr:col>15</xdr:col>
      <xdr:colOff>101600</xdr:colOff>
      <xdr:row>60</xdr:row>
      <xdr:rowOff>72027</xdr:rowOff>
    </xdr:to>
    <xdr:sp macro="" textlink="">
      <xdr:nvSpPr>
        <xdr:cNvPr id="195" name="楕円 194">
          <a:extLst>
            <a:ext uri="{FF2B5EF4-FFF2-40B4-BE49-F238E27FC236}">
              <a16:creationId xmlns:a16="http://schemas.microsoft.com/office/drawing/2014/main" id="{AC77C8B6-F128-41A9-88FB-0A58088CD1F6}"/>
            </a:ext>
          </a:extLst>
        </xdr:cNvPr>
        <xdr:cNvSpPr/>
      </xdr:nvSpPr>
      <xdr:spPr>
        <a:xfrm>
          <a:off x="2857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21227</xdr:rowOff>
    </xdr:from>
    <xdr:to>
      <xdr:col>19</xdr:col>
      <xdr:colOff>177800</xdr:colOff>
      <xdr:row>60</xdr:row>
      <xdr:rowOff>40822</xdr:rowOff>
    </xdr:to>
    <xdr:cxnSp macro="">
      <xdr:nvCxnSpPr>
        <xdr:cNvPr id="196" name="直線コネクタ 195">
          <a:extLst>
            <a:ext uri="{FF2B5EF4-FFF2-40B4-BE49-F238E27FC236}">
              <a16:creationId xmlns:a16="http://schemas.microsoft.com/office/drawing/2014/main" id="{4C4A90E6-658E-457C-8A8D-9538687666D9}"/>
            </a:ext>
          </a:extLst>
        </xdr:cNvPr>
        <xdr:cNvCxnSpPr/>
      </xdr:nvCxnSpPr>
      <xdr:spPr>
        <a:xfrm>
          <a:off x="2908300" y="103082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97" name="楕円 196">
          <a:extLst>
            <a:ext uri="{FF2B5EF4-FFF2-40B4-BE49-F238E27FC236}">
              <a16:creationId xmlns:a16="http://schemas.microsoft.com/office/drawing/2014/main" id="{AFFE2AF4-6A94-4CE5-BD49-E70E77D9799E}"/>
            </a:ext>
          </a:extLst>
        </xdr:cNvPr>
        <xdr:cNvSpPr/>
      </xdr:nvSpPr>
      <xdr:spPr>
        <a:xfrm>
          <a:off x="1968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21227</xdr:rowOff>
    </xdr:from>
    <xdr:to>
      <xdr:col>15</xdr:col>
      <xdr:colOff>50800</xdr:colOff>
      <xdr:row>60</xdr:row>
      <xdr:rowOff>66947</xdr:rowOff>
    </xdr:to>
    <xdr:cxnSp macro="">
      <xdr:nvCxnSpPr>
        <xdr:cNvPr id="198" name="直線コネクタ 197">
          <a:extLst>
            <a:ext uri="{FF2B5EF4-FFF2-40B4-BE49-F238E27FC236}">
              <a16:creationId xmlns:a16="http://schemas.microsoft.com/office/drawing/2014/main" id="{ABDB77ED-8B78-41D6-8D5E-A377A30557C9}"/>
            </a:ext>
          </a:extLst>
        </xdr:cNvPr>
        <xdr:cNvCxnSpPr/>
      </xdr:nvCxnSpPr>
      <xdr:spPr>
        <a:xfrm flipV="1">
          <a:off x="2019300" y="1030822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159838</xdr:rowOff>
    </xdr:from>
    <xdr:to>
      <xdr:col>6</xdr:col>
      <xdr:colOff>38100</xdr:colOff>
      <xdr:row>60</xdr:row>
      <xdr:rowOff>89988</xdr:rowOff>
    </xdr:to>
    <xdr:sp macro="" textlink="">
      <xdr:nvSpPr>
        <xdr:cNvPr id="199" name="楕円 198">
          <a:extLst>
            <a:ext uri="{FF2B5EF4-FFF2-40B4-BE49-F238E27FC236}">
              <a16:creationId xmlns:a16="http://schemas.microsoft.com/office/drawing/2014/main" id="{3DF57AFF-82E4-42DC-9068-6E26943C37F4}"/>
            </a:ext>
          </a:extLst>
        </xdr:cNvPr>
        <xdr:cNvSpPr/>
      </xdr:nvSpPr>
      <xdr:spPr>
        <a:xfrm>
          <a:off x="1079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39188</xdr:rowOff>
    </xdr:from>
    <xdr:to>
      <xdr:col>10</xdr:col>
      <xdr:colOff>114300</xdr:colOff>
      <xdr:row>60</xdr:row>
      <xdr:rowOff>66947</xdr:rowOff>
    </xdr:to>
    <xdr:cxnSp macro="">
      <xdr:nvCxnSpPr>
        <xdr:cNvPr id="200" name="直線コネクタ 199">
          <a:extLst>
            <a:ext uri="{FF2B5EF4-FFF2-40B4-BE49-F238E27FC236}">
              <a16:creationId xmlns:a16="http://schemas.microsoft.com/office/drawing/2014/main" id="{4E813BA6-F4A8-4F74-B428-3801D473110A}"/>
            </a:ext>
          </a:extLst>
        </xdr:cNvPr>
        <xdr:cNvCxnSpPr/>
      </xdr:nvCxnSpPr>
      <xdr:spPr>
        <a:xfrm>
          <a:off x="1130300" y="103261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EEF05DB0-8744-429A-9FA2-68035B2E16CC}"/>
            </a:ext>
          </a:extLst>
        </xdr:cNvPr>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157860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8960C02C-BEAD-48C0-8CDF-86A932E33F74}"/>
            </a:ext>
          </a:extLst>
        </xdr:cNvPr>
        <xdr:cNvSpPr txBox="1"/>
      </xdr:nvSpPr>
      <xdr:spPr>
        <a:xfrm>
          <a:off x="2705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2CCE5692-EC9C-48F8-9D45-E722869531B1}"/>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151328</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2C9A0998-85F9-423C-824E-C2D42B3B587F}"/>
            </a:ext>
          </a:extLst>
        </xdr:cNvPr>
        <xdr:cNvSpPr txBox="1"/>
      </xdr:nvSpPr>
      <xdr:spPr>
        <a:xfrm>
          <a:off x="927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108149</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5A33E1F6-1605-49ED-BE60-5A429D5C3AEF}"/>
            </a:ext>
          </a:extLst>
        </xdr:cNvPr>
        <xdr:cNvSpPr txBox="1"/>
      </xdr:nvSpPr>
      <xdr:spPr>
        <a:xfrm>
          <a:off x="35820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88554</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2442D026-47E5-463C-9C61-0DC0A57326E4}"/>
            </a:ext>
          </a:extLst>
        </xdr:cNvPr>
        <xdr:cNvSpPr txBox="1"/>
      </xdr:nvSpPr>
      <xdr:spPr>
        <a:xfrm>
          <a:off x="27057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858366E2-AA98-4BD7-893A-AD17EB706215}"/>
            </a:ext>
          </a:extLst>
        </xdr:cNvPr>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106515</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29C3497E-031E-4B51-A412-48AED92F4E7E}"/>
            </a:ext>
          </a:extLst>
        </xdr:cNvPr>
        <xdr:cNvSpPr txBox="1"/>
      </xdr:nvSpPr>
      <xdr:spPr>
        <a:xfrm>
          <a:off x="9277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C3DD483E-C5DD-4D86-90DA-D3C4D4D9C22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69CB1DFD-70BC-406D-BD1C-CEC4CF22097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813724C0-FBDF-42FC-A255-34E9C0791DB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F501B9BD-1C05-435A-A8EE-501FAC7026C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AC8DE2AB-8CCB-47D9-B1F9-C6EDE740F91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3ABC7F1A-3228-437B-A1FD-507F24F996E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2174850-478B-43CB-AF34-5725FF81023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AF01A429-9BDC-46D4-907E-BFF5626F672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391F8FBC-1112-4E9B-A8F3-1A8003D6D7D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C4C54263-DF86-4010-A95B-A6160E266D6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4CF7933-8950-4141-9F2D-ACC76617A24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A613C01A-58A9-4BA4-A296-DC5617A9263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E0BA2459-2C91-44A9-83B5-6C17E8D6177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93553882-7933-4877-BFE3-10DF10AE5B1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D3902C34-8E99-4B3E-8A29-245A62BB538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4" name="テキスト ボックス 223">
          <a:extLst>
            <a:ext uri="{FF2B5EF4-FFF2-40B4-BE49-F238E27FC236}">
              <a16:creationId xmlns:a16="http://schemas.microsoft.com/office/drawing/2014/main" id="{76DA6BD0-6614-457E-92A3-242A339AA14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858F230A-C608-44A5-8511-E3A66879ADF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6" name="テキスト ボックス 225">
          <a:extLst>
            <a:ext uri="{FF2B5EF4-FFF2-40B4-BE49-F238E27FC236}">
              <a16:creationId xmlns:a16="http://schemas.microsoft.com/office/drawing/2014/main" id="{F4F8EC3B-733C-42AB-AD6A-937344C5389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A13279B-742B-4B86-9BD6-2AA9F3BB42A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a:extLst>
            <a:ext uri="{FF2B5EF4-FFF2-40B4-BE49-F238E27FC236}">
              <a16:creationId xmlns:a16="http://schemas.microsoft.com/office/drawing/2014/main" id="{1515D292-21F7-4568-9CE3-2432A02F599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2E816ABB-9E56-4B61-A83A-B7325BD83EC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122710AF-DA71-4376-8911-902A1D6A0BF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29804A8E-E798-483E-BC39-C91557AB191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32" name="直線コネクタ 231">
          <a:extLst>
            <a:ext uri="{FF2B5EF4-FFF2-40B4-BE49-F238E27FC236}">
              <a16:creationId xmlns:a16="http://schemas.microsoft.com/office/drawing/2014/main" id="{FBC93589-424A-411F-AB78-82FEF1D798EA}"/>
            </a:ext>
          </a:extLst>
        </xdr:cNvPr>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2336D8FD-2EC3-4692-AC4E-59174368EADE}"/>
            </a:ext>
          </a:extLst>
        </xdr:cNvPr>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34" name="直線コネクタ 233">
          <a:extLst>
            <a:ext uri="{FF2B5EF4-FFF2-40B4-BE49-F238E27FC236}">
              <a16:creationId xmlns:a16="http://schemas.microsoft.com/office/drawing/2014/main" id="{47415F4F-D6FF-4DCC-87C6-1332310D5885}"/>
            </a:ext>
          </a:extLst>
        </xdr:cNvPr>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805A8B40-ADD5-40C6-834D-D042863D2B46}"/>
            </a:ext>
          </a:extLst>
        </xdr:cNvPr>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36" name="直線コネクタ 235">
          <a:extLst>
            <a:ext uri="{FF2B5EF4-FFF2-40B4-BE49-F238E27FC236}">
              <a16:creationId xmlns:a16="http://schemas.microsoft.com/office/drawing/2014/main" id="{F4CA24C4-53AA-41B3-8E0B-9F6385873B80}"/>
            </a:ext>
          </a:extLst>
        </xdr:cNvPr>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124862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EE019CBE-E8A5-4C33-B219-0A9D6E9CE7C2}"/>
            </a:ext>
          </a:extLst>
        </xdr:cNvPr>
        <xdr:cNvSpPr txBox="1"/>
      </xdr:nvSpPr>
      <xdr:spPr>
        <a:xfrm>
          <a:off x="10515600" y="10583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38" name="フローチャート: 判断 237">
          <a:extLst>
            <a:ext uri="{FF2B5EF4-FFF2-40B4-BE49-F238E27FC236}">
              <a16:creationId xmlns:a16="http://schemas.microsoft.com/office/drawing/2014/main" id="{D32CB613-B4AA-4047-A343-AB95FDE19F24}"/>
            </a:ext>
          </a:extLst>
        </xdr:cNvPr>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9" name="フローチャート: 判断 238">
          <a:extLst>
            <a:ext uri="{FF2B5EF4-FFF2-40B4-BE49-F238E27FC236}">
              <a16:creationId xmlns:a16="http://schemas.microsoft.com/office/drawing/2014/main" id="{FA508BE2-6CAB-4EC0-862A-D9A400BD553B}"/>
            </a:ext>
          </a:extLst>
        </xdr:cNvPr>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40" name="フローチャート: 判断 239">
          <a:extLst>
            <a:ext uri="{FF2B5EF4-FFF2-40B4-BE49-F238E27FC236}">
              <a16:creationId xmlns:a16="http://schemas.microsoft.com/office/drawing/2014/main" id="{11149069-EDCA-4C6A-8977-A88D72796942}"/>
            </a:ext>
          </a:extLst>
        </xdr:cNvPr>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41" name="フローチャート: 判断 240">
          <a:extLst>
            <a:ext uri="{FF2B5EF4-FFF2-40B4-BE49-F238E27FC236}">
              <a16:creationId xmlns:a16="http://schemas.microsoft.com/office/drawing/2014/main" id="{9A12C0A1-69EC-414A-861D-447F97462A5B}"/>
            </a:ext>
          </a:extLst>
        </xdr:cNvPr>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42" name="フローチャート: 判断 241">
          <a:extLst>
            <a:ext uri="{FF2B5EF4-FFF2-40B4-BE49-F238E27FC236}">
              <a16:creationId xmlns:a16="http://schemas.microsoft.com/office/drawing/2014/main" id="{2F46154C-23A3-47CB-9632-12EC29003C1A}"/>
            </a:ext>
          </a:extLst>
        </xdr:cNvPr>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1E6D0F5-B4C1-4751-B82C-8DCEAD256A6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5706CA6-8946-4B62-A9C8-E45D248CC4C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21674A9-099D-468A-AC6A-2CD1E880CAE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8D57BDB-B7A5-41EB-8106-E75B5719A30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F47D2348-2748-472E-9B48-3A9B875521F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161124</xdr:rowOff>
    </xdr:from>
    <xdr:to>
      <xdr:col>55</xdr:col>
      <xdr:colOff>50800</xdr:colOff>
      <xdr:row>64</xdr:row>
      <xdr:rowOff>91274</xdr:rowOff>
    </xdr:to>
    <xdr:sp macro="" textlink="">
      <xdr:nvSpPr>
        <xdr:cNvPr id="248" name="楕円 247">
          <a:extLst>
            <a:ext uri="{FF2B5EF4-FFF2-40B4-BE49-F238E27FC236}">
              <a16:creationId xmlns:a16="http://schemas.microsoft.com/office/drawing/2014/main" id="{3FFD3DAE-985C-4A8C-A713-F456135DFAF2}"/>
            </a:ext>
          </a:extLst>
        </xdr:cNvPr>
        <xdr:cNvSpPr/>
      </xdr:nvSpPr>
      <xdr:spPr>
        <a:xfrm>
          <a:off x="10426700" y="109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76051</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15D7E3EB-448E-4985-A765-ACCEF179E19B}"/>
            </a:ext>
          </a:extLst>
        </xdr:cNvPr>
        <xdr:cNvSpPr txBox="1"/>
      </xdr:nvSpPr>
      <xdr:spPr>
        <a:xfrm>
          <a:off x="10515600" y="1087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161582</xdr:rowOff>
    </xdr:from>
    <xdr:to>
      <xdr:col>50</xdr:col>
      <xdr:colOff>165100</xdr:colOff>
      <xdr:row>64</xdr:row>
      <xdr:rowOff>91732</xdr:rowOff>
    </xdr:to>
    <xdr:sp macro="" textlink="">
      <xdr:nvSpPr>
        <xdr:cNvPr id="250" name="楕円 249">
          <a:extLst>
            <a:ext uri="{FF2B5EF4-FFF2-40B4-BE49-F238E27FC236}">
              <a16:creationId xmlns:a16="http://schemas.microsoft.com/office/drawing/2014/main" id="{89CD1E95-A83D-4903-B9F8-93BC2FAB5EBC}"/>
            </a:ext>
          </a:extLst>
        </xdr:cNvPr>
        <xdr:cNvSpPr/>
      </xdr:nvSpPr>
      <xdr:spPr>
        <a:xfrm>
          <a:off x="9588500" y="1096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40474</xdr:rowOff>
    </xdr:from>
    <xdr:to>
      <xdr:col>55</xdr:col>
      <xdr:colOff>0</xdr:colOff>
      <xdr:row>64</xdr:row>
      <xdr:rowOff>40932</xdr:rowOff>
    </xdr:to>
    <xdr:cxnSp macro="">
      <xdr:nvCxnSpPr>
        <xdr:cNvPr id="251" name="直線コネクタ 250">
          <a:extLst>
            <a:ext uri="{FF2B5EF4-FFF2-40B4-BE49-F238E27FC236}">
              <a16:creationId xmlns:a16="http://schemas.microsoft.com/office/drawing/2014/main" id="{5A5C57C9-BE5B-4C9F-8BAE-4295944FE2D8}"/>
            </a:ext>
          </a:extLst>
        </xdr:cNvPr>
        <xdr:cNvCxnSpPr/>
      </xdr:nvCxnSpPr>
      <xdr:spPr>
        <a:xfrm flipV="1">
          <a:off x="9639300" y="11013274"/>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162156</xdr:rowOff>
    </xdr:from>
    <xdr:to>
      <xdr:col>46</xdr:col>
      <xdr:colOff>38100</xdr:colOff>
      <xdr:row>64</xdr:row>
      <xdr:rowOff>92306</xdr:rowOff>
    </xdr:to>
    <xdr:sp macro="" textlink="">
      <xdr:nvSpPr>
        <xdr:cNvPr id="252" name="楕円 251">
          <a:extLst>
            <a:ext uri="{FF2B5EF4-FFF2-40B4-BE49-F238E27FC236}">
              <a16:creationId xmlns:a16="http://schemas.microsoft.com/office/drawing/2014/main" id="{CA725D91-5D3F-4E40-A0F4-C5BD676EB474}"/>
            </a:ext>
          </a:extLst>
        </xdr:cNvPr>
        <xdr:cNvSpPr/>
      </xdr:nvSpPr>
      <xdr:spPr>
        <a:xfrm>
          <a:off x="8699500" y="1096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40932</xdr:rowOff>
    </xdr:from>
    <xdr:to>
      <xdr:col>50</xdr:col>
      <xdr:colOff>114300</xdr:colOff>
      <xdr:row>64</xdr:row>
      <xdr:rowOff>41506</xdr:rowOff>
    </xdr:to>
    <xdr:cxnSp macro="">
      <xdr:nvCxnSpPr>
        <xdr:cNvPr id="253" name="直線コネクタ 252">
          <a:extLst>
            <a:ext uri="{FF2B5EF4-FFF2-40B4-BE49-F238E27FC236}">
              <a16:creationId xmlns:a16="http://schemas.microsoft.com/office/drawing/2014/main" id="{987D847B-EEE6-466C-8C37-E649016B72E0}"/>
            </a:ext>
          </a:extLst>
        </xdr:cNvPr>
        <xdr:cNvCxnSpPr/>
      </xdr:nvCxnSpPr>
      <xdr:spPr>
        <a:xfrm flipV="1">
          <a:off x="8750300" y="11013732"/>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163198</xdr:rowOff>
    </xdr:from>
    <xdr:to>
      <xdr:col>41</xdr:col>
      <xdr:colOff>101600</xdr:colOff>
      <xdr:row>64</xdr:row>
      <xdr:rowOff>93348</xdr:rowOff>
    </xdr:to>
    <xdr:sp macro="" textlink="">
      <xdr:nvSpPr>
        <xdr:cNvPr id="254" name="楕円 253">
          <a:extLst>
            <a:ext uri="{FF2B5EF4-FFF2-40B4-BE49-F238E27FC236}">
              <a16:creationId xmlns:a16="http://schemas.microsoft.com/office/drawing/2014/main" id="{C1D8D1D5-C169-4029-ADA9-DEB3FAD2C300}"/>
            </a:ext>
          </a:extLst>
        </xdr:cNvPr>
        <xdr:cNvSpPr/>
      </xdr:nvSpPr>
      <xdr:spPr>
        <a:xfrm>
          <a:off x="7810500" y="109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41506</xdr:rowOff>
    </xdr:from>
    <xdr:to>
      <xdr:col>45</xdr:col>
      <xdr:colOff>177800</xdr:colOff>
      <xdr:row>64</xdr:row>
      <xdr:rowOff>42548</xdr:rowOff>
    </xdr:to>
    <xdr:cxnSp macro="">
      <xdr:nvCxnSpPr>
        <xdr:cNvPr id="255" name="直線コネクタ 254">
          <a:extLst>
            <a:ext uri="{FF2B5EF4-FFF2-40B4-BE49-F238E27FC236}">
              <a16:creationId xmlns:a16="http://schemas.microsoft.com/office/drawing/2014/main" id="{224DBFF4-BFBD-4F33-97B7-8088EEBDD6DD}"/>
            </a:ext>
          </a:extLst>
        </xdr:cNvPr>
        <xdr:cNvCxnSpPr/>
      </xdr:nvCxnSpPr>
      <xdr:spPr>
        <a:xfrm flipV="1">
          <a:off x="7861300" y="11014306"/>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163306</xdr:rowOff>
    </xdr:from>
    <xdr:to>
      <xdr:col>36</xdr:col>
      <xdr:colOff>165100</xdr:colOff>
      <xdr:row>64</xdr:row>
      <xdr:rowOff>93456</xdr:rowOff>
    </xdr:to>
    <xdr:sp macro="" textlink="">
      <xdr:nvSpPr>
        <xdr:cNvPr id="256" name="楕円 255">
          <a:extLst>
            <a:ext uri="{FF2B5EF4-FFF2-40B4-BE49-F238E27FC236}">
              <a16:creationId xmlns:a16="http://schemas.microsoft.com/office/drawing/2014/main" id="{3B498DD1-682C-4EDB-8675-7A38DEE525B0}"/>
            </a:ext>
          </a:extLst>
        </xdr:cNvPr>
        <xdr:cNvSpPr/>
      </xdr:nvSpPr>
      <xdr:spPr>
        <a:xfrm>
          <a:off x="6921500" y="109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42548</xdr:rowOff>
    </xdr:from>
    <xdr:to>
      <xdr:col>41</xdr:col>
      <xdr:colOff>50800</xdr:colOff>
      <xdr:row>64</xdr:row>
      <xdr:rowOff>42656</xdr:rowOff>
    </xdr:to>
    <xdr:cxnSp macro="">
      <xdr:nvCxnSpPr>
        <xdr:cNvPr id="257" name="直線コネクタ 256">
          <a:extLst>
            <a:ext uri="{FF2B5EF4-FFF2-40B4-BE49-F238E27FC236}">
              <a16:creationId xmlns:a16="http://schemas.microsoft.com/office/drawing/2014/main" id="{0B88E5C7-0630-4268-BB4C-4CCF8A46344C}"/>
            </a:ext>
          </a:extLst>
        </xdr:cNvPr>
        <xdr:cNvCxnSpPr/>
      </xdr:nvCxnSpPr>
      <xdr:spPr>
        <a:xfrm flipV="1">
          <a:off x="6972300" y="11015348"/>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37626</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287E96D7-EF35-4A58-9B44-D82C970FB5D2}"/>
            </a:ext>
          </a:extLst>
        </xdr:cNvPr>
        <xdr:cNvSpPr txBox="1"/>
      </xdr:nvSpPr>
      <xdr:spPr>
        <a:xfrm>
          <a:off x="9327095" y="1049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37151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359155A-6CC2-4B6C-BE3E-B7213B52D3EE}"/>
            </a:ext>
          </a:extLst>
        </xdr:cNvPr>
        <xdr:cNvSpPr txBox="1"/>
      </xdr:nvSpPr>
      <xdr:spPr>
        <a:xfrm>
          <a:off x="84507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38835</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8683DAF2-17D1-47D8-8926-C41AB591CC7E}"/>
            </a:ext>
          </a:extLst>
        </xdr:cNvPr>
        <xdr:cNvSpPr txBox="1"/>
      </xdr:nvSpPr>
      <xdr:spPr>
        <a:xfrm>
          <a:off x="7561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92667</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B374BE51-C88B-4431-A64B-AE7A65907A29}"/>
            </a:ext>
          </a:extLst>
        </xdr:cNvPr>
        <xdr:cNvSpPr txBox="1"/>
      </xdr:nvSpPr>
      <xdr:spPr>
        <a:xfrm>
          <a:off x="6672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82859</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EC01768B-49E9-47AD-B300-70EBA6F046FD}"/>
            </a:ext>
          </a:extLst>
        </xdr:cNvPr>
        <xdr:cNvSpPr txBox="1"/>
      </xdr:nvSpPr>
      <xdr:spPr>
        <a:xfrm>
          <a:off x="9359411" y="1105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83433</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E373D740-A390-485E-BE7D-895C997532FB}"/>
            </a:ext>
          </a:extLst>
        </xdr:cNvPr>
        <xdr:cNvSpPr txBox="1"/>
      </xdr:nvSpPr>
      <xdr:spPr>
        <a:xfrm>
          <a:off x="8483111" y="1105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84475</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981FBE95-0266-4A09-88E1-E766104D5A45}"/>
            </a:ext>
          </a:extLst>
        </xdr:cNvPr>
        <xdr:cNvSpPr txBox="1"/>
      </xdr:nvSpPr>
      <xdr:spPr>
        <a:xfrm>
          <a:off x="7594111" y="1105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84583</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A78CA94C-8B54-4DE0-AB1C-C126E7545854}"/>
            </a:ext>
          </a:extLst>
        </xdr:cNvPr>
        <xdr:cNvSpPr txBox="1"/>
      </xdr:nvSpPr>
      <xdr:spPr>
        <a:xfrm>
          <a:off x="6705111" y="1105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FA06307-F435-4DD2-A604-BAE6A71E996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6AAE74A7-8666-461B-83CE-5E436E1992B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4AC4B803-44A2-4E75-B318-FC82A30AB29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FBD0C5CD-C1A5-4D41-98C5-076CA7B0044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8505269F-0CA7-4DE5-9570-71A766BA0B9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883C8AFC-55D7-4DE7-A213-5375456C1E7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7F54A017-2D7F-4870-8B88-E094A9D52C1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6DF9E68D-BDEC-42CA-91D5-19B40DF5846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A9D31920-BD6D-4F7B-BB7A-37199AD6EEC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60405AAC-6302-4D6D-A5D3-B454B39F82C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644FF41C-315D-451D-ABA1-CF67D3CE9D6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E2796664-55DD-42EC-93B0-30B91849D32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386A29A6-899B-459E-87C4-C8D4545A782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97F6C78D-CE98-4454-AEDB-6F5EC1A1535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4AF30BEC-F1CC-45B3-BA3D-CBE728D2545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954E1DA9-C762-40F0-97EA-BC511621A60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FC322400-14C3-4D51-BA50-A5376CD2A6F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8BC90D66-8CDC-463C-AEA9-B7AC82D0408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E0B2BBB9-ADA2-4218-806B-B3BF0A83B7F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A4CE54DE-44CB-4123-BA5A-553E5739AEB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C5AB9328-5660-4825-B7DE-FF8DE0CCEDE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8EFE0253-D775-43EC-887E-E61B53FA491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4ECDF4B1-C3B1-4D65-8906-1C01E1D3F27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3A16720B-AC52-4BC0-B052-4E3E08A3A31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1A986839-C127-4996-A503-190305019D9B}"/>
            </a:ext>
          </a:extLst>
        </xdr:cNvPr>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39EA4632-4055-46C1-A1E6-17FF1753413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6BAD8319-1691-4FF2-82E9-174ECA6C75C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DC58EF58-3DCB-4D17-996F-FAFA76B56A38}"/>
            </a:ext>
          </a:extLst>
        </xdr:cNvPr>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94" name="直線コネクタ 293">
          <a:extLst>
            <a:ext uri="{FF2B5EF4-FFF2-40B4-BE49-F238E27FC236}">
              <a16:creationId xmlns:a16="http://schemas.microsoft.com/office/drawing/2014/main" id="{F08BCF9F-96E1-445C-A930-97C831B1DA55}"/>
            </a:ext>
          </a:extLst>
        </xdr:cNvPr>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BEA99AE2-FAB6-42D1-B548-45F6352610A7}"/>
            </a:ext>
          </a:extLst>
        </xdr:cNvPr>
        <xdr:cNvSpPr txBox="1"/>
      </xdr:nvSpPr>
      <xdr:spPr>
        <a:xfrm>
          <a:off x="4673600" y="1407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96" name="フローチャート: 判断 295">
          <a:extLst>
            <a:ext uri="{FF2B5EF4-FFF2-40B4-BE49-F238E27FC236}">
              <a16:creationId xmlns:a16="http://schemas.microsoft.com/office/drawing/2014/main" id="{0C8DF2DD-E22F-4935-9C01-E1D5B4F3DC59}"/>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97" name="フローチャート: 判断 296">
          <a:extLst>
            <a:ext uri="{FF2B5EF4-FFF2-40B4-BE49-F238E27FC236}">
              <a16:creationId xmlns:a16="http://schemas.microsoft.com/office/drawing/2014/main" id="{6846F434-BB3D-4473-83E8-56D3B7818CC6}"/>
            </a:ext>
          </a:extLst>
        </xdr:cNvPr>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8" name="フローチャート: 判断 297">
          <a:extLst>
            <a:ext uri="{FF2B5EF4-FFF2-40B4-BE49-F238E27FC236}">
              <a16:creationId xmlns:a16="http://schemas.microsoft.com/office/drawing/2014/main" id="{05DB10C1-011D-4B63-9833-BB69E465F81C}"/>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9" name="フローチャート: 判断 298">
          <a:extLst>
            <a:ext uri="{FF2B5EF4-FFF2-40B4-BE49-F238E27FC236}">
              <a16:creationId xmlns:a16="http://schemas.microsoft.com/office/drawing/2014/main" id="{67A9591A-18B6-4E10-BFCA-6C2AA24A7D27}"/>
            </a:ext>
          </a:extLst>
        </xdr:cNvPr>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300" name="フローチャート: 判断 299">
          <a:extLst>
            <a:ext uri="{FF2B5EF4-FFF2-40B4-BE49-F238E27FC236}">
              <a16:creationId xmlns:a16="http://schemas.microsoft.com/office/drawing/2014/main" id="{C9C400B7-EFAD-4B44-A284-D45771822C6C}"/>
            </a:ext>
          </a:extLst>
        </xdr:cNvPr>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6382FAB-27E4-42B1-8D44-4E45E965FFB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93F4951-CB5A-45DD-9AA3-38D670E3EF8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972E7B4-BC89-4FFD-858A-53765E64549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C7203B2-C00C-4354-9729-1487A17A24C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CE05E32-7A91-41A1-B7D4-31BA70E0D37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97789</xdr:rowOff>
    </xdr:from>
    <xdr:to>
      <xdr:col>24</xdr:col>
      <xdr:colOff>114300</xdr:colOff>
      <xdr:row>85</xdr:row>
      <xdr:rowOff>27939</xdr:rowOff>
    </xdr:to>
    <xdr:sp macro="" textlink="">
      <xdr:nvSpPr>
        <xdr:cNvPr id="306" name="楕円 305">
          <a:extLst>
            <a:ext uri="{FF2B5EF4-FFF2-40B4-BE49-F238E27FC236}">
              <a16:creationId xmlns:a16="http://schemas.microsoft.com/office/drawing/2014/main" id="{A2A0D437-EE90-49F3-88E4-89476339708A}"/>
            </a:ext>
          </a:extLst>
        </xdr:cNvPr>
        <xdr:cNvSpPr/>
      </xdr:nvSpPr>
      <xdr:spPr>
        <a:xfrm>
          <a:off x="4584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76216</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8A3FFB2C-CFB7-4944-BF46-10757BB13D2F}"/>
            </a:ext>
          </a:extLst>
        </xdr:cNvPr>
        <xdr:cNvSpPr txBox="1"/>
      </xdr:nvSpPr>
      <xdr:spPr>
        <a:xfrm>
          <a:off x="4673600"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59689</xdr:rowOff>
    </xdr:from>
    <xdr:to>
      <xdr:col>20</xdr:col>
      <xdr:colOff>38100</xdr:colOff>
      <xdr:row>84</xdr:row>
      <xdr:rowOff>161289</xdr:rowOff>
    </xdr:to>
    <xdr:sp macro="" textlink="">
      <xdr:nvSpPr>
        <xdr:cNvPr id="308" name="楕円 307">
          <a:extLst>
            <a:ext uri="{FF2B5EF4-FFF2-40B4-BE49-F238E27FC236}">
              <a16:creationId xmlns:a16="http://schemas.microsoft.com/office/drawing/2014/main" id="{EDAA76B0-975E-4DE4-BB0E-6BDCC8E3DDB0}"/>
            </a:ext>
          </a:extLst>
        </xdr:cNvPr>
        <xdr:cNvSpPr/>
      </xdr:nvSpPr>
      <xdr:spPr>
        <a:xfrm>
          <a:off x="3746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110489</xdr:rowOff>
    </xdr:from>
    <xdr:to>
      <xdr:col>24</xdr:col>
      <xdr:colOff>63500</xdr:colOff>
      <xdr:row>84</xdr:row>
      <xdr:rowOff>148589</xdr:rowOff>
    </xdr:to>
    <xdr:cxnSp macro="">
      <xdr:nvCxnSpPr>
        <xdr:cNvPr id="309" name="直線コネクタ 308">
          <a:extLst>
            <a:ext uri="{FF2B5EF4-FFF2-40B4-BE49-F238E27FC236}">
              <a16:creationId xmlns:a16="http://schemas.microsoft.com/office/drawing/2014/main" id="{4BA1A144-F35F-403E-B4CB-3E73C47EBF6E}"/>
            </a:ext>
          </a:extLst>
        </xdr:cNvPr>
        <xdr:cNvCxnSpPr/>
      </xdr:nvCxnSpPr>
      <xdr:spPr>
        <a:xfrm>
          <a:off x="3797300" y="145122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21589</xdr:rowOff>
    </xdr:from>
    <xdr:to>
      <xdr:col>15</xdr:col>
      <xdr:colOff>101600</xdr:colOff>
      <xdr:row>84</xdr:row>
      <xdr:rowOff>123189</xdr:rowOff>
    </xdr:to>
    <xdr:sp macro="" textlink="">
      <xdr:nvSpPr>
        <xdr:cNvPr id="310" name="楕円 309">
          <a:extLst>
            <a:ext uri="{FF2B5EF4-FFF2-40B4-BE49-F238E27FC236}">
              <a16:creationId xmlns:a16="http://schemas.microsoft.com/office/drawing/2014/main" id="{6CC6F691-5969-440F-9C89-E55B0B96AA17}"/>
            </a:ext>
          </a:extLst>
        </xdr:cNvPr>
        <xdr:cNvSpPr/>
      </xdr:nvSpPr>
      <xdr:spPr>
        <a:xfrm>
          <a:off x="2857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72389</xdr:rowOff>
    </xdr:from>
    <xdr:to>
      <xdr:col>19</xdr:col>
      <xdr:colOff>177800</xdr:colOff>
      <xdr:row>84</xdr:row>
      <xdr:rowOff>110489</xdr:rowOff>
    </xdr:to>
    <xdr:cxnSp macro="">
      <xdr:nvCxnSpPr>
        <xdr:cNvPr id="311" name="直線コネクタ 310">
          <a:extLst>
            <a:ext uri="{FF2B5EF4-FFF2-40B4-BE49-F238E27FC236}">
              <a16:creationId xmlns:a16="http://schemas.microsoft.com/office/drawing/2014/main" id="{A40075D9-3014-4A0D-BD87-E87D769A569C}"/>
            </a:ext>
          </a:extLst>
        </xdr:cNvPr>
        <xdr:cNvCxnSpPr/>
      </xdr:nvCxnSpPr>
      <xdr:spPr>
        <a:xfrm>
          <a:off x="2908300" y="144741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153036</xdr:rowOff>
    </xdr:from>
    <xdr:to>
      <xdr:col>10</xdr:col>
      <xdr:colOff>165100</xdr:colOff>
      <xdr:row>84</xdr:row>
      <xdr:rowOff>83186</xdr:rowOff>
    </xdr:to>
    <xdr:sp macro="" textlink="">
      <xdr:nvSpPr>
        <xdr:cNvPr id="312" name="楕円 311">
          <a:extLst>
            <a:ext uri="{FF2B5EF4-FFF2-40B4-BE49-F238E27FC236}">
              <a16:creationId xmlns:a16="http://schemas.microsoft.com/office/drawing/2014/main" id="{592D9868-2ACE-4A5B-BD94-1CCE13BE4B6E}"/>
            </a:ext>
          </a:extLst>
        </xdr:cNvPr>
        <xdr:cNvSpPr/>
      </xdr:nvSpPr>
      <xdr:spPr>
        <a:xfrm>
          <a:off x="1968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32386</xdr:rowOff>
    </xdr:from>
    <xdr:to>
      <xdr:col>15</xdr:col>
      <xdr:colOff>50800</xdr:colOff>
      <xdr:row>84</xdr:row>
      <xdr:rowOff>72389</xdr:rowOff>
    </xdr:to>
    <xdr:cxnSp macro="">
      <xdr:nvCxnSpPr>
        <xdr:cNvPr id="313" name="直線コネクタ 312">
          <a:extLst>
            <a:ext uri="{FF2B5EF4-FFF2-40B4-BE49-F238E27FC236}">
              <a16:creationId xmlns:a16="http://schemas.microsoft.com/office/drawing/2014/main" id="{1AB38955-5F72-44B3-8F22-46C1E5555E9C}"/>
            </a:ext>
          </a:extLst>
        </xdr:cNvPr>
        <xdr:cNvCxnSpPr/>
      </xdr:nvCxnSpPr>
      <xdr:spPr>
        <a:xfrm>
          <a:off x="2019300" y="144341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111125</xdr:rowOff>
    </xdr:from>
    <xdr:to>
      <xdr:col>6</xdr:col>
      <xdr:colOff>38100</xdr:colOff>
      <xdr:row>84</xdr:row>
      <xdr:rowOff>41275</xdr:rowOff>
    </xdr:to>
    <xdr:sp macro="" textlink="">
      <xdr:nvSpPr>
        <xdr:cNvPr id="314" name="楕円 313">
          <a:extLst>
            <a:ext uri="{FF2B5EF4-FFF2-40B4-BE49-F238E27FC236}">
              <a16:creationId xmlns:a16="http://schemas.microsoft.com/office/drawing/2014/main" id="{B4FF2741-5146-42D4-BF05-718FDA32AAF0}"/>
            </a:ext>
          </a:extLst>
        </xdr:cNvPr>
        <xdr:cNvSpPr/>
      </xdr:nvSpPr>
      <xdr:spPr>
        <a:xfrm>
          <a:off x="1079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161925</xdr:rowOff>
    </xdr:from>
    <xdr:to>
      <xdr:col>10</xdr:col>
      <xdr:colOff>114300</xdr:colOff>
      <xdr:row>84</xdr:row>
      <xdr:rowOff>32386</xdr:rowOff>
    </xdr:to>
    <xdr:cxnSp macro="">
      <xdr:nvCxnSpPr>
        <xdr:cNvPr id="315" name="直線コネクタ 314">
          <a:extLst>
            <a:ext uri="{FF2B5EF4-FFF2-40B4-BE49-F238E27FC236}">
              <a16:creationId xmlns:a16="http://schemas.microsoft.com/office/drawing/2014/main" id="{D5AE9DFA-E3C7-449A-81D8-9A7E0D0E9674}"/>
            </a:ext>
          </a:extLst>
        </xdr:cNvPr>
        <xdr:cNvCxnSpPr/>
      </xdr:nvCxnSpPr>
      <xdr:spPr>
        <a:xfrm>
          <a:off x="1130300" y="143922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67327</xdr:rowOff>
    </xdr:from>
    <xdr:ext cx="405111" cy="259045"/>
    <xdr:sp macro="" textlink="">
      <xdr:nvSpPr>
        <xdr:cNvPr id="316" name="n_1aveValue【公営住宅】&#10;有形固定資産減価償却率">
          <a:extLst>
            <a:ext uri="{FF2B5EF4-FFF2-40B4-BE49-F238E27FC236}">
              <a16:creationId xmlns:a16="http://schemas.microsoft.com/office/drawing/2014/main" id="{BD3883E1-CD91-4246-994B-6A4D37F447B3}"/>
            </a:ext>
          </a:extLst>
        </xdr:cNvPr>
        <xdr:cNvSpPr txBox="1"/>
      </xdr:nvSpPr>
      <xdr:spPr>
        <a:xfrm>
          <a:off x="35820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17" name="n_2aveValue【公営住宅】&#10;有形固定資産減価償却率">
          <a:extLst>
            <a:ext uri="{FF2B5EF4-FFF2-40B4-BE49-F238E27FC236}">
              <a16:creationId xmlns:a16="http://schemas.microsoft.com/office/drawing/2014/main" id="{A41565A4-B6B8-4536-ACD6-50645CF7E3D1}"/>
            </a:ext>
          </a:extLst>
        </xdr:cNvPr>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318" name="n_3aveValue【公営住宅】&#10;有形固定資産減価償却率">
          <a:extLst>
            <a:ext uri="{FF2B5EF4-FFF2-40B4-BE49-F238E27FC236}">
              <a16:creationId xmlns:a16="http://schemas.microsoft.com/office/drawing/2014/main" id="{1A540152-3604-4DAE-939A-B96629B49DD4}"/>
            </a:ext>
          </a:extLst>
        </xdr:cNvPr>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19" name="n_4aveValue【公営住宅】&#10;有形固定資産減価償却率">
          <a:extLst>
            <a:ext uri="{FF2B5EF4-FFF2-40B4-BE49-F238E27FC236}">
              <a16:creationId xmlns:a16="http://schemas.microsoft.com/office/drawing/2014/main" id="{747D51D0-0DD8-4C69-8300-9C32956DA51C}"/>
            </a:ext>
          </a:extLst>
        </xdr:cNvPr>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152416</xdr:rowOff>
    </xdr:from>
    <xdr:ext cx="405111" cy="259045"/>
    <xdr:sp macro="" textlink="">
      <xdr:nvSpPr>
        <xdr:cNvPr id="320" name="n_1mainValue【公営住宅】&#10;有形固定資産減価償却率">
          <a:extLst>
            <a:ext uri="{FF2B5EF4-FFF2-40B4-BE49-F238E27FC236}">
              <a16:creationId xmlns:a16="http://schemas.microsoft.com/office/drawing/2014/main" id="{984542A1-8EF2-423B-8C5C-F7811BB00CD6}"/>
            </a:ext>
          </a:extLst>
        </xdr:cNvPr>
        <xdr:cNvSpPr txBox="1"/>
      </xdr:nvSpPr>
      <xdr:spPr>
        <a:xfrm>
          <a:off x="35820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114316</xdr:rowOff>
    </xdr:from>
    <xdr:ext cx="405111" cy="259045"/>
    <xdr:sp macro="" textlink="">
      <xdr:nvSpPr>
        <xdr:cNvPr id="321" name="n_2mainValue【公営住宅】&#10;有形固定資産減価償却率">
          <a:extLst>
            <a:ext uri="{FF2B5EF4-FFF2-40B4-BE49-F238E27FC236}">
              <a16:creationId xmlns:a16="http://schemas.microsoft.com/office/drawing/2014/main" id="{03608614-B05E-40B4-AC2C-3DB89C872C4F}"/>
            </a:ext>
          </a:extLst>
        </xdr:cNvPr>
        <xdr:cNvSpPr txBox="1"/>
      </xdr:nvSpPr>
      <xdr:spPr>
        <a:xfrm>
          <a:off x="2705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74313</xdr:rowOff>
    </xdr:from>
    <xdr:ext cx="405111" cy="259045"/>
    <xdr:sp macro="" textlink="">
      <xdr:nvSpPr>
        <xdr:cNvPr id="322" name="n_3mainValue【公営住宅】&#10;有形固定資産減価償却率">
          <a:extLst>
            <a:ext uri="{FF2B5EF4-FFF2-40B4-BE49-F238E27FC236}">
              <a16:creationId xmlns:a16="http://schemas.microsoft.com/office/drawing/2014/main" id="{8C1AC2DD-AEBB-4434-A08B-7E4906DF1C3B}"/>
            </a:ext>
          </a:extLst>
        </xdr:cNvPr>
        <xdr:cNvSpPr txBox="1"/>
      </xdr:nvSpPr>
      <xdr:spPr>
        <a:xfrm>
          <a:off x="18167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32402</xdr:rowOff>
    </xdr:from>
    <xdr:ext cx="405111" cy="259045"/>
    <xdr:sp macro="" textlink="">
      <xdr:nvSpPr>
        <xdr:cNvPr id="323" name="n_4mainValue【公営住宅】&#10;有形固定資産減価償却率">
          <a:extLst>
            <a:ext uri="{FF2B5EF4-FFF2-40B4-BE49-F238E27FC236}">
              <a16:creationId xmlns:a16="http://schemas.microsoft.com/office/drawing/2014/main" id="{766C0298-8CE3-46B5-99C0-72B868F37D0A}"/>
            </a:ext>
          </a:extLst>
        </xdr:cNvPr>
        <xdr:cNvSpPr txBox="1"/>
      </xdr:nvSpPr>
      <xdr:spPr>
        <a:xfrm>
          <a:off x="927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9F94725D-2DB3-432B-81FE-11A47D2329A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4F4AB9F-9638-4831-B9F6-FCBE1156A79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8BB5D69-BFBB-4F3E-9E39-8D56B70DA76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8DBBFA99-F13B-4C2A-A755-129857EA5E8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404C1725-0F37-4231-A60F-19D19BFAD87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34406BC-BC32-437F-BEE7-489E7A544D0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9F36D3B0-633C-4EAB-A342-FD611AC6134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8B636146-4DE2-4E86-8084-6F6DB17FB10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26FA18EB-B9CC-4353-80EA-2883DEC7840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7331C62D-3F57-44B7-A14A-5329474E68D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A7725B2F-99B2-4DFE-BEA6-B11256BE444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F2B3DF56-DB8D-4B34-BC2F-83FD8C87572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83A61E94-1C04-415F-B5FE-62C66F01735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7E863AA8-0040-43CC-B585-2281A41A31F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18313D58-5C10-4BA4-BFF0-7E58CFFCCA4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9F443DCF-0DA8-4CB9-BE13-07BC5D4270F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CBC29E39-680C-4DB2-8A63-272DC529D96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129CE8C5-8D9F-40DA-806F-965B8C347B1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D1577323-065E-4E84-A09F-9C64F4BF0A4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AD393981-FD71-4089-99C5-7F4FAE781AE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EC201467-1EC2-4C8F-A9DD-5A923AC4FD4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736F14F3-C0EB-417C-86B0-DBBE3E9A0E3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4A1BF0A0-F305-4102-A6F3-29E76BFE4F2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47" name="直線コネクタ 346">
          <a:extLst>
            <a:ext uri="{FF2B5EF4-FFF2-40B4-BE49-F238E27FC236}">
              <a16:creationId xmlns:a16="http://schemas.microsoft.com/office/drawing/2014/main" id="{9DE9FE5C-0971-460E-854E-3FAC9FC92E4E}"/>
            </a:ext>
          </a:extLst>
        </xdr:cNvPr>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48" name="【公営住宅】&#10;一人当たり面積最小値テキスト">
          <a:extLst>
            <a:ext uri="{FF2B5EF4-FFF2-40B4-BE49-F238E27FC236}">
              <a16:creationId xmlns:a16="http://schemas.microsoft.com/office/drawing/2014/main" id="{6C5A7F80-5417-4D86-A8D8-4CEC0AB1BED6}"/>
            </a:ext>
          </a:extLst>
        </xdr:cNvPr>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49" name="直線コネクタ 348">
          <a:extLst>
            <a:ext uri="{FF2B5EF4-FFF2-40B4-BE49-F238E27FC236}">
              <a16:creationId xmlns:a16="http://schemas.microsoft.com/office/drawing/2014/main" id="{C95460A6-6342-4D7E-A71F-C9831FA59B90}"/>
            </a:ext>
          </a:extLst>
        </xdr:cNvPr>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50" name="【公営住宅】&#10;一人当たり面積最大値テキスト">
          <a:extLst>
            <a:ext uri="{FF2B5EF4-FFF2-40B4-BE49-F238E27FC236}">
              <a16:creationId xmlns:a16="http://schemas.microsoft.com/office/drawing/2014/main" id="{7BD496C1-7CAE-4E4E-A537-AF3EE1AA64F2}"/>
            </a:ext>
          </a:extLst>
        </xdr:cNvPr>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51" name="直線コネクタ 350">
          <a:extLst>
            <a:ext uri="{FF2B5EF4-FFF2-40B4-BE49-F238E27FC236}">
              <a16:creationId xmlns:a16="http://schemas.microsoft.com/office/drawing/2014/main" id="{48E9D6F9-EFFA-4D41-A926-5D64446B3673}"/>
            </a:ext>
          </a:extLst>
        </xdr:cNvPr>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124096</xdr:rowOff>
    </xdr:from>
    <xdr:ext cx="469744" cy="259045"/>
    <xdr:sp macro="" textlink="">
      <xdr:nvSpPr>
        <xdr:cNvPr id="352" name="【公営住宅】&#10;一人当たり面積平均値テキスト">
          <a:extLst>
            <a:ext uri="{FF2B5EF4-FFF2-40B4-BE49-F238E27FC236}">
              <a16:creationId xmlns:a16="http://schemas.microsoft.com/office/drawing/2014/main" id="{7845D4CF-DB9B-4B8B-B8FE-03887C9F60A7}"/>
            </a:ext>
          </a:extLst>
        </xdr:cNvPr>
        <xdr:cNvSpPr txBox="1"/>
      </xdr:nvSpPr>
      <xdr:spPr>
        <a:xfrm>
          <a:off x="10515600" y="14354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53" name="フローチャート: 判断 352">
          <a:extLst>
            <a:ext uri="{FF2B5EF4-FFF2-40B4-BE49-F238E27FC236}">
              <a16:creationId xmlns:a16="http://schemas.microsoft.com/office/drawing/2014/main" id="{E7B899AD-5712-40BF-AA8D-344F4DF80685}"/>
            </a:ext>
          </a:extLst>
        </xdr:cNvPr>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54" name="フローチャート: 判断 353">
          <a:extLst>
            <a:ext uri="{FF2B5EF4-FFF2-40B4-BE49-F238E27FC236}">
              <a16:creationId xmlns:a16="http://schemas.microsoft.com/office/drawing/2014/main" id="{0D116A27-BBEA-4A63-BE29-6F14E14E2212}"/>
            </a:ext>
          </a:extLst>
        </xdr:cNvPr>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55" name="フローチャート: 判断 354">
          <a:extLst>
            <a:ext uri="{FF2B5EF4-FFF2-40B4-BE49-F238E27FC236}">
              <a16:creationId xmlns:a16="http://schemas.microsoft.com/office/drawing/2014/main" id="{2D50188A-1DAA-4E98-AC32-9AF3561C9AE7}"/>
            </a:ext>
          </a:extLst>
        </xdr:cNvPr>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56" name="フローチャート: 判断 355">
          <a:extLst>
            <a:ext uri="{FF2B5EF4-FFF2-40B4-BE49-F238E27FC236}">
              <a16:creationId xmlns:a16="http://schemas.microsoft.com/office/drawing/2014/main" id="{90486E32-9BD3-4A1E-BF70-62AD0A2F3C85}"/>
            </a:ext>
          </a:extLst>
        </xdr:cNvPr>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57" name="フローチャート: 判断 356">
          <a:extLst>
            <a:ext uri="{FF2B5EF4-FFF2-40B4-BE49-F238E27FC236}">
              <a16:creationId xmlns:a16="http://schemas.microsoft.com/office/drawing/2014/main" id="{8A9FA734-B022-41C1-AE41-C103FE24F43B}"/>
            </a:ext>
          </a:extLst>
        </xdr:cNvPr>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2553942-F5E5-43DA-85C4-2D7A6542432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ECB0DE9-61A7-42C0-85D8-78068547E0D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A35E751-68BB-48DA-8D45-A1BC891FE2C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026B302-5714-4DCA-9988-6D63392CDF1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87FBA9C9-A071-48CA-911E-93278D77A9D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70738</xdr:rowOff>
    </xdr:from>
    <xdr:to>
      <xdr:col>55</xdr:col>
      <xdr:colOff>50800</xdr:colOff>
      <xdr:row>86</xdr:row>
      <xdr:rowOff>888</xdr:rowOff>
    </xdr:to>
    <xdr:sp macro="" textlink="">
      <xdr:nvSpPr>
        <xdr:cNvPr id="363" name="楕円 362">
          <a:extLst>
            <a:ext uri="{FF2B5EF4-FFF2-40B4-BE49-F238E27FC236}">
              <a16:creationId xmlns:a16="http://schemas.microsoft.com/office/drawing/2014/main" id="{5CB0CD5A-76E8-488E-9A88-FC3A86D2BE07}"/>
            </a:ext>
          </a:extLst>
        </xdr:cNvPr>
        <xdr:cNvSpPr/>
      </xdr:nvSpPr>
      <xdr:spPr>
        <a:xfrm>
          <a:off x="10426700" y="1464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49165</xdr:rowOff>
    </xdr:from>
    <xdr:ext cx="469744" cy="259045"/>
    <xdr:sp macro="" textlink="">
      <xdr:nvSpPr>
        <xdr:cNvPr id="364" name="【公営住宅】&#10;一人当たり面積該当値テキスト">
          <a:extLst>
            <a:ext uri="{FF2B5EF4-FFF2-40B4-BE49-F238E27FC236}">
              <a16:creationId xmlns:a16="http://schemas.microsoft.com/office/drawing/2014/main" id="{990E86FD-6679-4B94-BFD1-EB78F136005E}"/>
            </a:ext>
          </a:extLst>
        </xdr:cNvPr>
        <xdr:cNvSpPr txBox="1"/>
      </xdr:nvSpPr>
      <xdr:spPr>
        <a:xfrm>
          <a:off x="10515600" y="1462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72644</xdr:rowOff>
    </xdr:from>
    <xdr:to>
      <xdr:col>50</xdr:col>
      <xdr:colOff>165100</xdr:colOff>
      <xdr:row>86</xdr:row>
      <xdr:rowOff>2794</xdr:rowOff>
    </xdr:to>
    <xdr:sp macro="" textlink="">
      <xdr:nvSpPr>
        <xdr:cNvPr id="365" name="楕円 364">
          <a:extLst>
            <a:ext uri="{FF2B5EF4-FFF2-40B4-BE49-F238E27FC236}">
              <a16:creationId xmlns:a16="http://schemas.microsoft.com/office/drawing/2014/main" id="{3056470B-32F8-4B0C-B912-3520CF508F72}"/>
            </a:ext>
          </a:extLst>
        </xdr:cNvPr>
        <xdr:cNvSpPr/>
      </xdr:nvSpPr>
      <xdr:spPr>
        <a:xfrm>
          <a:off x="95885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121538</xdr:rowOff>
    </xdr:from>
    <xdr:to>
      <xdr:col>55</xdr:col>
      <xdr:colOff>0</xdr:colOff>
      <xdr:row>85</xdr:row>
      <xdr:rowOff>123444</xdr:rowOff>
    </xdr:to>
    <xdr:cxnSp macro="">
      <xdr:nvCxnSpPr>
        <xdr:cNvPr id="366" name="直線コネクタ 365">
          <a:extLst>
            <a:ext uri="{FF2B5EF4-FFF2-40B4-BE49-F238E27FC236}">
              <a16:creationId xmlns:a16="http://schemas.microsoft.com/office/drawing/2014/main" id="{29F27AD5-9798-45B6-BCC7-86B9AD341977}"/>
            </a:ext>
          </a:extLst>
        </xdr:cNvPr>
        <xdr:cNvCxnSpPr/>
      </xdr:nvCxnSpPr>
      <xdr:spPr>
        <a:xfrm flipV="1">
          <a:off x="9639300" y="14694788"/>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74168</xdr:rowOff>
    </xdr:from>
    <xdr:to>
      <xdr:col>46</xdr:col>
      <xdr:colOff>38100</xdr:colOff>
      <xdr:row>86</xdr:row>
      <xdr:rowOff>4318</xdr:rowOff>
    </xdr:to>
    <xdr:sp macro="" textlink="">
      <xdr:nvSpPr>
        <xdr:cNvPr id="367" name="楕円 366">
          <a:extLst>
            <a:ext uri="{FF2B5EF4-FFF2-40B4-BE49-F238E27FC236}">
              <a16:creationId xmlns:a16="http://schemas.microsoft.com/office/drawing/2014/main" id="{996A911D-14E7-4D70-87FB-FFC3C29386CC}"/>
            </a:ext>
          </a:extLst>
        </xdr:cNvPr>
        <xdr:cNvSpPr/>
      </xdr:nvSpPr>
      <xdr:spPr>
        <a:xfrm>
          <a:off x="8699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123444</xdr:rowOff>
    </xdr:from>
    <xdr:to>
      <xdr:col>50</xdr:col>
      <xdr:colOff>114300</xdr:colOff>
      <xdr:row>85</xdr:row>
      <xdr:rowOff>124968</xdr:rowOff>
    </xdr:to>
    <xdr:cxnSp macro="">
      <xdr:nvCxnSpPr>
        <xdr:cNvPr id="368" name="直線コネクタ 367">
          <a:extLst>
            <a:ext uri="{FF2B5EF4-FFF2-40B4-BE49-F238E27FC236}">
              <a16:creationId xmlns:a16="http://schemas.microsoft.com/office/drawing/2014/main" id="{97FE592A-D8D4-4F35-B3A7-ECCF11EAB1E1}"/>
            </a:ext>
          </a:extLst>
        </xdr:cNvPr>
        <xdr:cNvCxnSpPr/>
      </xdr:nvCxnSpPr>
      <xdr:spPr>
        <a:xfrm flipV="1">
          <a:off x="8750300" y="1469669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75312</xdr:rowOff>
    </xdr:from>
    <xdr:to>
      <xdr:col>41</xdr:col>
      <xdr:colOff>101600</xdr:colOff>
      <xdr:row>86</xdr:row>
      <xdr:rowOff>5462</xdr:rowOff>
    </xdr:to>
    <xdr:sp macro="" textlink="">
      <xdr:nvSpPr>
        <xdr:cNvPr id="369" name="楕円 368">
          <a:extLst>
            <a:ext uri="{FF2B5EF4-FFF2-40B4-BE49-F238E27FC236}">
              <a16:creationId xmlns:a16="http://schemas.microsoft.com/office/drawing/2014/main" id="{C99BC7D2-0135-4126-8443-5FF8B42046E6}"/>
            </a:ext>
          </a:extLst>
        </xdr:cNvPr>
        <xdr:cNvSpPr/>
      </xdr:nvSpPr>
      <xdr:spPr>
        <a:xfrm>
          <a:off x="7810500" y="146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124968</xdr:rowOff>
    </xdr:from>
    <xdr:to>
      <xdr:col>45</xdr:col>
      <xdr:colOff>177800</xdr:colOff>
      <xdr:row>85</xdr:row>
      <xdr:rowOff>126112</xdr:rowOff>
    </xdr:to>
    <xdr:cxnSp macro="">
      <xdr:nvCxnSpPr>
        <xdr:cNvPr id="370" name="直線コネクタ 369">
          <a:extLst>
            <a:ext uri="{FF2B5EF4-FFF2-40B4-BE49-F238E27FC236}">
              <a16:creationId xmlns:a16="http://schemas.microsoft.com/office/drawing/2014/main" id="{DCFF7229-7EF0-4FA4-B890-03907CFFF356}"/>
            </a:ext>
          </a:extLst>
        </xdr:cNvPr>
        <xdr:cNvCxnSpPr/>
      </xdr:nvCxnSpPr>
      <xdr:spPr>
        <a:xfrm flipV="1">
          <a:off x="7861300" y="1469821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75692</xdr:rowOff>
    </xdr:from>
    <xdr:to>
      <xdr:col>36</xdr:col>
      <xdr:colOff>165100</xdr:colOff>
      <xdr:row>86</xdr:row>
      <xdr:rowOff>5842</xdr:rowOff>
    </xdr:to>
    <xdr:sp macro="" textlink="">
      <xdr:nvSpPr>
        <xdr:cNvPr id="371" name="楕円 370">
          <a:extLst>
            <a:ext uri="{FF2B5EF4-FFF2-40B4-BE49-F238E27FC236}">
              <a16:creationId xmlns:a16="http://schemas.microsoft.com/office/drawing/2014/main" id="{5CC5658D-4626-4AC4-ADA1-AD09D2034ABE}"/>
            </a:ext>
          </a:extLst>
        </xdr:cNvPr>
        <xdr:cNvSpPr/>
      </xdr:nvSpPr>
      <xdr:spPr>
        <a:xfrm>
          <a:off x="6921500" y="146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126112</xdr:rowOff>
    </xdr:from>
    <xdr:to>
      <xdr:col>41</xdr:col>
      <xdr:colOff>50800</xdr:colOff>
      <xdr:row>85</xdr:row>
      <xdr:rowOff>126492</xdr:rowOff>
    </xdr:to>
    <xdr:cxnSp macro="">
      <xdr:nvCxnSpPr>
        <xdr:cNvPr id="372" name="直線コネクタ 371">
          <a:extLst>
            <a:ext uri="{FF2B5EF4-FFF2-40B4-BE49-F238E27FC236}">
              <a16:creationId xmlns:a16="http://schemas.microsoft.com/office/drawing/2014/main" id="{81140670-68FA-41C1-AFF7-5A0B067BADBE}"/>
            </a:ext>
          </a:extLst>
        </xdr:cNvPr>
        <xdr:cNvCxnSpPr/>
      </xdr:nvCxnSpPr>
      <xdr:spPr>
        <a:xfrm flipV="1">
          <a:off x="6972300" y="1469936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47514</xdr:rowOff>
    </xdr:from>
    <xdr:ext cx="469744" cy="259045"/>
    <xdr:sp macro="" textlink="">
      <xdr:nvSpPr>
        <xdr:cNvPr id="373" name="n_1aveValue【公営住宅】&#10;一人当たり面積">
          <a:extLst>
            <a:ext uri="{FF2B5EF4-FFF2-40B4-BE49-F238E27FC236}">
              <a16:creationId xmlns:a16="http://schemas.microsoft.com/office/drawing/2014/main" id="{AC80C83D-6E39-405A-840C-DE797A0173BE}"/>
            </a:ext>
          </a:extLst>
        </xdr:cNvPr>
        <xdr:cNvSpPr txBox="1"/>
      </xdr:nvSpPr>
      <xdr:spPr>
        <a:xfrm>
          <a:off x="9391727" y="142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49801</xdr:rowOff>
    </xdr:from>
    <xdr:ext cx="469744" cy="259045"/>
    <xdr:sp macro="" textlink="">
      <xdr:nvSpPr>
        <xdr:cNvPr id="374" name="n_2aveValue【公営住宅】&#10;一人当たり面積">
          <a:extLst>
            <a:ext uri="{FF2B5EF4-FFF2-40B4-BE49-F238E27FC236}">
              <a16:creationId xmlns:a16="http://schemas.microsoft.com/office/drawing/2014/main" id="{EAC5D169-87D5-4BCB-91BE-BFC1E1C1B9FF}"/>
            </a:ext>
          </a:extLst>
        </xdr:cNvPr>
        <xdr:cNvSpPr txBox="1"/>
      </xdr:nvSpPr>
      <xdr:spPr>
        <a:xfrm>
          <a:off x="85154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43324</xdr:rowOff>
    </xdr:from>
    <xdr:ext cx="469744" cy="259045"/>
    <xdr:sp macro="" textlink="">
      <xdr:nvSpPr>
        <xdr:cNvPr id="375" name="n_3aveValue【公営住宅】&#10;一人当たり面積">
          <a:extLst>
            <a:ext uri="{FF2B5EF4-FFF2-40B4-BE49-F238E27FC236}">
              <a16:creationId xmlns:a16="http://schemas.microsoft.com/office/drawing/2014/main" id="{6A55F952-22BF-41AE-BE09-A3BEC171240F}"/>
            </a:ext>
          </a:extLst>
        </xdr:cNvPr>
        <xdr:cNvSpPr txBox="1"/>
      </xdr:nvSpPr>
      <xdr:spPr>
        <a:xfrm>
          <a:off x="7626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76" name="n_4aveValue【公営住宅】&#10;一人当たり面積">
          <a:extLst>
            <a:ext uri="{FF2B5EF4-FFF2-40B4-BE49-F238E27FC236}">
              <a16:creationId xmlns:a16="http://schemas.microsoft.com/office/drawing/2014/main" id="{ABB788A0-C9FF-4810-9094-13625125AABD}"/>
            </a:ext>
          </a:extLst>
        </xdr:cNvPr>
        <xdr:cNvSpPr txBox="1"/>
      </xdr:nvSpPr>
      <xdr:spPr>
        <a:xfrm>
          <a:off x="6737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165371</xdr:rowOff>
    </xdr:from>
    <xdr:ext cx="469744" cy="259045"/>
    <xdr:sp macro="" textlink="">
      <xdr:nvSpPr>
        <xdr:cNvPr id="377" name="n_1mainValue【公営住宅】&#10;一人当たり面積">
          <a:extLst>
            <a:ext uri="{FF2B5EF4-FFF2-40B4-BE49-F238E27FC236}">
              <a16:creationId xmlns:a16="http://schemas.microsoft.com/office/drawing/2014/main" id="{E5CCFE6E-2EBE-456D-A05C-6600D9B9A209}"/>
            </a:ext>
          </a:extLst>
        </xdr:cNvPr>
        <xdr:cNvSpPr txBox="1"/>
      </xdr:nvSpPr>
      <xdr:spPr>
        <a:xfrm>
          <a:off x="9391727" y="1473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166895</xdr:rowOff>
    </xdr:from>
    <xdr:ext cx="469744" cy="259045"/>
    <xdr:sp macro="" textlink="">
      <xdr:nvSpPr>
        <xdr:cNvPr id="378" name="n_2mainValue【公営住宅】&#10;一人当たり面積">
          <a:extLst>
            <a:ext uri="{FF2B5EF4-FFF2-40B4-BE49-F238E27FC236}">
              <a16:creationId xmlns:a16="http://schemas.microsoft.com/office/drawing/2014/main" id="{3FB74DD2-88DC-47F3-88B9-0D588068C0D3}"/>
            </a:ext>
          </a:extLst>
        </xdr:cNvPr>
        <xdr:cNvSpPr txBox="1"/>
      </xdr:nvSpPr>
      <xdr:spPr>
        <a:xfrm>
          <a:off x="85154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168039</xdr:rowOff>
    </xdr:from>
    <xdr:ext cx="469744" cy="259045"/>
    <xdr:sp macro="" textlink="">
      <xdr:nvSpPr>
        <xdr:cNvPr id="379" name="n_3mainValue【公営住宅】&#10;一人当たり面積">
          <a:extLst>
            <a:ext uri="{FF2B5EF4-FFF2-40B4-BE49-F238E27FC236}">
              <a16:creationId xmlns:a16="http://schemas.microsoft.com/office/drawing/2014/main" id="{CB07E85D-6CF9-4D90-9779-7740F8FA8E98}"/>
            </a:ext>
          </a:extLst>
        </xdr:cNvPr>
        <xdr:cNvSpPr txBox="1"/>
      </xdr:nvSpPr>
      <xdr:spPr>
        <a:xfrm>
          <a:off x="7626427" y="1474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168419</xdr:rowOff>
    </xdr:from>
    <xdr:ext cx="469744" cy="259045"/>
    <xdr:sp macro="" textlink="">
      <xdr:nvSpPr>
        <xdr:cNvPr id="380" name="n_4mainValue【公営住宅】&#10;一人当たり面積">
          <a:extLst>
            <a:ext uri="{FF2B5EF4-FFF2-40B4-BE49-F238E27FC236}">
              <a16:creationId xmlns:a16="http://schemas.microsoft.com/office/drawing/2014/main" id="{4A6C6C06-39E0-4688-8C84-7B87FD348028}"/>
            </a:ext>
          </a:extLst>
        </xdr:cNvPr>
        <xdr:cNvSpPr txBox="1"/>
      </xdr:nvSpPr>
      <xdr:spPr>
        <a:xfrm>
          <a:off x="6737427" y="1474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E52A3061-D021-4E02-A643-519412E742A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24556A17-372F-4F01-B641-FA4FF353645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5AEF2401-EC3A-487A-AFA8-385B4ED5E72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A9ECECD3-839C-4221-9933-646E27B3873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15F83BB-6FC1-4CEE-A17A-A11738581D2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A704EE99-46FA-44B9-9897-D237928F5CF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5C62450-0613-45C1-9830-DBE493183B3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9C9D7850-A590-4653-9C0C-A6C5D215B9A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F141791E-7044-42CE-9EC5-4492C10ACF5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FF28150E-321E-496A-820F-5D5D29106B8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7365AF8B-D491-4644-829F-916083AE9E6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96817643-C4A3-4B3C-B8B0-2EE7A4F518E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81D6D41-E4AB-4508-AD7A-B6E9056C156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7222F6AF-AB52-4AFF-91BE-DBE4ED93EF0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CC2B96E3-FD0E-44D0-ACA4-A3160D96C03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4486E1A7-9354-4311-94A9-33796598574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17F1CFC0-5798-4F6A-89EE-2B269B6470B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FA231652-CB8F-4945-AF21-D211BA57495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ECB7BBC5-E516-465F-ADFE-2D02D1E657E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DC45D65C-5BC4-4B78-9D22-1B0052A4D59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D11AA651-E0B2-4B7B-9AA8-4263FD531DC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32A3D304-AB73-46AD-82E2-D9C9126589F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E7ED313F-44ED-4910-BF3F-B3A2A6F9C3F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F2AB5FDA-B5E1-4FE4-A91A-143F20A6341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4F1DFE72-6607-483E-9691-005A2CFBA5E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47FDA668-35EF-40D4-8F84-27A7C282E38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ECBC52F1-5095-481D-8DAB-F42F12DA65F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541CFD14-4921-48DE-A6C1-C1E252B5B29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73B0263E-AB91-4184-B311-EB4ED92A254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C4823C73-7E58-40C3-9A52-7A6C34405C1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839BDA45-5D91-4AFB-ADA0-15A2832C40E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338C319C-2A19-4584-8A5E-DE2B2FFAE4F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AC417862-0C56-454B-BA23-D48991EC78F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CE076276-7AB5-4801-89A6-E3F50EBEB52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6F5BAE9B-1343-4BAC-ABF8-09E252576CC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D2F11972-073B-4E1D-B630-9DD87F5CE6A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F8EF2CA-1D3E-4A8A-AEC8-A90E8AABE23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F6D8DF9E-1210-40C7-AFE8-A0FD078E732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5E3C74EF-0D95-47E1-93C5-51AB89AB44F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91E24B3E-B6C4-4E82-AC49-DB1DBC68055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4A597BCA-88A1-44E0-B429-223631901200}"/>
            </a:ext>
          </a:extLst>
        </xdr:cNvPr>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139D0D2E-5945-49D4-B31F-B14971546A08}"/>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41DC8808-6F4C-4E2B-B3FA-00E5A7EF0DED}"/>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ABFFE3D-8B1C-4430-8BD9-7CD8FE7BFB97}"/>
            </a:ext>
          </a:extLst>
        </xdr:cNvPr>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25" name="直線コネクタ 424">
          <a:extLst>
            <a:ext uri="{FF2B5EF4-FFF2-40B4-BE49-F238E27FC236}">
              <a16:creationId xmlns:a16="http://schemas.microsoft.com/office/drawing/2014/main" id="{2F408AF5-ADB0-4AEB-9F28-3E16AC262F2A}"/>
            </a:ext>
          </a:extLst>
        </xdr:cNvPr>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8D7826B3-9155-4D2D-A97A-3B7E3FB70A1C}"/>
            </a:ext>
          </a:extLst>
        </xdr:cNvPr>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27" name="フローチャート: 判断 426">
          <a:extLst>
            <a:ext uri="{FF2B5EF4-FFF2-40B4-BE49-F238E27FC236}">
              <a16:creationId xmlns:a16="http://schemas.microsoft.com/office/drawing/2014/main" id="{C4DAC6F9-24C0-4A6D-A43F-DC1A3EF79A84}"/>
            </a:ext>
          </a:extLst>
        </xdr:cNvPr>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28" name="フローチャート: 判断 427">
          <a:extLst>
            <a:ext uri="{FF2B5EF4-FFF2-40B4-BE49-F238E27FC236}">
              <a16:creationId xmlns:a16="http://schemas.microsoft.com/office/drawing/2014/main" id="{B2A8B9FD-C4E1-455E-AFD6-AD173396BB83}"/>
            </a:ext>
          </a:extLst>
        </xdr:cNvPr>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29" name="フローチャート: 判断 428">
          <a:extLst>
            <a:ext uri="{FF2B5EF4-FFF2-40B4-BE49-F238E27FC236}">
              <a16:creationId xmlns:a16="http://schemas.microsoft.com/office/drawing/2014/main" id="{340F92DB-4894-4A1E-BA35-C51CC405D172}"/>
            </a:ext>
          </a:extLst>
        </xdr:cNvPr>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30" name="フローチャート: 判断 429">
          <a:extLst>
            <a:ext uri="{FF2B5EF4-FFF2-40B4-BE49-F238E27FC236}">
              <a16:creationId xmlns:a16="http://schemas.microsoft.com/office/drawing/2014/main" id="{3715A3B3-0772-4A77-8499-D62EBEE4A970}"/>
            </a:ext>
          </a:extLst>
        </xdr:cNvPr>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31" name="フローチャート: 判断 430">
          <a:extLst>
            <a:ext uri="{FF2B5EF4-FFF2-40B4-BE49-F238E27FC236}">
              <a16:creationId xmlns:a16="http://schemas.microsoft.com/office/drawing/2014/main" id="{BE52B4B4-B702-416B-80B5-870B83FF8DF1}"/>
            </a:ext>
          </a:extLst>
        </xdr:cNvPr>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534D7EC-DDEA-4249-88EB-0F7F9659966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A980519-B1C1-439D-8B68-B8DA7402A1F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EC97B15-2D78-4C9A-8CF7-37E3FC36C6F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E5729BDF-4200-4EE5-8802-E8AA0B3E2EB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E6B41415-5843-4E05-8F3C-CD5D83F9D37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23495</xdr:rowOff>
    </xdr:from>
    <xdr:to>
      <xdr:col>85</xdr:col>
      <xdr:colOff>177800</xdr:colOff>
      <xdr:row>37</xdr:row>
      <xdr:rowOff>125095</xdr:rowOff>
    </xdr:to>
    <xdr:sp macro="" textlink="">
      <xdr:nvSpPr>
        <xdr:cNvPr id="437" name="楕円 436">
          <a:extLst>
            <a:ext uri="{FF2B5EF4-FFF2-40B4-BE49-F238E27FC236}">
              <a16:creationId xmlns:a16="http://schemas.microsoft.com/office/drawing/2014/main" id="{936B76DC-3DAE-42A0-BAED-CF72B04FF3A7}"/>
            </a:ext>
          </a:extLst>
        </xdr:cNvPr>
        <xdr:cNvSpPr/>
      </xdr:nvSpPr>
      <xdr:spPr>
        <a:xfrm>
          <a:off x="16268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1922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22BF1357-D091-4CAE-814E-108DCDC03568}"/>
            </a:ext>
          </a:extLst>
        </xdr:cNvPr>
        <xdr:cNvSpPr txBox="1"/>
      </xdr:nvSpPr>
      <xdr:spPr>
        <a:xfrm>
          <a:off x="16357600" y="634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154940</xdr:rowOff>
    </xdr:from>
    <xdr:to>
      <xdr:col>81</xdr:col>
      <xdr:colOff>101600</xdr:colOff>
      <xdr:row>37</xdr:row>
      <xdr:rowOff>85090</xdr:rowOff>
    </xdr:to>
    <xdr:sp macro="" textlink="">
      <xdr:nvSpPr>
        <xdr:cNvPr id="439" name="楕円 438">
          <a:extLst>
            <a:ext uri="{FF2B5EF4-FFF2-40B4-BE49-F238E27FC236}">
              <a16:creationId xmlns:a16="http://schemas.microsoft.com/office/drawing/2014/main" id="{24E47655-8F10-4CC9-923D-1AF0AD95DBF5}"/>
            </a:ext>
          </a:extLst>
        </xdr:cNvPr>
        <xdr:cNvSpPr/>
      </xdr:nvSpPr>
      <xdr:spPr>
        <a:xfrm>
          <a:off x="1543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34290</xdr:rowOff>
    </xdr:from>
    <xdr:to>
      <xdr:col>85</xdr:col>
      <xdr:colOff>127000</xdr:colOff>
      <xdr:row>37</xdr:row>
      <xdr:rowOff>74295</xdr:rowOff>
    </xdr:to>
    <xdr:cxnSp macro="">
      <xdr:nvCxnSpPr>
        <xdr:cNvPr id="440" name="直線コネクタ 439">
          <a:extLst>
            <a:ext uri="{FF2B5EF4-FFF2-40B4-BE49-F238E27FC236}">
              <a16:creationId xmlns:a16="http://schemas.microsoft.com/office/drawing/2014/main" id="{88E534F5-5F05-44D0-A1AA-D53D450553B3}"/>
            </a:ext>
          </a:extLst>
        </xdr:cNvPr>
        <xdr:cNvCxnSpPr/>
      </xdr:nvCxnSpPr>
      <xdr:spPr>
        <a:xfrm>
          <a:off x="15481300" y="63779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99695</xdr:rowOff>
    </xdr:from>
    <xdr:to>
      <xdr:col>76</xdr:col>
      <xdr:colOff>165100</xdr:colOff>
      <xdr:row>37</xdr:row>
      <xdr:rowOff>29845</xdr:rowOff>
    </xdr:to>
    <xdr:sp macro="" textlink="">
      <xdr:nvSpPr>
        <xdr:cNvPr id="441" name="楕円 440">
          <a:extLst>
            <a:ext uri="{FF2B5EF4-FFF2-40B4-BE49-F238E27FC236}">
              <a16:creationId xmlns:a16="http://schemas.microsoft.com/office/drawing/2014/main" id="{C2B8EFED-2F66-4B5D-9608-C91A0521E62F}"/>
            </a:ext>
          </a:extLst>
        </xdr:cNvPr>
        <xdr:cNvSpPr/>
      </xdr:nvSpPr>
      <xdr:spPr>
        <a:xfrm>
          <a:off x="14541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150495</xdr:rowOff>
    </xdr:from>
    <xdr:to>
      <xdr:col>81</xdr:col>
      <xdr:colOff>50800</xdr:colOff>
      <xdr:row>37</xdr:row>
      <xdr:rowOff>34290</xdr:rowOff>
    </xdr:to>
    <xdr:cxnSp macro="">
      <xdr:nvCxnSpPr>
        <xdr:cNvPr id="442" name="直線コネクタ 441">
          <a:extLst>
            <a:ext uri="{FF2B5EF4-FFF2-40B4-BE49-F238E27FC236}">
              <a16:creationId xmlns:a16="http://schemas.microsoft.com/office/drawing/2014/main" id="{8C870BB7-8E65-4562-ABF7-983C4D91D480}"/>
            </a:ext>
          </a:extLst>
        </xdr:cNvPr>
        <xdr:cNvCxnSpPr/>
      </xdr:nvCxnSpPr>
      <xdr:spPr>
        <a:xfrm>
          <a:off x="14592300" y="63226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55880</xdr:rowOff>
    </xdr:from>
    <xdr:to>
      <xdr:col>72</xdr:col>
      <xdr:colOff>38100</xdr:colOff>
      <xdr:row>36</xdr:row>
      <xdr:rowOff>157480</xdr:rowOff>
    </xdr:to>
    <xdr:sp macro="" textlink="">
      <xdr:nvSpPr>
        <xdr:cNvPr id="443" name="楕円 442">
          <a:extLst>
            <a:ext uri="{FF2B5EF4-FFF2-40B4-BE49-F238E27FC236}">
              <a16:creationId xmlns:a16="http://schemas.microsoft.com/office/drawing/2014/main" id="{34401F37-AE56-4375-8ADA-8938E7AFF2B8}"/>
            </a:ext>
          </a:extLst>
        </xdr:cNvPr>
        <xdr:cNvSpPr/>
      </xdr:nvSpPr>
      <xdr:spPr>
        <a:xfrm>
          <a:off x="13652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106680</xdr:rowOff>
    </xdr:from>
    <xdr:to>
      <xdr:col>76</xdr:col>
      <xdr:colOff>114300</xdr:colOff>
      <xdr:row>36</xdr:row>
      <xdr:rowOff>150495</xdr:rowOff>
    </xdr:to>
    <xdr:cxnSp macro="">
      <xdr:nvCxnSpPr>
        <xdr:cNvPr id="444" name="直線コネクタ 443">
          <a:extLst>
            <a:ext uri="{FF2B5EF4-FFF2-40B4-BE49-F238E27FC236}">
              <a16:creationId xmlns:a16="http://schemas.microsoft.com/office/drawing/2014/main" id="{BB6BA7A1-A39F-4AD5-80B1-36D956BE5630}"/>
            </a:ext>
          </a:extLst>
        </xdr:cNvPr>
        <xdr:cNvCxnSpPr/>
      </xdr:nvCxnSpPr>
      <xdr:spPr>
        <a:xfrm>
          <a:off x="13703300" y="62788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154940</xdr:rowOff>
    </xdr:from>
    <xdr:to>
      <xdr:col>67</xdr:col>
      <xdr:colOff>101600</xdr:colOff>
      <xdr:row>37</xdr:row>
      <xdr:rowOff>85090</xdr:rowOff>
    </xdr:to>
    <xdr:sp macro="" textlink="">
      <xdr:nvSpPr>
        <xdr:cNvPr id="445" name="楕円 444">
          <a:extLst>
            <a:ext uri="{FF2B5EF4-FFF2-40B4-BE49-F238E27FC236}">
              <a16:creationId xmlns:a16="http://schemas.microsoft.com/office/drawing/2014/main" id="{08F67AA8-DB66-4086-96FF-6D10CDCA9047}"/>
            </a:ext>
          </a:extLst>
        </xdr:cNvPr>
        <xdr:cNvSpPr/>
      </xdr:nvSpPr>
      <xdr:spPr>
        <a:xfrm>
          <a:off x="12763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106680</xdr:rowOff>
    </xdr:from>
    <xdr:to>
      <xdr:col>71</xdr:col>
      <xdr:colOff>177800</xdr:colOff>
      <xdr:row>37</xdr:row>
      <xdr:rowOff>34290</xdr:rowOff>
    </xdr:to>
    <xdr:cxnSp macro="">
      <xdr:nvCxnSpPr>
        <xdr:cNvPr id="446" name="直線コネクタ 445">
          <a:extLst>
            <a:ext uri="{FF2B5EF4-FFF2-40B4-BE49-F238E27FC236}">
              <a16:creationId xmlns:a16="http://schemas.microsoft.com/office/drawing/2014/main" id="{271D0DA2-F20D-48AC-A399-7A576868C2C2}"/>
            </a:ext>
          </a:extLst>
        </xdr:cNvPr>
        <xdr:cNvCxnSpPr/>
      </xdr:nvCxnSpPr>
      <xdr:spPr>
        <a:xfrm flipV="1">
          <a:off x="12814300" y="6278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106697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CAF74114-1A13-4A9F-A23A-80FEC4D5CC76}"/>
            </a:ext>
          </a:extLst>
        </xdr:cNvPr>
        <xdr:cNvSpPr txBox="1"/>
      </xdr:nvSpPr>
      <xdr:spPr>
        <a:xfrm>
          <a:off x="152660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121937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24A6B6F0-05E1-40CF-8DBD-CADE91326B60}"/>
            </a:ext>
          </a:extLst>
        </xdr:cNvPr>
        <xdr:cNvSpPr txBox="1"/>
      </xdr:nvSpPr>
      <xdr:spPr>
        <a:xfrm>
          <a:off x="14389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64787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1D866622-6CE9-459C-B9E0-081D7F224D32}"/>
            </a:ext>
          </a:extLst>
        </xdr:cNvPr>
        <xdr:cNvSpPr txBox="1"/>
      </xdr:nvSpPr>
      <xdr:spPr>
        <a:xfrm>
          <a:off x="13500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DEACDC5B-724B-42F0-8B24-C35FD0491749}"/>
            </a:ext>
          </a:extLst>
        </xdr:cNvPr>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101617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5760F51D-1077-4E7B-988A-49007898C18A}"/>
            </a:ext>
          </a:extLst>
        </xdr:cNvPr>
        <xdr:cNvSpPr txBox="1"/>
      </xdr:nvSpPr>
      <xdr:spPr>
        <a:xfrm>
          <a:off x="15266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46372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6B539A29-0892-4542-B3BF-B00158AED36C}"/>
            </a:ext>
          </a:extLst>
        </xdr:cNvPr>
        <xdr:cNvSpPr txBox="1"/>
      </xdr:nvSpPr>
      <xdr:spPr>
        <a:xfrm>
          <a:off x="14389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2557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5DFD5D40-8539-4E24-9950-E103869F0FF3}"/>
            </a:ext>
          </a:extLst>
        </xdr:cNvPr>
        <xdr:cNvSpPr txBox="1"/>
      </xdr:nvSpPr>
      <xdr:spPr>
        <a:xfrm>
          <a:off x="13500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76217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107F11E-EC96-4582-8922-81935FE5F523}"/>
            </a:ext>
          </a:extLst>
        </xdr:cNvPr>
        <xdr:cNvSpPr txBox="1"/>
      </xdr:nvSpPr>
      <xdr:spPr>
        <a:xfrm>
          <a:off x="12611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8CEDC99A-39B4-47A0-91DC-A7FD5EFFB0B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56C2E257-3712-4785-AA5F-084ACC66D86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619C48C1-C9B5-421D-8ED0-F906C316B6A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85F65EC6-0441-4A23-AA14-BB548614899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70C86AC6-B8AD-4589-B0BB-113AFCEA9B5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20A5584-3671-44B4-A9D6-7F8FFB27EBF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C1DF8324-F357-4CE5-9E17-F4DC53B1743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B7D92AA0-00D1-4CA2-9780-4224AEF1865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C6674FA7-09C9-4885-A69E-27ED4C07FAA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9A25A6C8-A7B7-4405-AEA2-0D7AE23BF2D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925F4FAA-6CB5-4CDF-B857-935CCA3C7C1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85CEADC0-C73E-4DDE-89A5-C2CA331DFD7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B80398BF-B331-413F-A695-118E5B8C4A9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9C98362E-964F-4A98-8469-D153084E49B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B40F2729-5BF1-4B19-A89D-83DE51DED94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B52AD127-38A2-41D3-B107-4CA4FB44B65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FACA9620-91EB-4D26-916B-66B6E7E81F4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7545F904-5BEB-49EF-A2DF-C98D52DF1E2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3628BAEA-AC5C-4FCC-AD9D-68C70004BFC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8584B2C1-A160-4D9F-8D13-3C211103EC1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DFC27590-47EB-43CB-84A9-4893F77A560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76" name="直線コネクタ 475">
          <a:extLst>
            <a:ext uri="{FF2B5EF4-FFF2-40B4-BE49-F238E27FC236}">
              <a16:creationId xmlns:a16="http://schemas.microsoft.com/office/drawing/2014/main" id="{E8D38337-B9AD-47C2-BFC7-047D64D9F313}"/>
            </a:ext>
          </a:extLst>
        </xdr:cNvPr>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4F45E1-BC19-4ECC-9BB5-748F182752E8}"/>
            </a:ext>
          </a:extLst>
        </xdr:cNvPr>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78" name="直線コネクタ 477">
          <a:extLst>
            <a:ext uri="{FF2B5EF4-FFF2-40B4-BE49-F238E27FC236}">
              <a16:creationId xmlns:a16="http://schemas.microsoft.com/office/drawing/2014/main" id="{3280D30E-7688-4301-8046-4325ABCC2668}"/>
            </a:ext>
          </a:extLst>
        </xdr:cNvPr>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C323CF56-CF37-45AB-B358-BC4647DF2219}"/>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80" name="直線コネクタ 479">
          <a:extLst>
            <a:ext uri="{FF2B5EF4-FFF2-40B4-BE49-F238E27FC236}">
              <a16:creationId xmlns:a16="http://schemas.microsoft.com/office/drawing/2014/main" id="{010FF1CF-4F8A-4680-B469-A9D8222E0C59}"/>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81551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E8E94B4E-C435-499E-9CC1-F09401B62240}"/>
            </a:ext>
          </a:extLst>
        </xdr:cNvPr>
        <xdr:cNvSpPr txBox="1"/>
      </xdr:nvSpPr>
      <xdr:spPr>
        <a:xfrm>
          <a:off x="22199600" y="64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82" name="フローチャート: 判断 481">
          <a:extLst>
            <a:ext uri="{FF2B5EF4-FFF2-40B4-BE49-F238E27FC236}">
              <a16:creationId xmlns:a16="http://schemas.microsoft.com/office/drawing/2014/main" id="{27BF46E7-2A76-4E0E-BAF8-ADC483D6B704}"/>
            </a:ext>
          </a:extLst>
        </xdr:cNvPr>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83" name="フローチャート: 判断 482">
          <a:extLst>
            <a:ext uri="{FF2B5EF4-FFF2-40B4-BE49-F238E27FC236}">
              <a16:creationId xmlns:a16="http://schemas.microsoft.com/office/drawing/2014/main" id="{65A00CA5-1829-43CA-B590-457160845CEE}"/>
            </a:ext>
          </a:extLst>
        </xdr:cNvPr>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84" name="フローチャート: 判断 483">
          <a:extLst>
            <a:ext uri="{FF2B5EF4-FFF2-40B4-BE49-F238E27FC236}">
              <a16:creationId xmlns:a16="http://schemas.microsoft.com/office/drawing/2014/main" id="{5A290C70-2B5B-41DC-93B5-6B8FDEC6624D}"/>
            </a:ext>
          </a:extLst>
        </xdr:cNvPr>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85" name="フローチャート: 判断 484">
          <a:extLst>
            <a:ext uri="{FF2B5EF4-FFF2-40B4-BE49-F238E27FC236}">
              <a16:creationId xmlns:a16="http://schemas.microsoft.com/office/drawing/2014/main" id="{D27A17AE-32B4-4078-9B75-32E7FF890AEE}"/>
            </a:ext>
          </a:extLst>
        </xdr:cNvPr>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6" name="フローチャート: 判断 485">
          <a:extLst>
            <a:ext uri="{FF2B5EF4-FFF2-40B4-BE49-F238E27FC236}">
              <a16:creationId xmlns:a16="http://schemas.microsoft.com/office/drawing/2014/main" id="{08C65FEA-82D4-4D42-8B33-F5487D1C3212}"/>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E605221-DC27-465E-BB89-50BA2ADD911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4572169-4D98-41F7-B2E7-130FC959C27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D272F8A-44B4-40E0-9C4B-C88CB90E736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CBB6311-880D-4882-B3BF-E81F2741C8E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870C13B2-1E61-44FC-B318-8409F4913AA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9398</xdr:rowOff>
    </xdr:from>
    <xdr:to>
      <xdr:col>116</xdr:col>
      <xdr:colOff>114300</xdr:colOff>
      <xdr:row>37</xdr:row>
      <xdr:rowOff>110998</xdr:rowOff>
    </xdr:to>
    <xdr:sp macro="" textlink="">
      <xdr:nvSpPr>
        <xdr:cNvPr id="492" name="楕円 491">
          <a:extLst>
            <a:ext uri="{FF2B5EF4-FFF2-40B4-BE49-F238E27FC236}">
              <a16:creationId xmlns:a16="http://schemas.microsoft.com/office/drawing/2014/main" id="{7D78A729-4E1F-4217-8DBE-FF53378BC876}"/>
            </a:ext>
          </a:extLst>
        </xdr:cNvPr>
        <xdr:cNvSpPr/>
      </xdr:nvSpPr>
      <xdr:spPr>
        <a:xfrm>
          <a:off x="221107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32275</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F6E8BBF5-F976-4DE1-8CBE-8B42200B6113}"/>
            </a:ext>
          </a:extLst>
        </xdr:cNvPr>
        <xdr:cNvSpPr txBox="1"/>
      </xdr:nvSpPr>
      <xdr:spPr>
        <a:xfrm>
          <a:off x="22199600" y="620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18542</xdr:rowOff>
    </xdr:from>
    <xdr:to>
      <xdr:col>112</xdr:col>
      <xdr:colOff>38100</xdr:colOff>
      <xdr:row>37</xdr:row>
      <xdr:rowOff>120142</xdr:rowOff>
    </xdr:to>
    <xdr:sp macro="" textlink="">
      <xdr:nvSpPr>
        <xdr:cNvPr id="494" name="楕円 493">
          <a:extLst>
            <a:ext uri="{FF2B5EF4-FFF2-40B4-BE49-F238E27FC236}">
              <a16:creationId xmlns:a16="http://schemas.microsoft.com/office/drawing/2014/main" id="{EC103573-02E3-43C9-8722-972D6F898DD4}"/>
            </a:ext>
          </a:extLst>
        </xdr:cNvPr>
        <xdr:cNvSpPr/>
      </xdr:nvSpPr>
      <xdr:spPr>
        <a:xfrm>
          <a:off x="21272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60198</xdr:rowOff>
    </xdr:from>
    <xdr:to>
      <xdr:col>116</xdr:col>
      <xdr:colOff>63500</xdr:colOff>
      <xdr:row>37</xdr:row>
      <xdr:rowOff>69342</xdr:rowOff>
    </xdr:to>
    <xdr:cxnSp macro="">
      <xdr:nvCxnSpPr>
        <xdr:cNvPr id="495" name="直線コネクタ 494">
          <a:extLst>
            <a:ext uri="{FF2B5EF4-FFF2-40B4-BE49-F238E27FC236}">
              <a16:creationId xmlns:a16="http://schemas.microsoft.com/office/drawing/2014/main" id="{505DBDB7-9655-4845-A361-45024780602A}"/>
            </a:ext>
          </a:extLst>
        </xdr:cNvPr>
        <xdr:cNvCxnSpPr/>
      </xdr:nvCxnSpPr>
      <xdr:spPr>
        <a:xfrm flipV="1">
          <a:off x="21323300" y="64038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23114</xdr:rowOff>
    </xdr:from>
    <xdr:to>
      <xdr:col>107</xdr:col>
      <xdr:colOff>101600</xdr:colOff>
      <xdr:row>37</xdr:row>
      <xdr:rowOff>124714</xdr:rowOff>
    </xdr:to>
    <xdr:sp macro="" textlink="">
      <xdr:nvSpPr>
        <xdr:cNvPr id="496" name="楕円 495">
          <a:extLst>
            <a:ext uri="{FF2B5EF4-FFF2-40B4-BE49-F238E27FC236}">
              <a16:creationId xmlns:a16="http://schemas.microsoft.com/office/drawing/2014/main" id="{5738D99C-5814-4E8C-A775-A7E354A05008}"/>
            </a:ext>
          </a:extLst>
        </xdr:cNvPr>
        <xdr:cNvSpPr/>
      </xdr:nvSpPr>
      <xdr:spPr>
        <a:xfrm>
          <a:off x="20383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69342</xdr:rowOff>
    </xdr:from>
    <xdr:to>
      <xdr:col>111</xdr:col>
      <xdr:colOff>177800</xdr:colOff>
      <xdr:row>37</xdr:row>
      <xdr:rowOff>73914</xdr:rowOff>
    </xdr:to>
    <xdr:cxnSp macro="">
      <xdr:nvCxnSpPr>
        <xdr:cNvPr id="497" name="直線コネクタ 496">
          <a:extLst>
            <a:ext uri="{FF2B5EF4-FFF2-40B4-BE49-F238E27FC236}">
              <a16:creationId xmlns:a16="http://schemas.microsoft.com/office/drawing/2014/main" id="{0AD01E4A-2722-4F30-B923-0D2F9154F569}"/>
            </a:ext>
          </a:extLst>
        </xdr:cNvPr>
        <xdr:cNvCxnSpPr/>
      </xdr:nvCxnSpPr>
      <xdr:spPr>
        <a:xfrm flipV="1">
          <a:off x="20434300" y="64129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29972</xdr:rowOff>
    </xdr:from>
    <xdr:to>
      <xdr:col>102</xdr:col>
      <xdr:colOff>165100</xdr:colOff>
      <xdr:row>37</xdr:row>
      <xdr:rowOff>131572</xdr:rowOff>
    </xdr:to>
    <xdr:sp macro="" textlink="">
      <xdr:nvSpPr>
        <xdr:cNvPr id="498" name="楕円 497">
          <a:extLst>
            <a:ext uri="{FF2B5EF4-FFF2-40B4-BE49-F238E27FC236}">
              <a16:creationId xmlns:a16="http://schemas.microsoft.com/office/drawing/2014/main" id="{BD9F19A8-4A4E-4CA9-B6F1-4E51366DEE18}"/>
            </a:ext>
          </a:extLst>
        </xdr:cNvPr>
        <xdr:cNvSpPr/>
      </xdr:nvSpPr>
      <xdr:spPr>
        <a:xfrm>
          <a:off x="19494500" y="63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73914</xdr:rowOff>
    </xdr:from>
    <xdr:to>
      <xdr:col>107</xdr:col>
      <xdr:colOff>50800</xdr:colOff>
      <xdr:row>37</xdr:row>
      <xdr:rowOff>80772</xdr:rowOff>
    </xdr:to>
    <xdr:cxnSp macro="">
      <xdr:nvCxnSpPr>
        <xdr:cNvPr id="499" name="直線コネクタ 498">
          <a:extLst>
            <a:ext uri="{FF2B5EF4-FFF2-40B4-BE49-F238E27FC236}">
              <a16:creationId xmlns:a16="http://schemas.microsoft.com/office/drawing/2014/main" id="{4F7CFC4A-E39E-428F-BF31-435F98B377E8}"/>
            </a:ext>
          </a:extLst>
        </xdr:cNvPr>
        <xdr:cNvCxnSpPr/>
      </xdr:nvCxnSpPr>
      <xdr:spPr>
        <a:xfrm flipV="1">
          <a:off x="19545300" y="641756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66548</xdr:rowOff>
    </xdr:from>
    <xdr:to>
      <xdr:col>98</xdr:col>
      <xdr:colOff>38100</xdr:colOff>
      <xdr:row>37</xdr:row>
      <xdr:rowOff>168148</xdr:rowOff>
    </xdr:to>
    <xdr:sp macro="" textlink="">
      <xdr:nvSpPr>
        <xdr:cNvPr id="500" name="楕円 499">
          <a:extLst>
            <a:ext uri="{FF2B5EF4-FFF2-40B4-BE49-F238E27FC236}">
              <a16:creationId xmlns:a16="http://schemas.microsoft.com/office/drawing/2014/main" id="{EB12DD9D-786F-479D-BFB6-28F6105249A6}"/>
            </a:ext>
          </a:extLst>
        </xdr:cNvPr>
        <xdr:cNvSpPr/>
      </xdr:nvSpPr>
      <xdr:spPr>
        <a:xfrm>
          <a:off x="18605500" y="64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80772</xdr:rowOff>
    </xdr:from>
    <xdr:to>
      <xdr:col>102</xdr:col>
      <xdr:colOff>114300</xdr:colOff>
      <xdr:row>37</xdr:row>
      <xdr:rowOff>117348</xdr:rowOff>
    </xdr:to>
    <xdr:cxnSp macro="">
      <xdr:nvCxnSpPr>
        <xdr:cNvPr id="501" name="直線コネクタ 500">
          <a:extLst>
            <a:ext uri="{FF2B5EF4-FFF2-40B4-BE49-F238E27FC236}">
              <a16:creationId xmlns:a16="http://schemas.microsoft.com/office/drawing/2014/main" id="{1D61DF2F-9907-4E4F-93E2-596152A0B8C9}"/>
            </a:ext>
          </a:extLst>
        </xdr:cNvPr>
        <xdr:cNvCxnSpPr/>
      </xdr:nvCxnSpPr>
      <xdr:spPr>
        <a:xfrm flipV="1">
          <a:off x="18656300" y="642442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22115</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68AE921F-A334-4171-A869-5B1911BFEA75}"/>
            </a:ext>
          </a:extLst>
        </xdr:cNvPr>
        <xdr:cNvSpPr txBox="1"/>
      </xdr:nvSpPr>
      <xdr:spPr>
        <a:xfrm>
          <a:off x="21075727" y="653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33545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9D6F3B33-C4E8-44EC-BC5A-2ABA4E60CA93}"/>
            </a:ext>
          </a:extLst>
        </xdr:cNvPr>
        <xdr:cNvSpPr txBox="1"/>
      </xdr:nvSpPr>
      <xdr:spPr>
        <a:xfrm>
          <a:off x="20199427" y="65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143273</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C070ECFD-82F9-43EC-BABF-DACDB46D7A8F}"/>
            </a:ext>
          </a:extLst>
        </xdr:cNvPr>
        <xdr:cNvSpPr txBox="1"/>
      </xdr:nvSpPr>
      <xdr:spPr>
        <a:xfrm>
          <a:off x="193104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3FDC64AB-BA15-4316-A1D5-A0FE835C9300}"/>
            </a:ext>
          </a:extLst>
        </xdr:cNvPr>
        <xdr:cNvSpPr txBox="1"/>
      </xdr:nvSpPr>
      <xdr:spPr>
        <a:xfrm>
          <a:off x="18421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136669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C2057DD9-992D-4F9D-AB55-6550D18A5A4B}"/>
            </a:ext>
          </a:extLst>
        </xdr:cNvPr>
        <xdr:cNvSpPr txBox="1"/>
      </xdr:nvSpPr>
      <xdr:spPr>
        <a:xfrm>
          <a:off x="210757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141241</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E865411A-FDAC-4513-94B5-DEE8C530DA55}"/>
            </a:ext>
          </a:extLst>
        </xdr:cNvPr>
        <xdr:cNvSpPr txBox="1"/>
      </xdr:nvSpPr>
      <xdr:spPr>
        <a:xfrm>
          <a:off x="20199427"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148099</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7B12583-36F2-4946-8F24-68844A006315}"/>
            </a:ext>
          </a:extLst>
        </xdr:cNvPr>
        <xdr:cNvSpPr txBox="1"/>
      </xdr:nvSpPr>
      <xdr:spPr>
        <a:xfrm>
          <a:off x="19310427" y="614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13225</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6DFA052A-E956-419F-B419-9AFE3FECA5F9}"/>
            </a:ext>
          </a:extLst>
        </xdr:cNvPr>
        <xdr:cNvSpPr txBox="1"/>
      </xdr:nvSpPr>
      <xdr:spPr>
        <a:xfrm>
          <a:off x="18421427"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6C429D05-F6D3-4545-AB6E-E4F0249F46F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472EECC6-7223-4BE5-B8AC-34B4CCAD084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32400A8A-4767-4EDB-AB5E-19B3C42B09A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BF794675-8FC5-4115-AB3F-F748C29B190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EDA5534-2B58-42C9-9D29-5C24C194DC8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F0098A88-0933-424B-B5EA-EEB0AA1F592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CC5816D1-4761-4331-B8B5-162B1772302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9EF9A035-4F82-4F37-A2B8-FDCEF7910F2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EB97DA45-53D5-4D5F-9513-97FD66D4B35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6658761A-D3BC-4F7C-B4C9-B254C1DF742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864C66F9-E6D4-408C-854F-8652F89070D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532C36E0-482D-44B8-A793-30E0547AFF0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AEBDEEB7-3476-49AE-8346-1C7B6787601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B40B5400-4BA3-46EF-94F8-66BECCA43D5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F6C546AF-90EA-4BF0-965F-B6F3254E658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77C910E7-2B1A-40C5-B007-D4D6BE5AC48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61DAA10B-41D8-46FC-AFA0-3FA13CFE0D7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4AF8E02E-F210-4652-91A1-4F75FB918CC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FAAC86BE-12BB-4FF5-B327-B5AFA7A68D6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CD2FA976-37CC-4280-863C-65B748F3D71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28E31EF-C0B5-453F-A034-99C9D667A25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DF053585-0572-43A0-BE59-1FFE9AD4B32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7F244197-29FD-485A-BE58-8DC08010A97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3D9E9D68-CDED-47B0-B049-A1A3E3081BB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4CF42497-DCE9-460D-AAB7-2C8968B5E3D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148EBA3A-540B-4A8B-82A5-65D95860480D}"/>
            </a:ext>
          </a:extLst>
        </xdr:cNvPr>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1B391106-A99E-4A65-A3F9-E883BA591B0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6E2DFA16-62E2-4AA2-AA4D-2BEE6014FFA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11A02D2E-C6A1-4100-A173-7D3203EA3B9E}"/>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9" name="直線コネクタ 538">
          <a:extLst>
            <a:ext uri="{FF2B5EF4-FFF2-40B4-BE49-F238E27FC236}">
              <a16:creationId xmlns:a16="http://schemas.microsoft.com/office/drawing/2014/main" id="{63D52E59-E36F-4604-948C-42631EEBF5C5}"/>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133730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4827386E-8E1A-4D61-A997-F30DD97AF1B7}"/>
            </a:ext>
          </a:extLst>
        </xdr:cNvPr>
        <xdr:cNvSpPr txBox="1"/>
      </xdr:nvSpPr>
      <xdr:spPr>
        <a:xfrm>
          <a:off x="16357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41" name="フローチャート: 判断 540">
          <a:extLst>
            <a:ext uri="{FF2B5EF4-FFF2-40B4-BE49-F238E27FC236}">
              <a16:creationId xmlns:a16="http://schemas.microsoft.com/office/drawing/2014/main" id="{DDE5CC6B-2986-42BF-9660-2359C8647BAB}"/>
            </a:ext>
          </a:extLst>
        </xdr:cNvPr>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542" name="フローチャート: 判断 541">
          <a:extLst>
            <a:ext uri="{FF2B5EF4-FFF2-40B4-BE49-F238E27FC236}">
              <a16:creationId xmlns:a16="http://schemas.microsoft.com/office/drawing/2014/main" id="{C0D63FBC-7D07-4DF5-9D3B-847D9DC51A13}"/>
            </a:ext>
          </a:extLst>
        </xdr:cNvPr>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3" name="フローチャート: 判断 542">
          <a:extLst>
            <a:ext uri="{FF2B5EF4-FFF2-40B4-BE49-F238E27FC236}">
              <a16:creationId xmlns:a16="http://schemas.microsoft.com/office/drawing/2014/main" id="{A1D7AB86-2387-437E-AD91-68D04A2EFDC3}"/>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544" name="フローチャート: 判断 543">
          <a:extLst>
            <a:ext uri="{FF2B5EF4-FFF2-40B4-BE49-F238E27FC236}">
              <a16:creationId xmlns:a16="http://schemas.microsoft.com/office/drawing/2014/main" id="{E7B3E1A8-630C-4E6F-A700-0E793333DE65}"/>
            </a:ext>
          </a:extLst>
        </xdr:cNvPr>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45" name="フローチャート: 判断 544">
          <a:extLst>
            <a:ext uri="{FF2B5EF4-FFF2-40B4-BE49-F238E27FC236}">
              <a16:creationId xmlns:a16="http://schemas.microsoft.com/office/drawing/2014/main" id="{722AE823-24C6-4207-A340-68A3FC60C542}"/>
            </a:ext>
          </a:extLst>
        </xdr:cNvPr>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1398E11-1263-4972-8A77-6D0AEAE4CC3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64014DB-53DD-4C05-A1D1-B6B75F7CA12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F04D310-AB5E-4FC0-AA5A-D629BA1F0D4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BDD755C-C8C2-4BD2-A125-2BDB5EFCFD6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61A3139-4A7E-4538-BF02-354D7210A2C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136978</xdr:rowOff>
    </xdr:from>
    <xdr:to>
      <xdr:col>85</xdr:col>
      <xdr:colOff>177800</xdr:colOff>
      <xdr:row>62</xdr:row>
      <xdr:rowOff>67128</xdr:rowOff>
    </xdr:to>
    <xdr:sp macro="" textlink="">
      <xdr:nvSpPr>
        <xdr:cNvPr id="551" name="楕円 550">
          <a:extLst>
            <a:ext uri="{FF2B5EF4-FFF2-40B4-BE49-F238E27FC236}">
              <a16:creationId xmlns:a16="http://schemas.microsoft.com/office/drawing/2014/main" id="{6B3CCCAF-0F71-4BA1-BE1F-64C1CC53C2A2}"/>
            </a:ext>
          </a:extLst>
        </xdr:cNvPr>
        <xdr:cNvSpPr/>
      </xdr:nvSpPr>
      <xdr:spPr>
        <a:xfrm>
          <a:off x="16268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115405</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3E2B2A62-FE85-434A-BA43-D13A4F30C368}"/>
            </a:ext>
          </a:extLst>
        </xdr:cNvPr>
        <xdr:cNvSpPr txBox="1"/>
      </xdr:nvSpPr>
      <xdr:spPr>
        <a:xfrm>
          <a:off x="16357600"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102688</xdr:rowOff>
    </xdr:from>
    <xdr:to>
      <xdr:col>81</xdr:col>
      <xdr:colOff>101600</xdr:colOff>
      <xdr:row>62</xdr:row>
      <xdr:rowOff>32838</xdr:rowOff>
    </xdr:to>
    <xdr:sp macro="" textlink="">
      <xdr:nvSpPr>
        <xdr:cNvPr id="553" name="楕円 552">
          <a:extLst>
            <a:ext uri="{FF2B5EF4-FFF2-40B4-BE49-F238E27FC236}">
              <a16:creationId xmlns:a16="http://schemas.microsoft.com/office/drawing/2014/main" id="{815E0E7B-8E8F-408A-8966-4142757A9BF9}"/>
            </a:ext>
          </a:extLst>
        </xdr:cNvPr>
        <xdr:cNvSpPr/>
      </xdr:nvSpPr>
      <xdr:spPr>
        <a:xfrm>
          <a:off x="15430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153488</xdr:rowOff>
    </xdr:from>
    <xdr:to>
      <xdr:col>85</xdr:col>
      <xdr:colOff>127000</xdr:colOff>
      <xdr:row>62</xdr:row>
      <xdr:rowOff>16328</xdr:rowOff>
    </xdr:to>
    <xdr:cxnSp macro="">
      <xdr:nvCxnSpPr>
        <xdr:cNvPr id="554" name="直線コネクタ 553">
          <a:extLst>
            <a:ext uri="{FF2B5EF4-FFF2-40B4-BE49-F238E27FC236}">
              <a16:creationId xmlns:a16="http://schemas.microsoft.com/office/drawing/2014/main" id="{9FFC84A8-6567-4628-8A05-DDFAC1CD5471}"/>
            </a:ext>
          </a:extLst>
        </xdr:cNvPr>
        <xdr:cNvCxnSpPr/>
      </xdr:nvCxnSpPr>
      <xdr:spPr>
        <a:xfrm>
          <a:off x="15481300" y="1061193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76563</xdr:rowOff>
    </xdr:from>
    <xdr:to>
      <xdr:col>76</xdr:col>
      <xdr:colOff>165100</xdr:colOff>
      <xdr:row>62</xdr:row>
      <xdr:rowOff>6713</xdr:rowOff>
    </xdr:to>
    <xdr:sp macro="" textlink="">
      <xdr:nvSpPr>
        <xdr:cNvPr id="555" name="楕円 554">
          <a:extLst>
            <a:ext uri="{FF2B5EF4-FFF2-40B4-BE49-F238E27FC236}">
              <a16:creationId xmlns:a16="http://schemas.microsoft.com/office/drawing/2014/main" id="{05ADD520-D35F-4E14-9F27-42D9B2B4621A}"/>
            </a:ext>
          </a:extLst>
        </xdr:cNvPr>
        <xdr:cNvSpPr/>
      </xdr:nvSpPr>
      <xdr:spPr>
        <a:xfrm>
          <a:off x="14541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127363</xdr:rowOff>
    </xdr:from>
    <xdr:to>
      <xdr:col>81</xdr:col>
      <xdr:colOff>50800</xdr:colOff>
      <xdr:row>61</xdr:row>
      <xdr:rowOff>153488</xdr:rowOff>
    </xdr:to>
    <xdr:cxnSp macro="">
      <xdr:nvCxnSpPr>
        <xdr:cNvPr id="556" name="直線コネクタ 555">
          <a:extLst>
            <a:ext uri="{FF2B5EF4-FFF2-40B4-BE49-F238E27FC236}">
              <a16:creationId xmlns:a16="http://schemas.microsoft.com/office/drawing/2014/main" id="{FCD1FE02-D0BA-4D1F-858F-957D8AB1DD27}"/>
            </a:ext>
          </a:extLst>
        </xdr:cNvPr>
        <xdr:cNvCxnSpPr/>
      </xdr:nvCxnSpPr>
      <xdr:spPr>
        <a:xfrm>
          <a:off x="14592300" y="1058581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83094</xdr:rowOff>
    </xdr:from>
    <xdr:to>
      <xdr:col>72</xdr:col>
      <xdr:colOff>38100</xdr:colOff>
      <xdr:row>62</xdr:row>
      <xdr:rowOff>13244</xdr:rowOff>
    </xdr:to>
    <xdr:sp macro="" textlink="">
      <xdr:nvSpPr>
        <xdr:cNvPr id="557" name="楕円 556">
          <a:extLst>
            <a:ext uri="{FF2B5EF4-FFF2-40B4-BE49-F238E27FC236}">
              <a16:creationId xmlns:a16="http://schemas.microsoft.com/office/drawing/2014/main" id="{97763E8A-52EB-4077-9B28-AF6F0A088DFC}"/>
            </a:ext>
          </a:extLst>
        </xdr:cNvPr>
        <xdr:cNvSpPr/>
      </xdr:nvSpPr>
      <xdr:spPr>
        <a:xfrm>
          <a:off x="13652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127363</xdr:rowOff>
    </xdr:from>
    <xdr:to>
      <xdr:col>76</xdr:col>
      <xdr:colOff>114300</xdr:colOff>
      <xdr:row>61</xdr:row>
      <xdr:rowOff>133894</xdr:rowOff>
    </xdr:to>
    <xdr:cxnSp macro="">
      <xdr:nvCxnSpPr>
        <xdr:cNvPr id="558" name="直線コネクタ 557">
          <a:extLst>
            <a:ext uri="{FF2B5EF4-FFF2-40B4-BE49-F238E27FC236}">
              <a16:creationId xmlns:a16="http://schemas.microsoft.com/office/drawing/2014/main" id="{E3A7D480-D088-47E6-9B7A-A2D8033A62B5}"/>
            </a:ext>
          </a:extLst>
        </xdr:cNvPr>
        <xdr:cNvCxnSpPr/>
      </xdr:nvCxnSpPr>
      <xdr:spPr>
        <a:xfrm flipV="1">
          <a:off x="13703300" y="105858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154940</xdr:rowOff>
    </xdr:from>
    <xdr:to>
      <xdr:col>67</xdr:col>
      <xdr:colOff>101600</xdr:colOff>
      <xdr:row>62</xdr:row>
      <xdr:rowOff>85090</xdr:rowOff>
    </xdr:to>
    <xdr:sp macro="" textlink="">
      <xdr:nvSpPr>
        <xdr:cNvPr id="559" name="楕円 558">
          <a:extLst>
            <a:ext uri="{FF2B5EF4-FFF2-40B4-BE49-F238E27FC236}">
              <a16:creationId xmlns:a16="http://schemas.microsoft.com/office/drawing/2014/main" id="{CE16540D-1513-4889-9F78-864B83FA9EFF}"/>
            </a:ext>
          </a:extLst>
        </xdr:cNvPr>
        <xdr:cNvSpPr/>
      </xdr:nvSpPr>
      <xdr:spPr>
        <a:xfrm>
          <a:off x="12763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133894</xdr:rowOff>
    </xdr:from>
    <xdr:to>
      <xdr:col>71</xdr:col>
      <xdr:colOff>177800</xdr:colOff>
      <xdr:row>62</xdr:row>
      <xdr:rowOff>34290</xdr:rowOff>
    </xdr:to>
    <xdr:cxnSp macro="">
      <xdr:nvCxnSpPr>
        <xdr:cNvPr id="560" name="直線コネクタ 559">
          <a:extLst>
            <a:ext uri="{FF2B5EF4-FFF2-40B4-BE49-F238E27FC236}">
              <a16:creationId xmlns:a16="http://schemas.microsoft.com/office/drawing/2014/main" id="{B21F95D1-81EB-40C2-947A-0003BB99501C}"/>
            </a:ext>
          </a:extLst>
        </xdr:cNvPr>
        <xdr:cNvCxnSpPr/>
      </xdr:nvCxnSpPr>
      <xdr:spPr>
        <a:xfrm flipV="1">
          <a:off x="12814300" y="1059234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39568</xdr:rowOff>
    </xdr:from>
    <xdr:ext cx="405111" cy="259045"/>
    <xdr:sp macro="" textlink="">
      <xdr:nvSpPr>
        <xdr:cNvPr id="561" name="n_1aveValue【学校施設】&#10;有形固定資産減価償却率">
          <a:extLst>
            <a:ext uri="{FF2B5EF4-FFF2-40B4-BE49-F238E27FC236}">
              <a16:creationId xmlns:a16="http://schemas.microsoft.com/office/drawing/2014/main" id="{EEF51AA7-72FA-4E19-8776-F1CC397F9913}"/>
            </a:ext>
          </a:extLst>
        </xdr:cNvPr>
        <xdr:cNvSpPr txBox="1"/>
      </xdr:nvSpPr>
      <xdr:spPr>
        <a:xfrm>
          <a:off x="15266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62" name="n_2aveValue【学校施設】&#10;有形固定資産減価償却率">
          <a:extLst>
            <a:ext uri="{FF2B5EF4-FFF2-40B4-BE49-F238E27FC236}">
              <a16:creationId xmlns:a16="http://schemas.microsoft.com/office/drawing/2014/main" id="{024C4C15-6781-4F97-9063-78BCB21E79E2}"/>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126110</xdr:rowOff>
    </xdr:from>
    <xdr:ext cx="405111" cy="259045"/>
    <xdr:sp macro="" textlink="">
      <xdr:nvSpPr>
        <xdr:cNvPr id="563" name="n_3aveValue【学校施設】&#10;有形固定資産減価償却率">
          <a:extLst>
            <a:ext uri="{FF2B5EF4-FFF2-40B4-BE49-F238E27FC236}">
              <a16:creationId xmlns:a16="http://schemas.microsoft.com/office/drawing/2014/main" id="{C06E313F-D233-4168-81D9-E3C7CBA56855}"/>
            </a:ext>
          </a:extLst>
        </xdr:cNvPr>
        <xdr:cNvSpPr txBox="1"/>
      </xdr:nvSpPr>
      <xdr:spPr>
        <a:xfrm>
          <a:off x="13500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564" name="n_4aveValue【学校施設】&#10;有形固定資産減価償却率">
          <a:extLst>
            <a:ext uri="{FF2B5EF4-FFF2-40B4-BE49-F238E27FC236}">
              <a16:creationId xmlns:a16="http://schemas.microsoft.com/office/drawing/2014/main" id="{326FF2B8-47A5-4FBB-98A0-11D29E7D5A23}"/>
            </a:ext>
          </a:extLst>
        </xdr:cNvPr>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23965</xdr:rowOff>
    </xdr:from>
    <xdr:ext cx="405111" cy="259045"/>
    <xdr:sp macro="" textlink="">
      <xdr:nvSpPr>
        <xdr:cNvPr id="565" name="n_1mainValue【学校施設】&#10;有形固定資産減価償却率">
          <a:extLst>
            <a:ext uri="{FF2B5EF4-FFF2-40B4-BE49-F238E27FC236}">
              <a16:creationId xmlns:a16="http://schemas.microsoft.com/office/drawing/2014/main" id="{D24E878B-C162-44A6-995E-A8A5F4292D8B}"/>
            </a:ext>
          </a:extLst>
        </xdr:cNvPr>
        <xdr:cNvSpPr txBox="1"/>
      </xdr:nvSpPr>
      <xdr:spPr>
        <a:xfrm>
          <a:off x="152660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169290</xdr:rowOff>
    </xdr:from>
    <xdr:ext cx="405111" cy="259045"/>
    <xdr:sp macro="" textlink="">
      <xdr:nvSpPr>
        <xdr:cNvPr id="566" name="n_2mainValue【学校施設】&#10;有形固定資産減価償却率">
          <a:extLst>
            <a:ext uri="{FF2B5EF4-FFF2-40B4-BE49-F238E27FC236}">
              <a16:creationId xmlns:a16="http://schemas.microsoft.com/office/drawing/2014/main" id="{90C9AA49-C74A-4F06-9CDD-5CA0C318806D}"/>
            </a:ext>
          </a:extLst>
        </xdr:cNvPr>
        <xdr:cNvSpPr txBox="1"/>
      </xdr:nvSpPr>
      <xdr:spPr>
        <a:xfrm>
          <a:off x="14389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4371</xdr:rowOff>
    </xdr:from>
    <xdr:ext cx="405111" cy="259045"/>
    <xdr:sp macro="" textlink="">
      <xdr:nvSpPr>
        <xdr:cNvPr id="567" name="n_3mainValue【学校施設】&#10;有形固定資産減価償却率">
          <a:extLst>
            <a:ext uri="{FF2B5EF4-FFF2-40B4-BE49-F238E27FC236}">
              <a16:creationId xmlns:a16="http://schemas.microsoft.com/office/drawing/2014/main" id="{E64CA8CA-7FEC-4E7B-AA80-B26DA8CED4D2}"/>
            </a:ext>
          </a:extLst>
        </xdr:cNvPr>
        <xdr:cNvSpPr txBox="1"/>
      </xdr:nvSpPr>
      <xdr:spPr>
        <a:xfrm>
          <a:off x="13500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76217</xdr:rowOff>
    </xdr:from>
    <xdr:ext cx="405111" cy="259045"/>
    <xdr:sp macro="" textlink="">
      <xdr:nvSpPr>
        <xdr:cNvPr id="568" name="n_4mainValue【学校施設】&#10;有形固定資産減価償却率">
          <a:extLst>
            <a:ext uri="{FF2B5EF4-FFF2-40B4-BE49-F238E27FC236}">
              <a16:creationId xmlns:a16="http://schemas.microsoft.com/office/drawing/2014/main" id="{17C26743-B55C-49F1-828D-C44D4392D758}"/>
            </a:ext>
          </a:extLst>
        </xdr:cNvPr>
        <xdr:cNvSpPr txBox="1"/>
      </xdr:nvSpPr>
      <xdr:spPr>
        <a:xfrm>
          <a:off x="12611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3C43B622-BFCF-41A8-BCCD-B4FEFE843DE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2AEBBD80-CAF5-49E0-AFA1-D5888D5707F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8E714256-6444-4111-98A5-EF1C0FEF1C8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454D0AEF-A407-4215-8AFB-25D1F5234A4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130500A0-3D40-4FF0-9B04-3FA84AEBE8F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8544391D-7767-4093-AE2E-0D56A83D770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44CF51AA-C786-4CCA-A51C-613E2069DD8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2E3917D3-745B-4F5A-B8C9-0404DCD66E6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7EC344E0-C4B0-4934-B150-CAAFCA88BA5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D647D724-2918-45A6-A996-FC16790E260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a:extLst>
            <a:ext uri="{FF2B5EF4-FFF2-40B4-BE49-F238E27FC236}">
              <a16:creationId xmlns:a16="http://schemas.microsoft.com/office/drawing/2014/main" id="{8BF5AECA-4884-46B3-B89C-C3D3928F552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a:extLst>
            <a:ext uri="{FF2B5EF4-FFF2-40B4-BE49-F238E27FC236}">
              <a16:creationId xmlns:a16="http://schemas.microsoft.com/office/drawing/2014/main" id="{193A2FFD-2125-4374-AC64-5ABA88648A4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a:extLst>
            <a:ext uri="{FF2B5EF4-FFF2-40B4-BE49-F238E27FC236}">
              <a16:creationId xmlns:a16="http://schemas.microsoft.com/office/drawing/2014/main" id="{8745AFCF-3B7C-44FD-B15E-D8121A74548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a:extLst>
            <a:ext uri="{FF2B5EF4-FFF2-40B4-BE49-F238E27FC236}">
              <a16:creationId xmlns:a16="http://schemas.microsoft.com/office/drawing/2014/main" id="{6C1DA49E-7CEE-4AD5-8EF5-C450D7EECE7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3" name="テキスト ボックス 582">
          <a:extLst>
            <a:ext uri="{FF2B5EF4-FFF2-40B4-BE49-F238E27FC236}">
              <a16:creationId xmlns:a16="http://schemas.microsoft.com/office/drawing/2014/main" id="{EECB6EF3-A835-4F3B-A6D7-82A49475368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a:extLst>
            <a:ext uri="{FF2B5EF4-FFF2-40B4-BE49-F238E27FC236}">
              <a16:creationId xmlns:a16="http://schemas.microsoft.com/office/drawing/2014/main" id="{045BA8B6-D003-4C02-ABFA-1989F1BAF0C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5" name="テキスト ボックス 584">
          <a:extLst>
            <a:ext uri="{FF2B5EF4-FFF2-40B4-BE49-F238E27FC236}">
              <a16:creationId xmlns:a16="http://schemas.microsoft.com/office/drawing/2014/main" id="{8FA0E3A5-42E6-4EF9-A612-404F56A8051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a:extLst>
            <a:ext uri="{FF2B5EF4-FFF2-40B4-BE49-F238E27FC236}">
              <a16:creationId xmlns:a16="http://schemas.microsoft.com/office/drawing/2014/main" id="{64D8B923-BD67-4BEE-B6DF-F5115DB0DC2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7" name="テキスト ボックス 586">
          <a:extLst>
            <a:ext uri="{FF2B5EF4-FFF2-40B4-BE49-F238E27FC236}">
              <a16:creationId xmlns:a16="http://schemas.microsoft.com/office/drawing/2014/main" id="{CB4BE3BB-5505-4CAB-8997-D914984C49C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a:extLst>
            <a:ext uri="{FF2B5EF4-FFF2-40B4-BE49-F238E27FC236}">
              <a16:creationId xmlns:a16="http://schemas.microsoft.com/office/drawing/2014/main" id="{38071885-365A-45DE-8013-BCA80BA1F13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9" name="テキスト ボックス 588">
          <a:extLst>
            <a:ext uri="{FF2B5EF4-FFF2-40B4-BE49-F238E27FC236}">
              <a16:creationId xmlns:a16="http://schemas.microsoft.com/office/drawing/2014/main" id="{DC0C5C65-07DF-4D52-83A9-B624886D7D7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a:extLst>
            <a:ext uri="{FF2B5EF4-FFF2-40B4-BE49-F238E27FC236}">
              <a16:creationId xmlns:a16="http://schemas.microsoft.com/office/drawing/2014/main" id="{38226BA2-B4F1-4708-A8B5-0D550D4EA75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1" name="テキスト ボックス 590">
          <a:extLst>
            <a:ext uri="{FF2B5EF4-FFF2-40B4-BE49-F238E27FC236}">
              <a16:creationId xmlns:a16="http://schemas.microsoft.com/office/drawing/2014/main" id="{CEB2BBE9-9994-4332-9A90-E331AAD38095}"/>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a:extLst>
            <a:ext uri="{FF2B5EF4-FFF2-40B4-BE49-F238E27FC236}">
              <a16:creationId xmlns:a16="http://schemas.microsoft.com/office/drawing/2014/main" id="{30594104-5472-42AB-85C8-298364AC6C2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a:extLst>
            <a:ext uri="{FF2B5EF4-FFF2-40B4-BE49-F238E27FC236}">
              <a16:creationId xmlns:a16="http://schemas.microsoft.com/office/drawing/2014/main" id="{8CD34BDB-E4B4-4AA7-83F1-A2EF68BBF87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a:extLst>
            <a:ext uri="{FF2B5EF4-FFF2-40B4-BE49-F238E27FC236}">
              <a16:creationId xmlns:a16="http://schemas.microsoft.com/office/drawing/2014/main" id="{3461BF5D-1481-4F0D-B41C-7EE8562F7E4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95" name="直線コネクタ 594">
          <a:extLst>
            <a:ext uri="{FF2B5EF4-FFF2-40B4-BE49-F238E27FC236}">
              <a16:creationId xmlns:a16="http://schemas.microsoft.com/office/drawing/2014/main" id="{46C08FA7-FDC4-4084-87D1-650D3BA00300}"/>
            </a:ext>
          </a:extLst>
        </xdr:cNvPr>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96" name="【学校施設】&#10;一人当たり面積最小値テキスト">
          <a:extLst>
            <a:ext uri="{FF2B5EF4-FFF2-40B4-BE49-F238E27FC236}">
              <a16:creationId xmlns:a16="http://schemas.microsoft.com/office/drawing/2014/main" id="{B909977C-A5E4-4E8C-B96F-27F4BE631AA1}"/>
            </a:ext>
          </a:extLst>
        </xdr:cNvPr>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97" name="直線コネクタ 596">
          <a:extLst>
            <a:ext uri="{FF2B5EF4-FFF2-40B4-BE49-F238E27FC236}">
              <a16:creationId xmlns:a16="http://schemas.microsoft.com/office/drawing/2014/main" id="{F38802B4-1004-411D-8548-C28CBA8865A9}"/>
            </a:ext>
          </a:extLst>
        </xdr:cNvPr>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98" name="【学校施設】&#10;一人当たり面積最大値テキスト">
          <a:extLst>
            <a:ext uri="{FF2B5EF4-FFF2-40B4-BE49-F238E27FC236}">
              <a16:creationId xmlns:a16="http://schemas.microsoft.com/office/drawing/2014/main" id="{ACDE76D2-C812-466D-8AF5-A1D12F80EB39}"/>
            </a:ext>
          </a:extLst>
        </xdr:cNvPr>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99" name="直線コネクタ 598">
          <a:extLst>
            <a:ext uri="{FF2B5EF4-FFF2-40B4-BE49-F238E27FC236}">
              <a16:creationId xmlns:a16="http://schemas.microsoft.com/office/drawing/2014/main" id="{ADFC9B72-553B-4BDD-BEC8-3B09E86996F3}"/>
            </a:ext>
          </a:extLst>
        </xdr:cNvPr>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46209</xdr:rowOff>
    </xdr:from>
    <xdr:ext cx="469744" cy="259045"/>
    <xdr:sp macro="" textlink="">
      <xdr:nvSpPr>
        <xdr:cNvPr id="600" name="【学校施設】&#10;一人当たり面積平均値テキスト">
          <a:extLst>
            <a:ext uri="{FF2B5EF4-FFF2-40B4-BE49-F238E27FC236}">
              <a16:creationId xmlns:a16="http://schemas.microsoft.com/office/drawing/2014/main" id="{5FA399B6-2998-4D0B-8921-851355315576}"/>
            </a:ext>
          </a:extLst>
        </xdr:cNvPr>
        <xdr:cNvSpPr txBox="1"/>
      </xdr:nvSpPr>
      <xdr:spPr>
        <a:xfrm>
          <a:off x="22199600" y="1050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601" name="フローチャート: 判断 600">
          <a:extLst>
            <a:ext uri="{FF2B5EF4-FFF2-40B4-BE49-F238E27FC236}">
              <a16:creationId xmlns:a16="http://schemas.microsoft.com/office/drawing/2014/main" id="{1E8A020E-8835-47D2-96BF-7EC247FE73EC}"/>
            </a:ext>
          </a:extLst>
        </xdr:cNvPr>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602" name="フローチャート: 判断 601">
          <a:extLst>
            <a:ext uri="{FF2B5EF4-FFF2-40B4-BE49-F238E27FC236}">
              <a16:creationId xmlns:a16="http://schemas.microsoft.com/office/drawing/2014/main" id="{207D152D-4A0B-4DFD-929A-42CB44AD8289}"/>
            </a:ext>
          </a:extLst>
        </xdr:cNvPr>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603" name="フローチャート: 判断 602">
          <a:extLst>
            <a:ext uri="{FF2B5EF4-FFF2-40B4-BE49-F238E27FC236}">
              <a16:creationId xmlns:a16="http://schemas.microsoft.com/office/drawing/2014/main" id="{E28A7D99-7F4B-4928-8FEE-B2C9B29F1EB7}"/>
            </a:ext>
          </a:extLst>
        </xdr:cNvPr>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604" name="フローチャート: 判断 603">
          <a:extLst>
            <a:ext uri="{FF2B5EF4-FFF2-40B4-BE49-F238E27FC236}">
              <a16:creationId xmlns:a16="http://schemas.microsoft.com/office/drawing/2014/main" id="{384A80C3-7158-4A03-99E0-9F83A59AE9FE}"/>
            </a:ext>
          </a:extLst>
        </xdr:cNvPr>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605" name="フローチャート: 判断 604">
          <a:extLst>
            <a:ext uri="{FF2B5EF4-FFF2-40B4-BE49-F238E27FC236}">
              <a16:creationId xmlns:a16="http://schemas.microsoft.com/office/drawing/2014/main" id="{57CC10C3-1B55-4B39-AA6B-E70E06E9F743}"/>
            </a:ext>
          </a:extLst>
        </xdr:cNvPr>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5A0DE0E-B9D3-4CF5-A8CF-48619603DEA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68FC28D-52FA-4C21-AD50-041C3836ECE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8AD63FA0-8360-4B6D-A0D6-5026EA0D731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4FBE3494-2DA2-410B-A049-E92A8FCBC49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7281AAF7-5A6B-4EA5-9176-D4CD5340CE2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118364</xdr:rowOff>
    </xdr:from>
    <xdr:to>
      <xdr:col>116</xdr:col>
      <xdr:colOff>114300</xdr:colOff>
      <xdr:row>64</xdr:row>
      <xdr:rowOff>48514</xdr:rowOff>
    </xdr:to>
    <xdr:sp macro="" textlink="">
      <xdr:nvSpPr>
        <xdr:cNvPr id="611" name="楕円 610">
          <a:extLst>
            <a:ext uri="{FF2B5EF4-FFF2-40B4-BE49-F238E27FC236}">
              <a16:creationId xmlns:a16="http://schemas.microsoft.com/office/drawing/2014/main" id="{DA352EE1-FD19-4CE2-8F39-E1B7F45CFAF6}"/>
            </a:ext>
          </a:extLst>
        </xdr:cNvPr>
        <xdr:cNvSpPr/>
      </xdr:nvSpPr>
      <xdr:spPr>
        <a:xfrm>
          <a:off x="22110700" y="109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33291</xdr:rowOff>
    </xdr:from>
    <xdr:ext cx="469744" cy="259045"/>
    <xdr:sp macro="" textlink="">
      <xdr:nvSpPr>
        <xdr:cNvPr id="612" name="【学校施設】&#10;一人当たり面積該当値テキスト">
          <a:extLst>
            <a:ext uri="{FF2B5EF4-FFF2-40B4-BE49-F238E27FC236}">
              <a16:creationId xmlns:a16="http://schemas.microsoft.com/office/drawing/2014/main" id="{D19679D2-A213-45B9-A9FA-5A142C3408FD}"/>
            </a:ext>
          </a:extLst>
        </xdr:cNvPr>
        <xdr:cNvSpPr txBox="1"/>
      </xdr:nvSpPr>
      <xdr:spPr>
        <a:xfrm>
          <a:off x="22199600" y="1083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124242</xdr:rowOff>
    </xdr:from>
    <xdr:to>
      <xdr:col>112</xdr:col>
      <xdr:colOff>38100</xdr:colOff>
      <xdr:row>64</xdr:row>
      <xdr:rowOff>54392</xdr:rowOff>
    </xdr:to>
    <xdr:sp macro="" textlink="">
      <xdr:nvSpPr>
        <xdr:cNvPr id="613" name="楕円 612">
          <a:extLst>
            <a:ext uri="{FF2B5EF4-FFF2-40B4-BE49-F238E27FC236}">
              <a16:creationId xmlns:a16="http://schemas.microsoft.com/office/drawing/2014/main" id="{F854EF1A-898D-419F-A744-F70B499ED1CE}"/>
            </a:ext>
          </a:extLst>
        </xdr:cNvPr>
        <xdr:cNvSpPr/>
      </xdr:nvSpPr>
      <xdr:spPr>
        <a:xfrm>
          <a:off x="21272500" y="109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169164</xdr:rowOff>
    </xdr:from>
    <xdr:to>
      <xdr:col>116</xdr:col>
      <xdr:colOff>63500</xdr:colOff>
      <xdr:row>64</xdr:row>
      <xdr:rowOff>3592</xdr:rowOff>
    </xdr:to>
    <xdr:cxnSp macro="">
      <xdr:nvCxnSpPr>
        <xdr:cNvPr id="614" name="直線コネクタ 613">
          <a:extLst>
            <a:ext uri="{FF2B5EF4-FFF2-40B4-BE49-F238E27FC236}">
              <a16:creationId xmlns:a16="http://schemas.microsoft.com/office/drawing/2014/main" id="{CF293D71-E5BF-4F76-82B9-82C802B6685B}"/>
            </a:ext>
          </a:extLst>
        </xdr:cNvPr>
        <xdr:cNvCxnSpPr/>
      </xdr:nvCxnSpPr>
      <xdr:spPr>
        <a:xfrm flipV="1">
          <a:off x="21323300" y="10970514"/>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127508</xdr:rowOff>
    </xdr:from>
    <xdr:to>
      <xdr:col>107</xdr:col>
      <xdr:colOff>101600</xdr:colOff>
      <xdr:row>64</xdr:row>
      <xdr:rowOff>57658</xdr:rowOff>
    </xdr:to>
    <xdr:sp macro="" textlink="">
      <xdr:nvSpPr>
        <xdr:cNvPr id="615" name="楕円 614">
          <a:extLst>
            <a:ext uri="{FF2B5EF4-FFF2-40B4-BE49-F238E27FC236}">
              <a16:creationId xmlns:a16="http://schemas.microsoft.com/office/drawing/2014/main" id="{3F01A175-B96A-46F9-A274-00142523D4FD}"/>
            </a:ext>
          </a:extLst>
        </xdr:cNvPr>
        <xdr:cNvSpPr/>
      </xdr:nvSpPr>
      <xdr:spPr>
        <a:xfrm>
          <a:off x="20383500" y="109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3592</xdr:rowOff>
    </xdr:from>
    <xdr:to>
      <xdr:col>111</xdr:col>
      <xdr:colOff>177800</xdr:colOff>
      <xdr:row>64</xdr:row>
      <xdr:rowOff>6858</xdr:rowOff>
    </xdr:to>
    <xdr:cxnSp macro="">
      <xdr:nvCxnSpPr>
        <xdr:cNvPr id="616" name="直線コネクタ 615">
          <a:extLst>
            <a:ext uri="{FF2B5EF4-FFF2-40B4-BE49-F238E27FC236}">
              <a16:creationId xmlns:a16="http://schemas.microsoft.com/office/drawing/2014/main" id="{4716CBF1-72B6-4595-BDBE-2E6B90033722}"/>
            </a:ext>
          </a:extLst>
        </xdr:cNvPr>
        <xdr:cNvCxnSpPr/>
      </xdr:nvCxnSpPr>
      <xdr:spPr>
        <a:xfrm flipV="1">
          <a:off x="20434300" y="10976392"/>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131101</xdr:rowOff>
    </xdr:from>
    <xdr:to>
      <xdr:col>102</xdr:col>
      <xdr:colOff>165100</xdr:colOff>
      <xdr:row>64</xdr:row>
      <xdr:rowOff>61251</xdr:rowOff>
    </xdr:to>
    <xdr:sp macro="" textlink="">
      <xdr:nvSpPr>
        <xdr:cNvPr id="617" name="楕円 616">
          <a:extLst>
            <a:ext uri="{FF2B5EF4-FFF2-40B4-BE49-F238E27FC236}">
              <a16:creationId xmlns:a16="http://schemas.microsoft.com/office/drawing/2014/main" id="{61992054-4022-49F1-A8B2-CADEEB49A706}"/>
            </a:ext>
          </a:extLst>
        </xdr:cNvPr>
        <xdr:cNvSpPr/>
      </xdr:nvSpPr>
      <xdr:spPr>
        <a:xfrm>
          <a:off x="19494500" y="109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6858</xdr:rowOff>
    </xdr:from>
    <xdr:to>
      <xdr:col>107</xdr:col>
      <xdr:colOff>50800</xdr:colOff>
      <xdr:row>64</xdr:row>
      <xdr:rowOff>10451</xdr:rowOff>
    </xdr:to>
    <xdr:cxnSp macro="">
      <xdr:nvCxnSpPr>
        <xdr:cNvPr id="618" name="直線コネクタ 617">
          <a:extLst>
            <a:ext uri="{FF2B5EF4-FFF2-40B4-BE49-F238E27FC236}">
              <a16:creationId xmlns:a16="http://schemas.microsoft.com/office/drawing/2014/main" id="{1BB67C35-1C90-46FE-88C7-BB9CA1B52CC8}"/>
            </a:ext>
          </a:extLst>
        </xdr:cNvPr>
        <xdr:cNvCxnSpPr/>
      </xdr:nvCxnSpPr>
      <xdr:spPr>
        <a:xfrm flipV="1">
          <a:off x="19545300" y="10979658"/>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142857</xdr:rowOff>
    </xdr:from>
    <xdr:to>
      <xdr:col>98</xdr:col>
      <xdr:colOff>38100</xdr:colOff>
      <xdr:row>64</xdr:row>
      <xdr:rowOff>73007</xdr:rowOff>
    </xdr:to>
    <xdr:sp macro="" textlink="">
      <xdr:nvSpPr>
        <xdr:cNvPr id="619" name="楕円 618">
          <a:extLst>
            <a:ext uri="{FF2B5EF4-FFF2-40B4-BE49-F238E27FC236}">
              <a16:creationId xmlns:a16="http://schemas.microsoft.com/office/drawing/2014/main" id="{73D7337A-A1E2-4F0B-8D85-981DDD561DA1}"/>
            </a:ext>
          </a:extLst>
        </xdr:cNvPr>
        <xdr:cNvSpPr/>
      </xdr:nvSpPr>
      <xdr:spPr>
        <a:xfrm>
          <a:off x="18605500" y="109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10451</xdr:rowOff>
    </xdr:from>
    <xdr:to>
      <xdr:col>102</xdr:col>
      <xdr:colOff>114300</xdr:colOff>
      <xdr:row>64</xdr:row>
      <xdr:rowOff>22207</xdr:rowOff>
    </xdr:to>
    <xdr:cxnSp macro="">
      <xdr:nvCxnSpPr>
        <xdr:cNvPr id="620" name="直線コネクタ 619">
          <a:extLst>
            <a:ext uri="{FF2B5EF4-FFF2-40B4-BE49-F238E27FC236}">
              <a16:creationId xmlns:a16="http://schemas.microsoft.com/office/drawing/2014/main" id="{0E1C7F4E-BE3C-44A0-A3E1-CC145F23D506}"/>
            </a:ext>
          </a:extLst>
        </xdr:cNvPr>
        <xdr:cNvCxnSpPr/>
      </xdr:nvCxnSpPr>
      <xdr:spPr>
        <a:xfrm flipV="1">
          <a:off x="18656300" y="10983251"/>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139173</xdr:rowOff>
    </xdr:from>
    <xdr:ext cx="469744" cy="259045"/>
    <xdr:sp macro="" textlink="">
      <xdr:nvSpPr>
        <xdr:cNvPr id="621" name="n_1aveValue【学校施設】&#10;一人当たり面積">
          <a:extLst>
            <a:ext uri="{FF2B5EF4-FFF2-40B4-BE49-F238E27FC236}">
              <a16:creationId xmlns:a16="http://schemas.microsoft.com/office/drawing/2014/main" id="{C3BC8FE0-43A9-455D-8AE4-F7228A739813}"/>
            </a:ext>
          </a:extLst>
        </xdr:cNvPr>
        <xdr:cNvSpPr txBox="1"/>
      </xdr:nvSpPr>
      <xdr:spPr>
        <a:xfrm>
          <a:off x="21075727" y="1042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158114</xdr:rowOff>
    </xdr:from>
    <xdr:ext cx="469744" cy="259045"/>
    <xdr:sp macro="" textlink="">
      <xdr:nvSpPr>
        <xdr:cNvPr id="622" name="n_2aveValue【学校施設】&#10;一人当たり面積">
          <a:extLst>
            <a:ext uri="{FF2B5EF4-FFF2-40B4-BE49-F238E27FC236}">
              <a16:creationId xmlns:a16="http://schemas.microsoft.com/office/drawing/2014/main" id="{9E12885C-C40D-425B-8A6B-81192A654C62}"/>
            </a:ext>
          </a:extLst>
        </xdr:cNvPr>
        <xdr:cNvSpPr txBox="1"/>
      </xdr:nvSpPr>
      <xdr:spPr>
        <a:xfrm>
          <a:off x="20199427" y="104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153216</xdr:rowOff>
    </xdr:from>
    <xdr:ext cx="469744" cy="259045"/>
    <xdr:sp macro="" textlink="">
      <xdr:nvSpPr>
        <xdr:cNvPr id="623" name="n_3aveValue【学校施設】&#10;一人当たり面積">
          <a:extLst>
            <a:ext uri="{FF2B5EF4-FFF2-40B4-BE49-F238E27FC236}">
              <a16:creationId xmlns:a16="http://schemas.microsoft.com/office/drawing/2014/main" id="{D492C037-BA86-456C-91E7-97442213611F}"/>
            </a:ext>
          </a:extLst>
        </xdr:cNvPr>
        <xdr:cNvSpPr txBox="1"/>
      </xdr:nvSpPr>
      <xdr:spPr>
        <a:xfrm>
          <a:off x="19310427" y="104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34996</xdr:rowOff>
    </xdr:from>
    <xdr:ext cx="469744" cy="259045"/>
    <xdr:sp macro="" textlink="">
      <xdr:nvSpPr>
        <xdr:cNvPr id="624" name="n_4aveValue【学校施設】&#10;一人当たり面積">
          <a:extLst>
            <a:ext uri="{FF2B5EF4-FFF2-40B4-BE49-F238E27FC236}">
              <a16:creationId xmlns:a16="http://schemas.microsoft.com/office/drawing/2014/main" id="{B964674D-A246-4262-9798-7C513B066680}"/>
            </a:ext>
          </a:extLst>
        </xdr:cNvPr>
        <xdr:cNvSpPr txBox="1"/>
      </xdr:nvSpPr>
      <xdr:spPr>
        <a:xfrm>
          <a:off x="18421427" y="1049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45519</xdr:rowOff>
    </xdr:from>
    <xdr:ext cx="469744" cy="259045"/>
    <xdr:sp macro="" textlink="">
      <xdr:nvSpPr>
        <xdr:cNvPr id="625" name="n_1mainValue【学校施設】&#10;一人当たり面積">
          <a:extLst>
            <a:ext uri="{FF2B5EF4-FFF2-40B4-BE49-F238E27FC236}">
              <a16:creationId xmlns:a16="http://schemas.microsoft.com/office/drawing/2014/main" id="{099743FA-05F5-4FF3-BA76-BBC4F72D63C2}"/>
            </a:ext>
          </a:extLst>
        </xdr:cNvPr>
        <xdr:cNvSpPr txBox="1"/>
      </xdr:nvSpPr>
      <xdr:spPr>
        <a:xfrm>
          <a:off x="21075727" y="110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48785</xdr:rowOff>
    </xdr:from>
    <xdr:ext cx="469744" cy="259045"/>
    <xdr:sp macro="" textlink="">
      <xdr:nvSpPr>
        <xdr:cNvPr id="626" name="n_2mainValue【学校施設】&#10;一人当たり面積">
          <a:extLst>
            <a:ext uri="{FF2B5EF4-FFF2-40B4-BE49-F238E27FC236}">
              <a16:creationId xmlns:a16="http://schemas.microsoft.com/office/drawing/2014/main" id="{E3DEB0C0-9FD1-4986-A68D-0266FD1801F0}"/>
            </a:ext>
          </a:extLst>
        </xdr:cNvPr>
        <xdr:cNvSpPr txBox="1"/>
      </xdr:nvSpPr>
      <xdr:spPr>
        <a:xfrm>
          <a:off x="20199427" y="1102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52378</xdr:rowOff>
    </xdr:from>
    <xdr:ext cx="469744" cy="259045"/>
    <xdr:sp macro="" textlink="">
      <xdr:nvSpPr>
        <xdr:cNvPr id="627" name="n_3mainValue【学校施設】&#10;一人当たり面積">
          <a:extLst>
            <a:ext uri="{FF2B5EF4-FFF2-40B4-BE49-F238E27FC236}">
              <a16:creationId xmlns:a16="http://schemas.microsoft.com/office/drawing/2014/main" id="{1B9DDDAF-45FE-4F8D-99C6-95FAC97185D7}"/>
            </a:ext>
          </a:extLst>
        </xdr:cNvPr>
        <xdr:cNvSpPr txBox="1"/>
      </xdr:nvSpPr>
      <xdr:spPr>
        <a:xfrm>
          <a:off x="19310427" y="110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64134</xdr:rowOff>
    </xdr:from>
    <xdr:ext cx="469744" cy="259045"/>
    <xdr:sp macro="" textlink="">
      <xdr:nvSpPr>
        <xdr:cNvPr id="628" name="n_4mainValue【学校施設】&#10;一人当たり面積">
          <a:extLst>
            <a:ext uri="{FF2B5EF4-FFF2-40B4-BE49-F238E27FC236}">
              <a16:creationId xmlns:a16="http://schemas.microsoft.com/office/drawing/2014/main" id="{940F5968-88A3-44E2-9BD7-D527888BAF60}"/>
            </a:ext>
          </a:extLst>
        </xdr:cNvPr>
        <xdr:cNvSpPr txBox="1"/>
      </xdr:nvSpPr>
      <xdr:spPr>
        <a:xfrm>
          <a:off x="18421427" y="1103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FF22626C-ADA6-4266-B81D-7AB1D169A10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272E0DFA-EFF1-4F85-9A4F-BF6A44CE4BC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DEB64B8E-2933-4253-83B4-E5BC347D3ED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20F6E604-04BB-4047-9BB7-579FE6A7FCF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91DA4162-271D-49E5-B9A5-CEA198DD385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36D445F0-A626-4EA1-9B10-873B447EE7D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3858FA30-E8CD-4CE8-BCE3-9F4D46D06E0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3DDA267D-F9E4-472F-8B71-854275B87DB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a:extLst>
            <a:ext uri="{FF2B5EF4-FFF2-40B4-BE49-F238E27FC236}">
              <a16:creationId xmlns:a16="http://schemas.microsoft.com/office/drawing/2014/main" id="{9B8EA66E-941C-4594-B0C7-414F2FE8871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a:extLst>
            <a:ext uri="{FF2B5EF4-FFF2-40B4-BE49-F238E27FC236}">
              <a16:creationId xmlns:a16="http://schemas.microsoft.com/office/drawing/2014/main" id="{D295F40C-7E79-495A-8257-5BB742FA547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a:extLst>
            <a:ext uri="{FF2B5EF4-FFF2-40B4-BE49-F238E27FC236}">
              <a16:creationId xmlns:a16="http://schemas.microsoft.com/office/drawing/2014/main" id="{B11C5763-3FF6-4F27-9AFC-1F3FD27660C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0" name="直線コネクタ 639">
          <a:extLst>
            <a:ext uri="{FF2B5EF4-FFF2-40B4-BE49-F238E27FC236}">
              <a16:creationId xmlns:a16="http://schemas.microsoft.com/office/drawing/2014/main" id="{6825FE3F-94C9-43C7-8BAC-364F1563774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1" name="テキスト ボックス 640">
          <a:extLst>
            <a:ext uri="{FF2B5EF4-FFF2-40B4-BE49-F238E27FC236}">
              <a16:creationId xmlns:a16="http://schemas.microsoft.com/office/drawing/2014/main" id="{03DE92D5-2AF9-430C-BC97-25971E75051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2" name="直線コネクタ 641">
          <a:extLst>
            <a:ext uri="{FF2B5EF4-FFF2-40B4-BE49-F238E27FC236}">
              <a16:creationId xmlns:a16="http://schemas.microsoft.com/office/drawing/2014/main" id="{03A14DA4-01E8-487B-A5BA-AA7124A2397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3" name="テキスト ボックス 642">
          <a:extLst>
            <a:ext uri="{FF2B5EF4-FFF2-40B4-BE49-F238E27FC236}">
              <a16:creationId xmlns:a16="http://schemas.microsoft.com/office/drawing/2014/main" id="{7C88B652-2D84-406C-8296-4DD2ED8F62F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4" name="直線コネクタ 643">
          <a:extLst>
            <a:ext uri="{FF2B5EF4-FFF2-40B4-BE49-F238E27FC236}">
              <a16:creationId xmlns:a16="http://schemas.microsoft.com/office/drawing/2014/main" id="{1EC51A87-E539-46DB-B100-127C50A7E59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5" name="テキスト ボックス 644">
          <a:extLst>
            <a:ext uri="{FF2B5EF4-FFF2-40B4-BE49-F238E27FC236}">
              <a16:creationId xmlns:a16="http://schemas.microsoft.com/office/drawing/2014/main" id="{37A55C07-E1F0-4E3B-B088-4AF3A20CF52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6" name="直線コネクタ 645">
          <a:extLst>
            <a:ext uri="{FF2B5EF4-FFF2-40B4-BE49-F238E27FC236}">
              <a16:creationId xmlns:a16="http://schemas.microsoft.com/office/drawing/2014/main" id="{9A35EED6-6D91-4368-AC51-2A189E2B91E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7" name="テキスト ボックス 646">
          <a:extLst>
            <a:ext uri="{FF2B5EF4-FFF2-40B4-BE49-F238E27FC236}">
              <a16:creationId xmlns:a16="http://schemas.microsoft.com/office/drawing/2014/main" id="{BA5C4AEB-1A62-4CA9-91B9-CC6C5AC449F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8" name="直線コネクタ 647">
          <a:extLst>
            <a:ext uri="{FF2B5EF4-FFF2-40B4-BE49-F238E27FC236}">
              <a16:creationId xmlns:a16="http://schemas.microsoft.com/office/drawing/2014/main" id="{CDB3590B-C54B-4CF9-B574-832779767EE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9" name="テキスト ボックス 648">
          <a:extLst>
            <a:ext uri="{FF2B5EF4-FFF2-40B4-BE49-F238E27FC236}">
              <a16:creationId xmlns:a16="http://schemas.microsoft.com/office/drawing/2014/main" id="{206B53FF-D671-4910-B1E4-45D12FD2E25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6D092E10-DBA9-4F99-9575-24322D24030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1" name="テキスト ボックス 650">
          <a:extLst>
            <a:ext uri="{FF2B5EF4-FFF2-40B4-BE49-F238E27FC236}">
              <a16:creationId xmlns:a16="http://schemas.microsoft.com/office/drawing/2014/main" id="{099E2F2E-EFB3-41B8-B86C-52179D0AB06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a:extLst>
            <a:ext uri="{FF2B5EF4-FFF2-40B4-BE49-F238E27FC236}">
              <a16:creationId xmlns:a16="http://schemas.microsoft.com/office/drawing/2014/main" id="{E64B2699-50EB-4998-BE01-D81FF605386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114300</xdr:rowOff>
    </xdr:to>
    <xdr:cxnSp macro="">
      <xdr:nvCxnSpPr>
        <xdr:cNvPr id="653" name="直線コネクタ 652">
          <a:extLst>
            <a:ext uri="{FF2B5EF4-FFF2-40B4-BE49-F238E27FC236}">
              <a16:creationId xmlns:a16="http://schemas.microsoft.com/office/drawing/2014/main" id="{D7C548AA-D3FC-4980-988B-3D91369A7A97}"/>
            </a:ext>
          </a:extLst>
        </xdr:cNvPr>
        <xdr:cNvCxnSpPr/>
      </xdr:nvCxnSpPr>
      <xdr:spPr>
        <a:xfrm flipV="1">
          <a:off x="16318864"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4" name="【児童館】&#10;有形固定資産減価償却率最小値テキスト">
          <a:extLst>
            <a:ext uri="{FF2B5EF4-FFF2-40B4-BE49-F238E27FC236}">
              <a16:creationId xmlns:a16="http://schemas.microsoft.com/office/drawing/2014/main" id="{37E32D84-9749-420B-B38A-E2AE00D25994}"/>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5" name="直線コネクタ 654">
          <a:extLst>
            <a:ext uri="{FF2B5EF4-FFF2-40B4-BE49-F238E27FC236}">
              <a16:creationId xmlns:a16="http://schemas.microsoft.com/office/drawing/2014/main" id="{4F876D0C-25E6-44C0-A5F8-B7623F5B1E5D}"/>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656" name="【児童館】&#10;有形固定資産減価償却率最大値テキスト">
          <a:extLst>
            <a:ext uri="{FF2B5EF4-FFF2-40B4-BE49-F238E27FC236}">
              <a16:creationId xmlns:a16="http://schemas.microsoft.com/office/drawing/2014/main" id="{EB4B5CA0-ABD3-4D2C-9556-1A1DEAB229C6}"/>
            </a:ext>
          </a:extLst>
        </xdr:cNvPr>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657" name="直線コネクタ 656">
          <a:extLst>
            <a:ext uri="{FF2B5EF4-FFF2-40B4-BE49-F238E27FC236}">
              <a16:creationId xmlns:a16="http://schemas.microsoft.com/office/drawing/2014/main" id="{53466D50-E9DB-4635-8506-08C104CB67F2}"/>
            </a:ext>
          </a:extLst>
        </xdr:cNvPr>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160672</xdr:rowOff>
    </xdr:from>
    <xdr:ext cx="405111" cy="259045"/>
    <xdr:sp macro="" textlink="">
      <xdr:nvSpPr>
        <xdr:cNvPr id="658" name="【児童館】&#10;有形固定資産減価償却率平均値テキスト">
          <a:extLst>
            <a:ext uri="{FF2B5EF4-FFF2-40B4-BE49-F238E27FC236}">
              <a16:creationId xmlns:a16="http://schemas.microsoft.com/office/drawing/2014/main" id="{81B4FA76-EFFB-4280-A79F-0C623390507E}"/>
            </a:ext>
          </a:extLst>
        </xdr:cNvPr>
        <xdr:cNvSpPr txBox="1"/>
      </xdr:nvSpPr>
      <xdr:spPr>
        <a:xfrm>
          <a:off x="16357600" y="14219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137795</xdr:rowOff>
    </xdr:from>
    <xdr:to>
      <xdr:col>85</xdr:col>
      <xdr:colOff>177800</xdr:colOff>
      <xdr:row>84</xdr:row>
      <xdr:rowOff>67945</xdr:rowOff>
    </xdr:to>
    <xdr:sp macro="" textlink="">
      <xdr:nvSpPr>
        <xdr:cNvPr id="659" name="フローチャート: 判断 658">
          <a:extLst>
            <a:ext uri="{FF2B5EF4-FFF2-40B4-BE49-F238E27FC236}">
              <a16:creationId xmlns:a16="http://schemas.microsoft.com/office/drawing/2014/main" id="{92BCB91D-D011-4568-AE78-D1ADD1497D56}"/>
            </a:ext>
          </a:extLst>
        </xdr:cNvPr>
        <xdr:cNvSpPr/>
      </xdr:nvSpPr>
      <xdr:spPr>
        <a:xfrm>
          <a:off x="16268700" y="143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116839</xdr:rowOff>
    </xdr:from>
    <xdr:to>
      <xdr:col>81</xdr:col>
      <xdr:colOff>101600</xdr:colOff>
      <xdr:row>83</xdr:row>
      <xdr:rowOff>46989</xdr:rowOff>
    </xdr:to>
    <xdr:sp macro="" textlink="">
      <xdr:nvSpPr>
        <xdr:cNvPr id="660" name="フローチャート: 判断 659">
          <a:extLst>
            <a:ext uri="{FF2B5EF4-FFF2-40B4-BE49-F238E27FC236}">
              <a16:creationId xmlns:a16="http://schemas.microsoft.com/office/drawing/2014/main" id="{CA0452F3-D310-4039-BF86-8AC6B954C0D9}"/>
            </a:ext>
          </a:extLst>
        </xdr:cNvPr>
        <xdr:cNvSpPr/>
      </xdr:nvSpPr>
      <xdr:spPr>
        <a:xfrm>
          <a:off x="15430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61" name="フローチャート: 判断 660">
          <a:extLst>
            <a:ext uri="{FF2B5EF4-FFF2-40B4-BE49-F238E27FC236}">
              <a16:creationId xmlns:a16="http://schemas.microsoft.com/office/drawing/2014/main" id="{A7F8E438-4789-44C0-AF74-326268B1D41B}"/>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141605</xdr:rowOff>
    </xdr:from>
    <xdr:to>
      <xdr:col>72</xdr:col>
      <xdr:colOff>38100</xdr:colOff>
      <xdr:row>83</xdr:row>
      <xdr:rowOff>71755</xdr:rowOff>
    </xdr:to>
    <xdr:sp macro="" textlink="">
      <xdr:nvSpPr>
        <xdr:cNvPr id="662" name="フローチャート: 判断 661">
          <a:extLst>
            <a:ext uri="{FF2B5EF4-FFF2-40B4-BE49-F238E27FC236}">
              <a16:creationId xmlns:a16="http://schemas.microsoft.com/office/drawing/2014/main" id="{0B214DBE-761B-4988-AD0D-B5834A7CF80F}"/>
            </a:ext>
          </a:extLst>
        </xdr:cNvPr>
        <xdr:cNvSpPr/>
      </xdr:nvSpPr>
      <xdr:spPr>
        <a:xfrm>
          <a:off x="13652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663" name="フローチャート: 判断 662">
          <a:extLst>
            <a:ext uri="{FF2B5EF4-FFF2-40B4-BE49-F238E27FC236}">
              <a16:creationId xmlns:a16="http://schemas.microsoft.com/office/drawing/2014/main" id="{9424E3D1-59A4-439A-B56C-BCC422D0654A}"/>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DE1970D-F71D-4CC0-9954-9C2DC8C1556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B2B188B9-163E-4D6F-999D-F217F8542E6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CBC713A4-AAC4-4DF0-8E36-3B71C149BCF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DADF8D0A-6C61-4809-B813-2EEA67AF044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22B53B6A-1234-4430-8D64-4834C65D73F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52070</xdr:rowOff>
    </xdr:from>
    <xdr:to>
      <xdr:col>85</xdr:col>
      <xdr:colOff>177800</xdr:colOff>
      <xdr:row>84</xdr:row>
      <xdr:rowOff>153670</xdr:rowOff>
    </xdr:to>
    <xdr:sp macro="" textlink="">
      <xdr:nvSpPr>
        <xdr:cNvPr id="669" name="楕円 668">
          <a:extLst>
            <a:ext uri="{FF2B5EF4-FFF2-40B4-BE49-F238E27FC236}">
              <a16:creationId xmlns:a16="http://schemas.microsoft.com/office/drawing/2014/main" id="{C09A3CE5-E1CE-4C68-9231-19D42EC5E618}"/>
            </a:ext>
          </a:extLst>
        </xdr:cNvPr>
        <xdr:cNvSpPr/>
      </xdr:nvSpPr>
      <xdr:spPr>
        <a:xfrm>
          <a:off x="162687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30497</xdr:rowOff>
    </xdr:from>
    <xdr:ext cx="405111" cy="259045"/>
    <xdr:sp macro="" textlink="">
      <xdr:nvSpPr>
        <xdr:cNvPr id="670" name="【児童館】&#10;有形固定資産減価償却率該当値テキスト">
          <a:extLst>
            <a:ext uri="{FF2B5EF4-FFF2-40B4-BE49-F238E27FC236}">
              <a16:creationId xmlns:a16="http://schemas.microsoft.com/office/drawing/2014/main" id="{4A086E0E-5302-47D9-8B9C-35044AEA7D71}"/>
            </a:ext>
          </a:extLst>
        </xdr:cNvPr>
        <xdr:cNvSpPr txBox="1"/>
      </xdr:nvSpPr>
      <xdr:spPr>
        <a:xfrm>
          <a:off x="16357600"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10161</xdr:rowOff>
    </xdr:from>
    <xdr:to>
      <xdr:col>81</xdr:col>
      <xdr:colOff>101600</xdr:colOff>
      <xdr:row>84</xdr:row>
      <xdr:rowOff>111761</xdr:rowOff>
    </xdr:to>
    <xdr:sp macro="" textlink="">
      <xdr:nvSpPr>
        <xdr:cNvPr id="671" name="楕円 670">
          <a:extLst>
            <a:ext uri="{FF2B5EF4-FFF2-40B4-BE49-F238E27FC236}">
              <a16:creationId xmlns:a16="http://schemas.microsoft.com/office/drawing/2014/main" id="{E044F581-FCCF-4B5A-82CE-D28AB892585C}"/>
            </a:ext>
          </a:extLst>
        </xdr:cNvPr>
        <xdr:cNvSpPr/>
      </xdr:nvSpPr>
      <xdr:spPr>
        <a:xfrm>
          <a:off x="15430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60961</xdr:rowOff>
    </xdr:from>
    <xdr:to>
      <xdr:col>85</xdr:col>
      <xdr:colOff>127000</xdr:colOff>
      <xdr:row>84</xdr:row>
      <xdr:rowOff>102870</xdr:rowOff>
    </xdr:to>
    <xdr:cxnSp macro="">
      <xdr:nvCxnSpPr>
        <xdr:cNvPr id="672" name="直線コネクタ 671">
          <a:extLst>
            <a:ext uri="{FF2B5EF4-FFF2-40B4-BE49-F238E27FC236}">
              <a16:creationId xmlns:a16="http://schemas.microsoft.com/office/drawing/2014/main" id="{0A0E27F0-CD06-459D-9F9A-C41CFE318CDE}"/>
            </a:ext>
          </a:extLst>
        </xdr:cNvPr>
        <xdr:cNvCxnSpPr/>
      </xdr:nvCxnSpPr>
      <xdr:spPr>
        <a:xfrm>
          <a:off x="15481300" y="144627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139700</xdr:rowOff>
    </xdr:from>
    <xdr:to>
      <xdr:col>76</xdr:col>
      <xdr:colOff>165100</xdr:colOff>
      <xdr:row>84</xdr:row>
      <xdr:rowOff>69850</xdr:rowOff>
    </xdr:to>
    <xdr:sp macro="" textlink="">
      <xdr:nvSpPr>
        <xdr:cNvPr id="673" name="楕円 672">
          <a:extLst>
            <a:ext uri="{FF2B5EF4-FFF2-40B4-BE49-F238E27FC236}">
              <a16:creationId xmlns:a16="http://schemas.microsoft.com/office/drawing/2014/main" id="{25F884DA-ACA9-4894-A945-9B387C954847}"/>
            </a:ext>
          </a:extLst>
        </xdr:cNvPr>
        <xdr:cNvSpPr/>
      </xdr:nvSpPr>
      <xdr:spPr>
        <a:xfrm>
          <a:off x="14541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19050</xdr:rowOff>
    </xdr:from>
    <xdr:to>
      <xdr:col>81</xdr:col>
      <xdr:colOff>50800</xdr:colOff>
      <xdr:row>84</xdr:row>
      <xdr:rowOff>60961</xdr:rowOff>
    </xdr:to>
    <xdr:cxnSp macro="">
      <xdr:nvCxnSpPr>
        <xdr:cNvPr id="674" name="直線コネクタ 673">
          <a:extLst>
            <a:ext uri="{FF2B5EF4-FFF2-40B4-BE49-F238E27FC236}">
              <a16:creationId xmlns:a16="http://schemas.microsoft.com/office/drawing/2014/main" id="{2252DE0D-4E1A-4959-AC97-92F56AD9FE4D}"/>
            </a:ext>
          </a:extLst>
        </xdr:cNvPr>
        <xdr:cNvCxnSpPr/>
      </xdr:nvCxnSpPr>
      <xdr:spPr>
        <a:xfrm>
          <a:off x="14592300" y="14420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97789</xdr:rowOff>
    </xdr:from>
    <xdr:to>
      <xdr:col>72</xdr:col>
      <xdr:colOff>38100</xdr:colOff>
      <xdr:row>84</xdr:row>
      <xdr:rowOff>27939</xdr:rowOff>
    </xdr:to>
    <xdr:sp macro="" textlink="">
      <xdr:nvSpPr>
        <xdr:cNvPr id="675" name="楕円 674">
          <a:extLst>
            <a:ext uri="{FF2B5EF4-FFF2-40B4-BE49-F238E27FC236}">
              <a16:creationId xmlns:a16="http://schemas.microsoft.com/office/drawing/2014/main" id="{25A95EB1-FEBB-4B16-AFD1-3DAAD83A958E}"/>
            </a:ext>
          </a:extLst>
        </xdr:cNvPr>
        <xdr:cNvSpPr/>
      </xdr:nvSpPr>
      <xdr:spPr>
        <a:xfrm>
          <a:off x="13652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148589</xdr:rowOff>
    </xdr:from>
    <xdr:to>
      <xdr:col>76</xdr:col>
      <xdr:colOff>114300</xdr:colOff>
      <xdr:row>84</xdr:row>
      <xdr:rowOff>19050</xdr:rowOff>
    </xdr:to>
    <xdr:cxnSp macro="">
      <xdr:nvCxnSpPr>
        <xdr:cNvPr id="676" name="直線コネクタ 675">
          <a:extLst>
            <a:ext uri="{FF2B5EF4-FFF2-40B4-BE49-F238E27FC236}">
              <a16:creationId xmlns:a16="http://schemas.microsoft.com/office/drawing/2014/main" id="{10458E1A-DCA7-4EA7-9B83-E7E00F716B48}"/>
            </a:ext>
          </a:extLst>
        </xdr:cNvPr>
        <xdr:cNvCxnSpPr/>
      </xdr:nvCxnSpPr>
      <xdr:spPr>
        <a:xfrm>
          <a:off x="13703300" y="143789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55880</xdr:rowOff>
    </xdr:from>
    <xdr:to>
      <xdr:col>67</xdr:col>
      <xdr:colOff>101600</xdr:colOff>
      <xdr:row>83</xdr:row>
      <xdr:rowOff>157480</xdr:rowOff>
    </xdr:to>
    <xdr:sp macro="" textlink="">
      <xdr:nvSpPr>
        <xdr:cNvPr id="677" name="楕円 676">
          <a:extLst>
            <a:ext uri="{FF2B5EF4-FFF2-40B4-BE49-F238E27FC236}">
              <a16:creationId xmlns:a16="http://schemas.microsoft.com/office/drawing/2014/main" id="{CF847A85-2DDF-48C9-8606-96CF4C1769B9}"/>
            </a:ext>
          </a:extLst>
        </xdr:cNvPr>
        <xdr:cNvSpPr/>
      </xdr:nvSpPr>
      <xdr:spPr>
        <a:xfrm>
          <a:off x="12763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106680</xdr:rowOff>
    </xdr:from>
    <xdr:to>
      <xdr:col>71</xdr:col>
      <xdr:colOff>177800</xdr:colOff>
      <xdr:row>83</xdr:row>
      <xdr:rowOff>148589</xdr:rowOff>
    </xdr:to>
    <xdr:cxnSp macro="">
      <xdr:nvCxnSpPr>
        <xdr:cNvPr id="678" name="直線コネクタ 677">
          <a:extLst>
            <a:ext uri="{FF2B5EF4-FFF2-40B4-BE49-F238E27FC236}">
              <a16:creationId xmlns:a16="http://schemas.microsoft.com/office/drawing/2014/main" id="{D034BD7E-2308-41B2-88BE-FB6B6E4199DA}"/>
            </a:ext>
          </a:extLst>
        </xdr:cNvPr>
        <xdr:cNvCxnSpPr/>
      </xdr:nvCxnSpPr>
      <xdr:spPr>
        <a:xfrm>
          <a:off x="12814300" y="143370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63516</xdr:rowOff>
    </xdr:from>
    <xdr:ext cx="405111" cy="259045"/>
    <xdr:sp macro="" textlink="">
      <xdr:nvSpPr>
        <xdr:cNvPr id="679" name="n_1aveValue【児童館】&#10;有形固定資産減価償却率">
          <a:extLst>
            <a:ext uri="{FF2B5EF4-FFF2-40B4-BE49-F238E27FC236}">
              <a16:creationId xmlns:a16="http://schemas.microsoft.com/office/drawing/2014/main" id="{4AD79088-E1AE-4C3F-98C1-7E6C368C8B08}"/>
            </a:ext>
          </a:extLst>
        </xdr:cNvPr>
        <xdr:cNvSpPr txBox="1"/>
      </xdr:nvSpPr>
      <xdr:spPr>
        <a:xfrm>
          <a:off x="15266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680" name="n_2aveValue【児童館】&#10;有形固定資産減価償却率">
          <a:extLst>
            <a:ext uri="{FF2B5EF4-FFF2-40B4-BE49-F238E27FC236}">
              <a16:creationId xmlns:a16="http://schemas.microsoft.com/office/drawing/2014/main" id="{148D4FA1-A0A2-4E48-8A22-CC207C7782EF}"/>
            </a:ext>
          </a:extLst>
        </xdr:cNvPr>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88282</xdr:rowOff>
    </xdr:from>
    <xdr:ext cx="405111" cy="259045"/>
    <xdr:sp macro="" textlink="">
      <xdr:nvSpPr>
        <xdr:cNvPr id="681" name="n_3aveValue【児童館】&#10;有形固定資産減価償却率">
          <a:extLst>
            <a:ext uri="{FF2B5EF4-FFF2-40B4-BE49-F238E27FC236}">
              <a16:creationId xmlns:a16="http://schemas.microsoft.com/office/drawing/2014/main" id="{61B9D435-3A56-4D08-8887-2AAD2C90BB44}"/>
            </a:ext>
          </a:extLst>
        </xdr:cNvPr>
        <xdr:cNvSpPr txBox="1"/>
      </xdr:nvSpPr>
      <xdr:spPr>
        <a:xfrm>
          <a:off x="13500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682" name="n_4aveValue【児童館】&#10;有形固定資産減価償却率">
          <a:extLst>
            <a:ext uri="{FF2B5EF4-FFF2-40B4-BE49-F238E27FC236}">
              <a16:creationId xmlns:a16="http://schemas.microsoft.com/office/drawing/2014/main" id="{03162402-8167-417B-B803-06215107AA1F}"/>
            </a:ext>
          </a:extLst>
        </xdr:cNvPr>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102888</xdr:rowOff>
    </xdr:from>
    <xdr:ext cx="405111" cy="259045"/>
    <xdr:sp macro="" textlink="">
      <xdr:nvSpPr>
        <xdr:cNvPr id="683" name="n_1mainValue【児童館】&#10;有形固定資産減価償却率">
          <a:extLst>
            <a:ext uri="{FF2B5EF4-FFF2-40B4-BE49-F238E27FC236}">
              <a16:creationId xmlns:a16="http://schemas.microsoft.com/office/drawing/2014/main" id="{84E9EF30-F294-472C-9BF0-BB5BD55A28CF}"/>
            </a:ext>
          </a:extLst>
        </xdr:cNvPr>
        <xdr:cNvSpPr txBox="1"/>
      </xdr:nvSpPr>
      <xdr:spPr>
        <a:xfrm>
          <a:off x="15266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60977</xdr:rowOff>
    </xdr:from>
    <xdr:ext cx="405111" cy="259045"/>
    <xdr:sp macro="" textlink="">
      <xdr:nvSpPr>
        <xdr:cNvPr id="684" name="n_2mainValue【児童館】&#10;有形固定資産減価償却率">
          <a:extLst>
            <a:ext uri="{FF2B5EF4-FFF2-40B4-BE49-F238E27FC236}">
              <a16:creationId xmlns:a16="http://schemas.microsoft.com/office/drawing/2014/main" id="{D0545308-4F50-483E-8672-DF42EB0AD205}"/>
            </a:ext>
          </a:extLst>
        </xdr:cNvPr>
        <xdr:cNvSpPr txBox="1"/>
      </xdr:nvSpPr>
      <xdr:spPr>
        <a:xfrm>
          <a:off x="14389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19066</xdr:rowOff>
    </xdr:from>
    <xdr:ext cx="405111" cy="259045"/>
    <xdr:sp macro="" textlink="">
      <xdr:nvSpPr>
        <xdr:cNvPr id="685" name="n_3mainValue【児童館】&#10;有形固定資産減価償却率">
          <a:extLst>
            <a:ext uri="{FF2B5EF4-FFF2-40B4-BE49-F238E27FC236}">
              <a16:creationId xmlns:a16="http://schemas.microsoft.com/office/drawing/2014/main" id="{82949F96-1D28-455A-A02E-155838884E43}"/>
            </a:ext>
          </a:extLst>
        </xdr:cNvPr>
        <xdr:cNvSpPr txBox="1"/>
      </xdr:nvSpPr>
      <xdr:spPr>
        <a:xfrm>
          <a:off x="13500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686" name="n_4mainValue【児童館】&#10;有形固定資産減価償却率">
          <a:extLst>
            <a:ext uri="{FF2B5EF4-FFF2-40B4-BE49-F238E27FC236}">
              <a16:creationId xmlns:a16="http://schemas.microsoft.com/office/drawing/2014/main" id="{7B014EC6-2AA8-4285-90BD-614C341062AE}"/>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882F5033-3DA1-428F-9CA2-2F095640D93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129C505A-A74C-4A5A-829C-082AE7E7504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BDF10662-8159-4097-BEFE-26CB56A8866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40961F97-92F2-4D5D-BDFE-E4598DDC307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CCD2CD0E-4AF1-4D84-A6F4-0B10726B67F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B6E31893-1C04-4D2F-B9B8-249959C7A27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41C5C370-F06D-4C49-8A66-EE8F4E9C90F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147F428B-4088-42CF-8CE9-1AE35F7E31A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20D2EAA6-E232-46C4-A3C3-E7787F2F0B0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D77ABDDA-823A-43A1-9696-8C9FD8C4280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7" name="直線コネクタ 696">
          <a:extLst>
            <a:ext uri="{FF2B5EF4-FFF2-40B4-BE49-F238E27FC236}">
              <a16:creationId xmlns:a16="http://schemas.microsoft.com/office/drawing/2014/main" id="{2A5985DB-1B3D-43D7-8F4D-AA0B943D865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8" name="テキスト ボックス 697">
          <a:extLst>
            <a:ext uri="{FF2B5EF4-FFF2-40B4-BE49-F238E27FC236}">
              <a16:creationId xmlns:a16="http://schemas.microsoft.com/office/drawing/2014/main" id="{C9A398C9-8CC7-40B7-BF50-591BDEE4942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9" name="直線コネクタ 698">
          <a:extLst>
            <a:ext uri="{FF2B5EF4-FFF2-40B4-BE49-F238E27FC236}">
              <a16:creationId xmlns:a16="http://schemas.microsoft.com/office/drawing/2014/main" id="{D1BDD30C-98F0-453D-8FAB-E199289DDB6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0" name="テキスト ボックス 699">
          <a:extLst>
            <a:ext uri="{FF2B5EF4-FFF2-40B4-BE49-F238E27FC236}">
              <a16:creationId xmlns:a16="http://schemas.microsoft.com/office/drawing/2014/main" id="{37BF3D0C-8F37-4B91-936D-B4DF0205C5A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1" name="直線コネクタ 700">
          <a:extLst>
            <a:ext uri="{FF2B5EF4-FFF2-40B4-BE49-F238E27FC236}">
              <a16:creationId xmlns:a16="http://schemas.microsoft.com/office/drawing/2014/main" id="{87F9CF2C-62FB-4687-B9B6-A80A5F1E8C3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2" name="テキスト ボックス 701">
          <a:extLst>
            <a:ext uri="{FF2B5EF4-FFF2-40B4-BE49-F238E27FC236}">
              <a16:creationId xmlns:a16="http://schemas.microsoft.com/office/drawing/2014/main" id="{F6DE4C66-96BA-415E-BCC1-68F3863EBE5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3" name="直線コネクタ 702">
          <a:extLst>
            <a:ext uri="{FF2B5EF4-FFF2-40B4-BE49-F238E27FC236}">
              <a16:creationId xmlns:a16="http://schemas.microsoft.com/office/drawing/2014/main" id="{A3B2A0C2-62B8-4D28-9BC1-6D7701DBA16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4" name="テキスト ボックス 703">
          <a:extLst>
            <a:ext uri="{FF2B5EF4-FFF2-40B4-BE49-F238E27FC236}">
              <a16:creationId xmlns:a16="http://schemas.microsoft.com/office/drawing/2014/main" id="{F76414AF-037D-434C-B173-20B59099C68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5" name="直線コネクタ 704">
          <a:extLst>
            <a:ext uri="{FF2B5EF4-FFF2-40B4-BE49-F238E27FC236}">
              <a16:creationId xmlns:a16="http://schemas.microsoft.com/office/drawing/2014/main" id="{7811094A-DA79-436F-A52A-A85F29A2AE6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6" name="テキスト ボックス 705">
          <a:extLst>
            <a:ext uri="{FF2B5EF4-FFF2-40B4-BE49-F238E27FC236}">
              <a16:creationId xmlns:a16="http://schemas.microsoft.com/office/drawing/2014/main" id="{F33F467E-5974-42E8-ABFE-5FEBB7A64E8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8E94D623-243F-476E-8392-5DCC9202843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50F3D3BB-0948-4A24-A740-B43261F8D5E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a:extLst>
            <a:ext uri="{FF2B5EF4-FFF2-40B4-BE49-F238E27FC236}">
              <a16:creationId xmlns:a16="http://schemas.microsoft.com/office/drawing/2014/main" id="{C962BBEE-9FC8-47C4-A87B-729E20666EE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156211</xdr:rowOff>
    </xdr:from>
    <xdr:to>
      <xdr:col>116</xdr:col>
      <xdr:colOff>62864</xdr:colOff>
      <xdr:row>86</xdr:row>
      <xdr:rowOff>60961</xdr:rowOff>
    </xdr:to>
    <xdr:cxnSp macro="">
      <xdr:nvCxnSpPr>
        <xdr:cNvPr id="710" name="直線コネクタ 709">
          <a:extLst>
            <a:ext uri="{FF2B5EF4-FFF2-40B4-BE49-F238E27FC236}">
              <a16:creationId xmlns:a16="http://schemas.microsoft.com/office/drawing/2014/main" id="{2A4D19E5-BE47-476B-9F4A-AFFBCAFAEBA3}"/>
            </a:ext>
          </a:extLst>
        </xdr:cNvPr>
        <xdr:cNvCxnSpPr/>
      </xdr:nvCxnSpPr>
      <xdr:spPr>
        <a:xfrm flipV="1">
          <a:off x="22160864" y="13529311"/>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711" name="【児童館】&#10;一人当たり面積最小値テキスト">
          <a:extLst>
            <a:ext uri="{FF2B5EF4-FFF2-40B4-BE49-F238E27FC236}">
              <a16:creationId xmlns:a16="http://schemas.microsoft.com/office/drawing/2014/main" id="{5815DCC0-224B-43B6-809D-5B9A4B877B3E}"/>
            </a:ext>
          </a:extLst>
        </xdr:cNvPr>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712" name="直線コネクタ 711">
          <a:extLst>
            <a:ext uri="{FF2B5EF4-FFF2-40B4-BE49-F238E27FC236}">
              <a16:creationId xmlns:a16="http://schemas.microsoft.com/office/drawing/2014/main" id="{F9A6DABA-9F66-4A8B-93D1-AB1E391BFCF1}"/>
            </a:ext>
          </a:extLst>
        </xdr:cNvPr>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102888</xdr:rowOff>
    </xdr:from>
    <xdr:ext cx="469744" cy="259045"/>
    <xdr:sp macro="" textlink="">
      <xdr:nvSpPr>
        <xdr:cNvPr id="713" name="【児童館】&#10;一人当たり面積最大値テキスト">
          <a:extLst>
            <a:ext uri="{FF2B5EF4-FFF2-40B4-BE49-F238E27FC236}">
              <a16:creationId xmlns:a16="http://schemas.microsoft.com/office/drawing/2014/main" id="{88DBCE53-69ED-4624-BDE3-9B4D38DC0E4B}"/>
            </a:ext>
          </a:extLst>
        </xdr:cNvPr>
        <xdr:cNvSpPr txBox="1"/>
      </xdr:nvSpPr>
      <xdr:spPr>
        <a:xfrm>
          <a:off x="22199600" y="1330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156211</xdr:rowOff>
    </xdr:from>
    <xdr:to>
      <xdr:col>116</xdr:col>
      <xdr:colOff>152400</xdr:colOff>
      <xdr:row>78</xdr:row>
      <xdr:rowOff>156211</xdr:rowOff>
    </xdr:to>
    <xdr:cxnSp macro="">
      <xdr:nvCxnSpPr>
        <xdr:cNvPr id="714" name="直線コネクタ 713">
          <a:extLst>
            <a:ext uri="{FF2B5EF4-FFF2-40B4-BE49-F238E27FC236}">
              <a16:creationId xmlns:a16="http://schemas.microsoft.com/office/drawing/2014/main" id="{16CE3206-8AB1-45E9-96F7-951796DCEB4B}"/>
            </a:ext>
          </a:extLst>
        </xdr:cNvPr>
        <xdr:cNvCxnSpPr/>
      </xdr:nvCxnSpPr>
      <xdr:spPr>
        <a:xfrm>
          <a:off x="22072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36847</xdr:rowOff>
    </xdr:from>
    <xdr:ext cx="469744" cy="259045"/>
    <xdr:sp macro="" textlink="">
      <xdr:nvSpPr>
        <xdr:cNvPr id="715" name="【児童館】&#10;一人当たり面積平均値テキスト">
          <a:extLst>
            <a:ext uri="{FF2B5EF4-FFF2-40B4-BE49-F238E27FC236}">
              <a16:creationId xmlns:a16="http://schemas.microsoft.com/office/drawing/2014/main" id="{6702C045-AD93-4CBD-B6D5-D1B715DB63EE}"/>
            </a:ext>
          </a:extLst>
        </xdr:cNvPr>
        <xdr:cNvSpPr txBox="1"/>
      </xdr:nvSpPr>
      <xdr:spPr>
        <a:xfrm>
          <a:off x="22199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xdr:rowOff>
    </xdr:from>
    <xdr:to>
      <xdr:col>116</xdr:col>
      <xdr:colOff>114300</xdr:colOff>
      <xdr:row>85</xdr:row>
      <xdr:rowOff>115570</xdr:rowOff>
    </xdr:to>
    <xdr:sp macro="" textlink="">
      <xdr:nvSpPr>
        <xdr:cNvPr id="716" name="フローチャート: 判断 715">
          <a:extLst>
            <a:ext uri="{FF2B5EF4-FFF2-40B4-BE49-F238E27FC236}">
              <a16:creationId xmlns:a16="http://schemas.microsoft.com/office/drawing/2014/main" id="{BF1BCF31-D0A3-4FE1-9FB1-04A658C0BE60}"/>
            </a:ext>
          </a:extLst>
        </xdr:cNvPr>
        <xdr:cNvSpPr/>
      </xdr:nvSpPr>
      <xdr:spPr>
        <a:xfrm>
          <a:off x="22110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143511</xdr:rowOff>
    </xdr:from>
    <xdr:to>
      <xdr:col>112</xdr:col>
      <xdr:colOff>38100</xdr:colOff>
      <xdr:row>85</xdr:row>
      <xdr:rowOff>73661</xdr:rowOff>
    </xdr:to>
    <xdr:sp macro="" textlink="">
      <xdr:nvSpPr>
        <xdr:cNvPr id="717" name="フローチャート: 判断 716">
          <a:extLst>
            <a:ext uri="{FF2B5EF4-FFF2-40B4-BE49-F238E27FC236}">
              <a16:creationId xmlns:a16="http://schemas.microsoft.com/office/drawing/2014/main" id="{B6C028A0-11A4-44D0-AABB-3ED5CDF62458}"/>
            </a:ext>
          </a:extLst>
        </xdr:cNvPr>
        <xdr:cNvSpPr/>
      </xdr:nvSpPr>
      <xdr:spPr>
        <a:xfrm>
          <a:off x="21272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718" name="フローチャート: 判断 717">
          <a:extLst>
            <a:ext uri="{FF2B5EF4-FFF2-40B4-BE49-F238E27FC236}">
              <a16:creationId xmlns:a16="http://schemas.microsoft.com/office/drawing/2014/main" id="{B9D2065D-BD42-4669-AB30-DA69AE34482F}"/>
            </a:ext>
          </a:extLst>
        </xdr:cNvPr>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135889</xdr:rowOff>
    </xdr:from>
    <xdr:to>
      <xdr:col>102</xdr:col>
      <xdr:colOff>165100</xdr:colOff>
      <xdr:row>85</xdr:row>
      <xdr:rowOff>66039</xdr:rowOff>
    </xdr:to>
    <xdr:sp macro="" textlink="">
      <xdr:nvSpPr>
        <xdr:cNvPr id="719" name="フローチャート: 判断 718">
          <a:extLst>
            <a:ext uri="{FF2B5EF4-FFF2-40B4-BE49-F238E27FC236}">
              <a16:creationId xmlns:a16="http://schemas.microsoft.com/office/drawing/2014/main" id="{06B79671-D087-46E8-B8D2-59E73CEB9B24}"/>
            </a:ext>
          </a:extLst>
        </xdr:cNvPr>
        <xdr:cNvSpPr/>
      </xdr:nvSpPr>
      <xdr:spPr>
        <a:xfrm>
          <a:off x="19494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20" name="フローチャート: 判断 719">
          <a:extLst>
            <a:ext uri="{FF2B5EF4-FFF2-40B4-BE49-F238E27FC236}">
              <a16:creationId xmlns:a16="http://schemas.microsoft.com/office/drawing/2014/main" id="{3CD11485-36BD-4239-9D91-189B5D561FC5}"/>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1A988F85-88B8-416D-B8F8-B72A05C02CD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867B92AB-2650-461C-A923-36B860CC0AB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3452E34A-FC70-41AB-A0CA-6E41A597E47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221F4943-ECFF-4083-8C86-486AF6F870B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3383F195-76EA-4D39-96B5-0F959D5C86B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726" name="楕円 725">
          <a:extLst>
            <a:ext uri="{FF2B5EF4-FFF2-40B4-BE49-F238E27FC236}">
              <a16:creationId xmlns:a16="http://schemas.microsoft.com/office/drawing/2014/main" id="{CA5924DA-B436-4DAB-B294-A9480722AA53}"/>
            </a:ext>
          </a:extLst>
        </xdr:cNvPr>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727" name="【児童館】&#10;一人当たり面積該当値テキスト">
          <a:extLst>
            <a:ext uri="{FF2B5EF4-FFF2-40B4-BE49-F238E27FC236}">
              <a16:creationId xmlns:a16="http://schemas.microsoft.com/office/drawing/2014/main" id="{DE006562-11B3-41EA-8EE7-F80735EF0A4F}"/>
            </a:ext>
          </a:extLst>
        </xdr:cNvPr>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728" name="楕円 727">
          <a:extLst>
            <a:ext uri="{FF2B5EF4-FFF2-40B4-BE49-F238E27FC236}">
              <a16:creationId xmlns:a16="http://schemas.microsoft.com/office/drawing/2014/main" id="{89EE630F-C5B0-4300-9A44-5808E2B8438F}"/>
            </a:ext>
          </a:extLst>
        </xdr:cNvPr>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152400</xdr:rowOff>
    </xdr:to>
    <xdr:cxnSp macro="">
      <xdr:nvCxnSpPr>
        <xdr:cNvPr id="729" name="直線コネクタ 728">
          <a:extLst>
            <a:ext uri="{FF2B5EF4-FFF2-40B4-BE49-F238E27FC236}">
              <a16:creationId xmlns:a16="http://schemas.microsoft.com/office/drawing/2014/main" id="{382D7180-3ED9-44C1-97A7-5154B11D413C}"/>
            </a:ext>
          </a:extLst>
        </xdr:cNvPr>
        <xdr:cNvCxnSpPr/>
      </xdr:nvCxnSpPr>
      <xdr:spPr>
        <a:xfrm>
          <a:off x="213233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105411</xdr:rowOff>
    </xdr:from>
    <xdr:to>
      <xdr:col>107</xdr:col>
      <xdr:colOff>101600</xdr:colOff>
      <xdr:row>86</xdr:row>
      <xdr:rowOff>35561</xdr:rowOff>
    </xdr:to>
    <xdr:sp macro="" textlink="">
      <xdr:nvSpPr>
        <xdr:cNvPr id="730" name="楕円 729">
          <a:extLst>
            <a:ext uri="{FF2B5EF4-FFF2-40B4-BE49-F238E27FC236}">
              <a16:creationId xmlns:a16="http://schemas.microsoft.com/office/drawing/2014/main" id="{9FFE135F-9B59-4F0C-AB1D-79E441DF51FC}"/>
            </a:ext>
          </a:extLst>
        </xdr:cNvPr>
        <xdr:cNvSpPr/>
      </xdr:nvSpPr>
      <xdr:spPr>
        <a:xfrm>
          <a:off x="20383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156211</xdr:rowOff>
    </xdr:to>
    <xdr:cxnSp macro="">
      <xdr:nvCxnSpPr>
        <xdr:cNvPr id="731" name="直線コネクタ 730">
          <a:extLst>
            <a:ext uri="{FF2B5EF4-FFF2-40B4-BE49-F238E27FC236}">
              <a16:creationId xmlns:a16="http://schemas.microsoft.com/office/drawing/2014/main" id="{AE024004-8042-49A2-BA7A-858ACF9BEA78}"/>
            </a:ext>
          </a:extLst>
        </xdr:cNvPr>
        <xdr:cNvCxnSpPr/>
      </xdr:nvCxnSpPr>
      <xdr:spPr>
        <a:xfrm flipV="1">
          <a:off x="20434300" y="14725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105411</xdr:rowOff>
    </xdr:from>
    <xdr:to>
      <xdr:col>102</xdr:col>
      <xdr:colOff>165100</xdr:colOff>
      <xdr:row>86</xdr:row>
      <xdr:rowOff>35561</xdr:rowOff>
    </xdr:to>
    <xdr:sp macro="" textlink="">
      <xdr:nvSpPr>
        <xdr:cNvPr id="732" name="楕円 731">
          <a:extLst>
            <a:ext uri="{FF2B5EF4-FFF2-40B4-BE49-F238E27FC236}">
              <a16:creationId xmlns:a16="http://schemas.microsoft.com/office/drawing/2014/main" id="{A5A333A2-5F3B-4A2F-801E-117D98167FB0}"/>
            </a:ext>
          </a:extLst>
        </xdr:cNvPr>
        <xdr:cNvSpPr/>
      </xdr:nvSpPr>
      <xdr:spPr>
        <a:xfrm>
          <a:off x="19494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156211</xdr:rowOff>
    </xdr:from>
    <xdr:to>
      <xdr:col>107</xdr:col>
      <xdr:colOff>50800</xdr:colOff>
      <xdr:row>85</xdr:row>
      <xdr:rowOff>156211</xdr:rowOff>
    </xdr:to>
    <xdr:cxnSp macro="">
      <xdr:nvCxnSpPr>
        <xdr:cNvPr id="733" name="直線コネクタ 732">
          <a:extLst>
            <a:ext uri="{FF2B5EF4-FFF2-40B4-BE49-F238E27FC236}">
              <a16:creationId xmlns:a16="http://schemas.microsoft.com/office/drawing/2014/main" id="{8728F68C-92DD-4A39-B795-1F6A04992DDD}"/>
            </a:ext>
          </a:extLst>
        </xdr:cNvPr>
        <xdr:cNvCxnSpPr/>
      </xdr:nvCxnSpPr>
      <xdr:spPr>
        <a:xfrm>
          <a:off x="19545300" y="1472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105411</xdr:rowOff>
    </xdr:from>
    <xdr:to>
      <xdr:col>98</xdr:col>
      <xdr:colOff>38100</xdr:colOff>
      <xdr:row>86</xdr:row>
      <xdr:rowOff>35561</xdr:rowOff>
    </xdr:to>
    <xdr:sp macro="" textlink="">
      <xdr:nvSpPr>
        <xdr:cNvPr id="734" name="楕円 733">
          <a:extLst>
            <a:ext uri="{FF2B5EF4-FFF2-40B4-BE49-F238E27FC236}">
              <a16:creationId xmlns:a16="http://schemas.microsoft.com/office/drawing/2014/main" id="{969456C8-52F0-4475-A4A4-CA88BE493EF5}"/>
            </a:ext>
          </a:extLst>
        </xdr:cNvPr>
        <xdr:cNvSpPr/>
      </xdr:nvSpPr>
      <xdr:spPr>
        <a:xfrm>
          <a:off x="18605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156211</xdr:rowOff>
    </xdr:from>
    <xdr:to>
      <xdr:col>102</xdr:col>
      <xdr:colOff>114300</xdr:colOff>
      <xdr:row>85</xdr:row>
      <xdr:rowOff>156211</xdr:rowOff>
    </xdr:to>
    <xdr:cxnSp macro="">
      <xdr:nvCxnSpPr>
        <xdr:cNvPr id="735" name="直線コネクタ 734">
          <a:extLst>
            <a:ext uri="{FF2B5EF4-FFF2-40B4-BE49-F238E27FC236}">
              <a16:creationId xmlns:a16="http://schemas.microsoft.com/office/drawing/2014/main" id="{B5D72242-877D-432E-8B33-B9980F19675B}"/>
            </a:ext>
          </a:extLst>
        </xdr:cNvPr>
        <xdr:cNvCxnSpPr/>
      </xdr:nvCxnSpPr>
      <xdr:spPr>
        <a:xfrm>
          <a:off x="18656300" y="1472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90188</xdr:rowOff>
    </xdr:from>
    <xdr:ext cx="469744" cy="259045"/>
    <xdr:sp macro="" textlink="">
      <xdr:nvSpPr>
        <xdr:cNvPr id="736" name="n_1aveValue【児童館】&#10;一人当たり面積">
          <a:extLst>
            <a:ext uri="{FF2B5EF4-FFF2-40B4-BE49-F238E27FC236}">
              <a16:creationId xmlns:a16="http://schemas.microsoft.com/office/drawing/2014/main" id="{80E0FA04-5ECD-496A-9C19-C0DF2428238C}"/>
            </a:ext>
          </a:extLst>
        </xdr:cNvPr>
        <xdr:cNvSpPr txBox="1"/>
      </xdr:nvSpPr>
      <xdr:spPr>
        <a:xfrm>
          <a:off x="21075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737" name="n_2aveValue【児童館】&#10;一人当たり面積">
          <a:extLst>
            <a:ext uri="{FF2B5EF4-FFF2-40B4-BE49-F238E27FC236}">
              <a16:creationId xmlns:a16="http://schemas.microsoft.com/office/drawing/2014/main" id="{3CC87EEF-484C-4F6B-91D9-1B4B938AA9E3}"/>
            </a:ext>
          </a:extLst>
        </xdr:cNvPr>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82566</xdr:rowOff>
    </xdr:from>
    <xdr:ext cx="469744" cy="259045"/>
    <xdr:sp macro="" textlink="">
      <xdr:nvSpPr>
        <xdr:cNvPr id="738" name="n_3aveValue【児童館】&#10;一人当たり面積">
          <a:extLst>
            <a:ext uri="{FF2B5EF4-FFF2-40B4-BE49-F238E27FC236}">
              <a16:creationId xmlns:a16="http://schemas.microsoft.com/office/drawing/2014/main" id="{88F7C558-6E0D-427B-BA3D-13974384C6EF}"/>
            </a:ext>
          </a:extLst>
        </xdr:cNvPr>
        <xdr:cNvSpPr txBox="1"/>
      </xdr:nvSpPr>
      <xdr:spPr>
        <a:xfrm>
          <a:off x="19310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39" name="n_4aveValue【児童館】&#10;一人当たり面積">
          <a:extLst>
            <a:ext uri="{FF2B5EF4-FFF2-40B4-BE49-F238E27FC236}">
              <a16:creationId xmlns:a16="http://schemas.microsoft.com/office/drawing/2014/main" id="{A6AFD608-EFA9-42BC-A360-07F4F0654A9D}"/>
            </a:ext>
          </a:extLst>
        </xdr:cNvPr>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740" name="n_1mainValue【児童館】&#10;一人当たり面積">
          <a:extLst>
            <a:ext uri="{FF2B5EF4-FFF2-40B4-BE49-F238E27FC236}">
              <a16:creationId xmlns:a16="http://schemas.microsoft.com/office/drawing/2014/main" id="{8FED0886-A0D8-4516-885D-F7B4C22D6495}"/>
            </a:ext>
          </a:extLst>
        </xdr:cNvPr>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26688</xdr:rowOff>
    </xdr:from>
    <xdr:ext cx="469744" cy="259045"/>
    <xdr:sp macro="" textlink="">
      <xdr:nvSpPr>
        <xdr:cNvPr id="741" name="n_2mainValue【児童館】&#10;一人当たり面積">
          <a:extLst>
            <a:ext uri="{FF2B5EF4-FFF2-40B4-BE49-F238E27FC236}">
              <a16:creationId xmlns:a16="http://schemas.microsoft.com/office/drawing/2014/main" id="{64EBAE41-F02A-43BB-96D4-93603C8A0870}"/>
            </a:ext>
          </a:extLst>
        </xdr:cNvPr>
        <xdr:cNvSpPr txBox="1"/>
      </xdr:nvSpPr>
      <xdr:spPr>
        <a:xfrm>
          <a:off x="20199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26688</xdr:rowOff>
    </xdr:from>
    <xdr:ext cx="469744" cy="259045"/>
    <xdr:sp macro="" textlink="">
      <xdr:nvSpPr>
        <xdr:cNvPr id="742" name="n_3mainValue【児童館】&#10;一人当たり面積">
          <a:extLst>
            <a:ext uri="{FF2B5EF4-FFF2-40B4-BE49-F238E27FC236}">
              <a16:creationId xmlns:a16="http://schemas.microsoft.com/office/drawing/2014/main" id="{5D4C41DE-13B3-4727-9E09-BDCE9DE1EEFF}"/>
            </a:ext>
          </a:extLst>
        </xdr:cNvPr>
        <xdr:cNvSpPr txBox="1"/>
      </xdr:nvSpPr>
      <xdr:spPr>
        <a:xfrm>
          <a:off x="19310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26688</xdr:rowOff>
    </xdr:from>
    <xdr:ext cx="469744" cy="259045"/>
    <xdr:sp macro="" textlink="">
      <xdr:nvSpPr>
        <xdr:cNvPr id="743" name="n_4mainValue【児童館】&#10;一人当たり面積">
          <a:extLst>
            <a:ext uri="{FF2B5EF4-FFF2-40B4-BE49-F238E27FC236}">
              <a16:creationId xmlns:a16="http://schemas.microsoft.com/office/drawing/2014/main" id="{2CD41FF0-8C12-4593-8B5C-9E72480904C0}"/>
            </a:ext>
          </a:extLst>
        </xdr:cNvPr>
        <xdr:cNvSpPr txBox="1"/>
      </xdr:nvSpPr>
      <xdr:spPr>
        <a:xfrm>
          <a:off x="18421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A7E267A8-0FE3-4338-9B7E-3E9C8385456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BB655922-6471-4B8B-852A-FCA7F56C409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EF4293E0-393F-4D23-8873-0DB2D4460F3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8CE6E4E5-5682-4C50-BF51-96D3DE5EBA9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DEF77452-70BF-48C6-9D9C-8B1922301D3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6FE835F3-A75F-4596-802F-659A6029F87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06E17990-4048-43A4-8BE8-137CB9EADC3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C9307D0E-CD32-4401-A209-AE7EA5116F7C}"/>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a:extLst>
            <a:ext uri="{FF2B5EF4-FFF2-40B4-BE49-F238E27FC236}">
              <a16:creationId xmlns:a16="http://schemas.microsoft.com/office/drawing/2014/main" id="{62F8123E-40C4-40F6-A48D-E3B3C761B75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a:extLst>
            <a:ext uri="{FF2B5EF4-FFF2-40B4-BE49-F238E27FC236}">
              <a16:creationId xmlns:a16="http://schemas.microsoft.com/office/drawing/2014/main" id="{8FDFD3AB-3C56-411E-8C1A-88E1DACF997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a:extLst>
            <a:ext uri="{FF2B5EF4-FFF2-40B4-BE49-F238E27FC236}">
              <a16:creationId xmlns:a16="http://schemas.microsoft.com/office/drawing/2014/main" id="{DFAF7168-AF29-4FE9-9EC0-8E34D062D6F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a:extLst>
            <a:ext uri="{FF2B5EF4-FFF2-40B4-BE49-F238E27FC236}">
              <a16:creationId xmlns:a16="http://schemas.microsoft.com/office/drawing/2014/main" id="{463AB59E-5FDD-4A0B-B5E9-D4EA45D12ED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a:extLst>
            <a:ext uri="{FF2B5EF4-FFF2-40B4-BE49-F238E27FC236}">
              <a16:creationId xmlns:a16="http://schemas.microsoft.com/office/drawing/2014/main" id="{CA752DFB-8CBB-4D54-B946-277463894F2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a:extLst>
            <a:ext uri="{FF2B5EF4-FFF2-40B4-BE49-F238E27FC236}">
              <a16:creationId xmlns:a16="http://schemas.microsoft.com/office/drawing/2014/main" id="{683EA7CD-D682-4F2C-974D-1E5F0106CF9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a:extLst>
            <a:ext uri="{FF2B5EF4-FFF2-40B4-BE49-F238E27FC236}">
              <a16:creationId xmlns:a16="http://schemas.microsoft.com/office/drawing/2014/main" id="{52436EA6-A188-4FBC-A961-BD951C1B912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a:extLst>
            <a:ext uri="{FF2B5EF4-FFF2-40B4-BE49-F238E27FC236}">
              <a16:creationId xmlns:a16="http://schemas.microsoft.com/office/drawing/2014/main" id="{51246A1D-3841-4EFF-9644-9FBE55A3E6B9}"/>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BA8BFDEA-42CE-4A6D-A5FB-C54BE1E2CC0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58CD1F2C-A092-493C-94CF-C831B41A983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DD979A8C-26A5-4097-80F7-EF5BF389A7B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りょう・トンネルについては、類似団体や全国・群馬県平均と比較して償却率が低い又は同水準となっているものの、認定こども園、学校施設・公営住宅・児童館については、償却率が高くなっている。いずれのインフラ・施設についても予防保全的な観点から長寿命化を図るとともに、更新が必要な施設については基金等の財源を確保しつつ、公共施設の転用や複合化・集約化も視野に入れながら、計画的に更新を実施し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く。</a:t>
          </a:r>
          <a:endParaRPr lang="ja-JP" altLang="ja-JP" sz="1400">
            <a:effectLst/>
          </a:endParaRPr>
        </a:p>
        <a:p>
          <a:r>
            <a:rPr kumimoji="1" lang="ja-JP" altLang="ja-JP" sz="1100">
              <a:solidFill>
                <a:schemeClr val="dk1"/>
              </a:solidFill>
              <a:effectLst/>
              <a:latin typeface="+mn-lt"/>
              <a:ea typeface="+mn-ea"/>
              <a:cs typeface="+mn-cs"/>
            </a:rPr>
            <a:t>施設の人口一人あたりの規模については、類似団体と比較し小さい状況にあるため、過大な状況にはないと思われるが、更新にあたっては民間施設の活用を検討するとともに、施設が適正な規模となるよう努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6CBE1A6-74F3-4058-9DB8-DB0B3A02034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0EC0BB-2420-46D8-9357-80D3F79FB46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1CAAD4E-886A-4625-9979-2670B7C3DA9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8437A85-3AFA-46C5-B235-2D0D2C95BB4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8AC08EA-9E8C-4281-AF24-2CEC34A3772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E7A2860-5A27-4ED6-A4EF-65E8DEC93F7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CF40108-8463-432B-9869-2C4A06ACC64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C82413B-CBFA-425B-90E7-370A1D6836D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3549CA3-5998-4090-A71D-2F3B2A49806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77AF7DD-B52A-4DF6-8AFB-86AC108B8FC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11,266
10,892
21.73
5,011,298
4,678,661
215,577
3,069,136
3,492,743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C0E7F45-B1E8-4D3E-8E13-1C77F9450E7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4614538-ADC0-4144-B555-9911138C039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E3C5FD2-B286-4987-928C-407D9F0E9F0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446FF3C-5EEE-40F5-9B57-0074BD52571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F7AA343-1E71-47B6-9A41-62E483D3F2E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CF6DCCD-B725-409C-BF02-97E6614334C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57DE892-64BB-45B6-915A-FD5FCA6169D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C97AF58-4C76-43C3-987F-00EEA3EE140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A49CE55-EFDA-4A07-AA3B-8A59E19F8C0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CE645A5-08CC-4CEB-B8CA-5AA57EA2FD0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F1C5E66-0024-4067-A062-1CD5C23A685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3C868D2-7CFA-469D-B51D-071B9CAF297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A0EBF2F-84CA-40A6-905F-AF4DEE04B62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52461FA-786F-4920-9B08-4E1C4CEDAA1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5164044-8B90-4F93-A692-0DEED339590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8210691-DA41-482A-A178-E97BAB45B72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C84E066-A520-4827-90AC-04D2C58EFC9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9D6F6C2-5957-4776-A1AA-BC8E22FB231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949A1E2-B2EB-4B06-9EE2-9800EF9FBED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056F70D-8C6A-41FD-B60D-9CD9A11C9A5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56E402C-0789-4601-BB13-C6AB7CD0AD6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6FB48F1-BFBF-490E-B055-50DE089DEF2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8B5B556-0D57-4A20-9867-E5747CBBD4A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8C14285-322D-4839-BAAC-0850EE8C33A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D1B4C5E-1B48-4FE1-9CCA-2F66CDCFD7E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2AAD218-27E3-4EB4-8BC7-E001F7ADCC0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A59AAD3-E88E-4B7E-8BDE-DD97EAF6575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6A02824-C8EB-47E2-9149-8E3079B5658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CB02A21-A2F8-4492-BE7A-9D51B24E999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AEF11FA-9C00-4C0B-A83E-720A3C02F69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F6C3B27-792B-44C0-AB44-D371DF7A3F2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FDAECBF-C521-4D3E-A7F9-BA4CC8E7C8E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37AF0E5-B5D4-4DC7-A311-D83C36E032B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6E3D77B-A23B-49EE-A007-DECD623B0A2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5ED8102-45AF-404A-B8DA-AE4A541231F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DC35EED-27BF-47C1-8CD3-125F261F82E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A72B655-8585-476F-9BD0-E6B93D55E1D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38425E8-C492-44F2-86A6-6D34D042610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45BC31E-9E0D-419E-A010-13CDF9C2649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40160A2-287C-4278-ACAF-CEA7440407E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B215AB0-FEE4-43AF-A652-7A60F5ED472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C66C0D51-D819-457D-A586-F7CDFB6DC398}"/>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EC53263-63B9-4E86-B80F-EFB44FF62E4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1F42EC5E-0CFF-4582-8C53-B50F6624ED8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C053ECCF-E6A8-462C-B389-1183A8ADFFEB}"/>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EF002827-F9D4-4271-8983-B613F0D44E47}"/>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928EBAAD-9555-4819-A8B6-94C7BFAEDC0E}"/>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49E56B5-D8EF-4491-8291-7A5FD69C445E}"/>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80BDFFB8-566A-4D8A-A982-60512BA7C117}"/>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60977</xdr:rowOff>
    </xdr:from>
    <xdr:ext cx="405111" cy="259045"/>
    <xdr:sp macro="" textlink="">
      <xdr:nvSpPr>
        <xdr:cNvPr id="61" name="【図書館】&#10;有形固定資産減価償却率平均値テキスト">
          <a:extLst>
            <a:ext uri="{FF2B5EF4-FFF2-40B4-BE49-F238E27FC236}">
              <a16:creationId xmlns:a16="http://schemas.microsoft.com/office/drawing/2014/main" id="{A398FA75-4004-4EA9-B95D-ADBC53DC1DA2}"/>
            </a:ext>
          </a:extLst>
        </xdr:cNvPr>
        <xdr:cNvSpPr txBox="1"/>
      </xdr:nvSpPr>
      <xdr:spPr>
        <a:xfrm>
          <a:off x="4673600" y="606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a:extLst>
            <a:ext uri="{FF2B5EF4-FFF2-40B4-BE49-F238E27FC236}">
              <a16:creationId xmlns:a16="http://schemas.microsoft.com/office/drawing/2014/main" id="{C143DACE-A39F-4DEE-9FC4-7B86A16490B0}"/>
            </a:ext>
          </a:extLst>
        </xdr:cNvPr>
        <xdr:cNvSpPr/>
      </xdr:nvSpPr>
      <xdr:spPr>
        <a:xfrm>
          <a:off x="4584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a:extLst>
            <a:ext uri="{FF2B5EF4-FFF2-40B4-BE49-F238E27FC236}">
              <a16:creationId xmlns:a16="http://schemas.microsoft.com/office/drawing/2014/main" id="{19C60352-0E98-4A79-B54F-AAEDE75CBBC5}"/>
            </a:ext>
          </a:extLst>
        </xdr:cNvPr>
        <xdr:cNvSpPr/>
      </xdr:nvSpPr>
      <xdr:spPr>
        <a:xfrm>
          <a:off x="3746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a:extLst>
            <a:ext uri="{FF2B5EF4-FFF2-40B4-BE49-F238E27FC236}">
              <a16:creationId xmlns:a16="http://schemas.microsoft.com/office/drawing/2014/main" id="{0FD75E25-C8B4-4D2E-B444-01D0A49F5429}"/>
            </a:ext>
          </a:extLst>
        </xdr:cNvPr>
        <xdr:cNvSpPr/>
      </xdr:nvSpPr>
      <xdr:spPr>
        <a:xfrm>
          <a:off x="2857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a:extLst>
            <a:ext uri="{FF2B5EF4-FFF2-40B4-BE49-F238E27FC236}">
              <a16:creationId xmlns:a16="http://schemas.microsoft.com/office/drawing/2014/main" id="{63A02D0A-F812-415F-B897-00DE3C6D807D}"/>
            </a:ext>
          </a:extLst>
        </xdr:cNvPr>
        <xdr:cNvSpPr/>
      </xdr:nvSpPr>
      <xdr:spPr>
        <a:xfrm>
          <a:off x="1968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a:extLst>
            <a:ext uri="{FF2B5EF4-FFF2-40B4-BE49-F238E27FC236}">
              <a16:creationId xmlns:a16="http://schemas.microsoft.com/office/drawing/2014/main" id="{1CC78D42-F8F7-498A-A16F-FAE286F7BF61}"/>
            </a:ext>
          </a:extLst>
        </xdr:cNvPr>
        <xdr:cNvSpPr/>
      </xdr:nvSpPr>
      <xdr:spPr>
        <a:xfrm>
          <a:off x="1079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7AAAF06-7C22-4D50-BEBB-B0A2D02A285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DF06042-E9DA-4BCD-857B-2730EC55927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6872E65-5DC3-41D0-92B8-44D7E0F3829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AEBDF23-5829-4D1F-863F-E0D7F48A0E5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8A44B22-73B4-4A98-A601-37D21B5DC0C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88900</xdr:rowOff>
    </xdr:from>
    <xdr:to>
      <xdr:col>24</xdr:col>
      <xdr:colOff>114300</xdr:colOff>
      <xdr:row>39</xdr:row>
      <xdr:rowOff>19050</xdr:rowOff>
    </xdr:to>
    <xdr:sp macro="" textlink="">
      <xdr:nvSpPr>
        <xdr:cNvPr id="72" name="楕円 71">
          <a:extLst>
            <a:ext uri="{FF2B5EF4-FFF2-40B4-BE49-F238E27FC236}">
              <a16:creationId xmlns:a16="http://schemas.microsoft.com/office/drawing/2014/main" id="{C8D12AF2-5050-42B1-9E87-D336146A009E}"/>
            </a:ext>
          </a:extLst>
        </xdr:cNvPr>
        <xdr:cNvSpPr/>
      </xdr:nvSpPr>
      <xdr:spPr>
        <a:xfrm>
          <a:off x="4584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67327</xdr:rowOff>
    </xdr:from>
    <xdr:ext cx="405111" cy="259045"/>
    <xdr:sp macro="" textlink="">
      <xdr:nvSpPr>
        <xdr:cNvPr id="73" name="【図書館】&#10;有形固定資産減価償却率該当値テキスト">
          <a:extLst>
            <a:ext uri="{FF2B5EF4-FFF2-40B4-BE49-F238E27FC236}">
              <a16:creationId xmlns:a16="http://schemas.microsoft.com/office/drawing/2014/main" id="{214584AB-F766-4D8E-8549-7156713B4CF1}"/>
            </a:ext>
          </a:extLst>
        </xdr:cNvPr>
        <xdr:cNvSpPr txBox="1"/>
      </xdr:nvSpPr>
      <xdr:spPr>
        <a:xfrm>
          <a:off x="4673600" y="658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63500</xdr:rowOff>
    </xdr:from>
    <xdr:to>
      <xdr:col>20</xdr:col>
      <xdr:colOff>38100</xdr:colOff>
      <xdr:row>38</xdr:row>
      <xdr:rowOff>165100</xdr:rowOff>
    </xdr:to>
    <xdr:sp macro="" textlink="">
      <xdr:nvSpPr>
        <xdr:cNvPr id="74" name="楕円 73">
          <a:extLst>
            <a:ext uri="{FF2B5EF4-FFF2-40B4-BE49-F238E27FC236}">
              <a16:creationId xmlns:a16="http://schemas.microsoft.com/office/drawing/2014/main" id="{85FF213A-E4D1-41E4-A95D-90614B4749D0}"/>
            </a:ext>
          </a:extLst>
        </xdr:cNvPr>
        <xdr:cNvSpPr/>
      </xdr:nvSpPr>
      <xdr:spPr>
        <a:xfrm>
          <a:off x="3746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114300</xdr:rowOff>
    </xdr:from>
    <xdr:to>
      <xdr:col>24</xdr:col>
      <xdr:colOff>63500</xdr:colOff>
      <xdr:row>38</xdr:row>
      <xdr:rowOff>139700</xdr:rowOff>
    </xdr:to>
    <xdr:cxnSp macro="">
      <xdr:nvCxnSpPr>
        <xdr:cNvPr id="75" name="直線コネクタ 74">
          <a:extLst>
            <a:ext uri="{FF2B5EF4-FFF2-40B4-BE49-F238E27FC236}">
              <a16:creationId xmlns:a16="http://schemas.microsoft.com/office/drawing/2014/main" id="{16D9B023-4716-4809-A8FA-A82B33B90A42}"/>
            </a:ext>
          </a:extLst>
        </xdr:cNvPr>
        <xdr:cNvCxnSpPr/>
      </xdr:nvCxnSpPr>
      <xdr:spPr>
        <a:xfrm>
          <a:off x="3797300" y="6629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38100</xdr:rowOff>
    </xdr:from>
    <xdr:to>
      <xdr:col>15</xdr:col>
      <xdr:colOff>101600</xdr:colOff>
      <xdr:row>38</xdr:row>
      <xdr:rowOff>139700</xdr:rowOff>
    </xdr:to>
    <xdr:sp macro="" textlink="">
      <xdr:nvSpPr>
        <xdr:cNvPr id="76" name="楕円 75">
          <a:extLst>
            <a:ext uri="{FF2B5EF4-FFF2-40B4-BE49-F238E27FC236}">
              <a16:creationId xmlns:a16="http://schemas.microsoft.com/office/drawing/2014/main" id="{B8F668F2-3AEC-4F6C-8873-F5CFB35981D2}"/>
            </a:ext>
          </a:extLst>
        </xdr:cNvPr>
        <xdr:cNvSpPr/>
      </xdr:nvSpPr>
      <xdr:spPr>
        <a:xfrm>
          <a:off x="2857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88900</xdr:rowOff>
    </xdr:from>
    <xdr:to>
      <xdr:col>19</xdr:col>
      <xdr:colOff>177800</xdr:colOff>
      <xdr:row>38</xdr:row>
      <xdr:rowOff>114300</xdr:rowOff>
    </xdr:to>
    <xdr:cxnSp macro="">
      <xdr:nvCxnSpPr>
        <xdr:cNvPr id="77" name="直線コネクタ 76">
          <a:extLst>
            <a:ext uri="{FF2B5EF4-FFF2-40B4-BE49-F238E27FC236}">
              <a16:creationId xmlns:a16="http://schemas.microsoft.com/office/drawing/2014/main" id="{904633FB-220F-461F-9E4A-12BFBA830F63}"/>
            </a:ext>
          </a:extLst>
        </xdr:cNvPr>
        <xdr:cNvCxnSpPr/>
      </xdr:nvCxnSpPr>
      <xdr:spPr>
        <a:xfrm>
          <a:off x="2908300" y="660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12700</xdr:rowOff>
    </xdr:from>
    <xdr:to>
      <xdr:col>10</xdr:col>
      <xdr:colOff>165100</xdr:colOff>
      <xdr:row>38</xdr:row>
      <xdr:rowOff>114300</xdr:rowOff>
    </xdr:to>
    <xdr:sp macro="" textlink="">
      <xdr:nvSpPr>
        <xdr:cNvPr id="78" name="楕円 77">
          <a:extLst>
            <a:ext uri="{FF2B5EF4-FFF2-40B4-BE49-F238E27FC236}">
              <a16:creationId xmlns:a16="http://schemas.microsoft.com/office/drawing/2014/main" id="{57B49763-A038-4863-AA76-5F6CD43AA97C}"/>
            </a:ext>
          </a:extLst>
        </xdr:cNvPr>
        <xdr:cNvSpPr/>
      </xdr:nvSpPr>
      <xdr:spPr>
        <a:xfrm>
          <a:off x="196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63500</xdr:rowOff>
    </xdr:from>
    <xdr:to>
      <xdr:col>15</xdr:col>
      <xdr:colOff>50800</xdr:colOff>
      <xdr:row>38</xdr:row>
      <xdr:rowOff>88900</xdr:rowOff>
    </xdr:to>
    <xdr:cxnSp macro="">
      <xdr:nvCxnSpPr>
        <xdr:cNvPr id="79" name="直線コネクタ 78">
          <a:extLst>
            <a:ext uri="{FF2B5EF4-FFF2-40B4-BE49-F238E27FC236}">
              <a16:creationId xmlns:a16="http://schemas.microsoft.com/office/drawing/2014/main" id="{AE219A5C-CA09-4DAD-B157-8F7897B9914C}"/>
            </a:ext>
          </a:extLst>
        </xdr:cNvPr>
        <xdr:cNvCxnSpPr/>
      </xdr:nvCxnSpPr>
      <xdr:spPr>
        <a:xfrm>
          <a:off x="2019300" y="657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158750</xdr:rowOff>
    </xdr:from>
    <xdr:to>
      <xdr:col>6</xdr:col>
      <xdr:colOff>38100</xdr:colOff>
      <xdr:row>38</xdr:row>
      <xdr:rowOff>88900</xdr:rowOff>
    </xdr:to>
    <xdr:sp macro="" textlink="">
      <xdr:nvSpPr>
        <xdr:cNvPr id="80" name="楕円 79">
          <a:extLst>
            <a:ext uri="{FF2B5EF4-FFF2-40B4-BE49-F238E27FC236}">
              <a16:creationId xmlns:a16="http://schemas.microsoft.com/office/drawing/2014/main" id="{D5B35481-AA74-4EFB-BD30-FB0F4692E724}"/>
            </a:ext>
          </a:extLst>
        </xdr:cNvPr>
        <xdr:cNvSpPr/>
      </xdr:nvSpPr>
      <xdr:spPr>
        <a:xfrm>
          <a:off x="107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38100</xdr:rowOff>
    </xdr:from>
    <xdr:to>
      <xdr:col>10</xdr:col>
      <xdr:colOff>114300</xdr:colOff>
      <xdr:row>38</xdr:row>
      <xdr:rowOff>63500</xdr:rowOff>
    </xdr:to>
    <xdr:cxnSp macro="">
      <xdr:nvCxnSpPr>
        <xdr:cNvPr id="81" name="直線コネクタ 80">
          <a:extLst>
            <a:ext uri="{FF2B5EF4-FFF2-40B4-BE49-F238E27FC236}">
              <a16:creationId xmlns:a16="http://schemas.microsoft.com/office/drawing/2014/main" id="{F4E1C345-A776-4320-A0D6-A11C64F0172C}"/>
            </a:ext>
          </a:extLst>
        </xdr:cNvPr>
        <xdr:cNvCxnSpPr/>
      </xdr:nvCxnSpPr>
      <xdr:spPr>
        <a:xfrm>
          <a:off x="1130300" y="655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146067</xdr:rowOff>
    </xdr:from>
    <xdr:ext cx="405111" cy="259045"/>
    <xdr:sp macro="" textlink="">
      <xdr:nvSpPr>
        <xdr:cNvPr id="82" name="n_1aveValue【図書館】&#10;有形固定資産減価償却率">
          <a:extLst>
            <a:ext uri="{FF2B5EF4-FFF2-40B4-BE49-F238E27FC236}">
              <a16:creationId xmlns:a16="http://schemas.microsoft.com/office/drawing/2014/main" id="{315D4557-1CEF-404E-9B1C-599607E85C6F}"/>
            </a:ext>
          </a:extLst>
        </xdr:cNvPr>
        <xdr:cNvSpPr txBox="1"/>
      </xdr:nvSpPr>
      <xdr:spPr>
        <a:xfrm>
          <a:off x="3582044" y="597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109237</xdr:rowOff>
    </xdr:from>
    <xdr:ext cx="405111" cy="259045"/>
    <xdr:sp macro="" textlink="">
      <xdr:nvSpPr>
        <xdr:cNvPr id="83" name="n_2aveValue【図書館】&#10;有形固定資産減価償却率">
          <a:extLst>
            <a:ext uri="{FF2B5EF4-FFF2-40B4-BE49-F238E27FC236}">
              <a16:creationId xmlns:a16="http://schemas.microsoft.com/office/drawing/2014/main" id="{6B40E050-15DD-474F-A759-7BF920682680}"/>
            </a:ext>
          </a:extLst>
        </xdr:cNvPr>
        <xdr:cNvSpPr txBox="1"/>
      </xdr:nvSpPr>
      <xdr:spPr>
        <a:xfrm>
          <a:off x="2705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55897</xdr:rowOff>
    </xdr:from>
    <xdr:ext cx="405111" cy="259045"/>
    <xdr:sp macro="" textlink="">
      <xdr:nvSpPr>
        <xdr:cNvPr id="84" name="n_3aveValue【図書館】&#10;有形固定資産減価償却率">
          <a:extLst>
            <a:ext uri="{FF2B5EF4-FFF2-40B4-BE49-F238E27FC236}">
              <a16:creationId xmlns:a16="http://schemas.microsoft.com/office/drawing/2014/main" id="{373C6B71-4941-41A2-AABD-11DB9DB57011}"/>
            </a:ext>
          </a:extLst>
        </xdr:cNvPr>
        <xdr:cNvSpPr txBox="1"/>
      </xdr:nvSpPr>
      <xdr:spPr>
        <a:xfrm>
          <a:off x="1816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40657</xdr:rowOff>
    </xdr:from>
    <xdr:ext cx="405111" cy="259045"/>
    <xdr:sp macro="" textlink="">
      <xdr:nvSpPr>
        <xdr:cNvPr id="85" name="n_4aveValue【図書館】&#10;有形固定資産減価償却率">
          <a:extLst>
            <a:ext uri="{FF2B5EF4-FFF2-40B4-BE49-F238E27FC236}">
              <a16:creationId xmlns:a16="http://schemas.microsoft.com/office/drawing/2014/main" id="{F80ECA92-EB45-47A0-AFE1-B93A8DB4B320}"/>
            </a:ext>
          </a:extLst>
        </xdr:cNvPr>
        <xdr:cNvSpPr txBox="1"/>
      </xdr:nvSpPr>
      <xdr:spPr>
        <a:xfrm>
          <a:off x="927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156227</xdr:rowOff>
    </xdr:from>
    <xdr:ext cx="405111" cy="259045"/>
    <xdr:sp macro="" textlink="">
      <xdr:nvSpPr>
        <xdr:cNvPr id="86" name="n_1mainValue【図書館】&#10;有形固定資産減価償却率">
          <a:extLst>
            <a:ext uri="{FF2B5EF4-FFF2-40B4-BE49-F238E27FC236}">
              <a16:creationId xmlns:a16="http://schemas.microsoft.com/office/drawing/2014/main" id="{CF79A0A8-7EC0-46C1-B319-D46CE4E98065}"/>
            </a:ext>
          </a:extLst>
        </xdr:cNvPr>
        <xdr:cNvSpPr txBox="1"/>
      </xdr:nvSpPr>
      <xdr:spPr>
        <a:xfrm>
          <a:off x="35820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130827</xdr:rowOff>
    </xdr:from>
    <xdr:ext cx="405111" cy="259045"/>
    <xdr:sp macro="" textlink="">
      <xdr:nvSpPr>
        <xdr:cNvPr id="87" name="n_2mainValue【図書館】&#10;有形固定資産減価償却率">
          <a:extLst>
            <a:ext uri="{FF2B5EF4-FFF2-40B4-BE49-F238E27FC236}">
              <a16:creationId xmlns:a16="http://schemas.microsoft.com/office/drawing/2014/main" id="{84158C37-C0FF-4E8F-AC7C-8F0256A23BCE}"/>
            </a:ext>
          </a:extLst>
        </xdr:cNvPr>
        <xdr:cNvSpPr txBox="1"/>
      </xdr:nvSpPr>
      <xdr:spPr>
        <a:xfrm>
          <a:off x="2705744" y="664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105427</xdr:rowOff>
    </xdr:from>
    <xdr:ext cx="405111" cy="259045"/>
    <xdr:sp macro="" textlink="">
      <xdr:nvSpPr>
        <xdr:cNvPr id="88" name="n_3mainValue【図書館】&#10;有形固定資産減価償却率">
          <a:extLst>
            <a:ext uri="{FF2B5EF4-FFF2-40B4-BE49-F238E27FC236}">
              <a16:creationId xmlns:a16="http://schemas.microsoft.com/office/drawing/2014/main" id="{1300CDCA-CD8E-494E-9CF4-E037FC1B8AB2}"/>
            </a:ext>
          </a:extLst>
        </xdr:cNvPr>
        <xdr:cNvSpPr txBox="1"/>
      </xdr:nvSpPr>
      <xdr:spPr>
        <a:xfrm>
          <a:off x="1816744" y="662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80027</xdr:rowOff>
    </xdr:from>
    <xdr:ext cx="405111" cy="259045"/>
    <xdr:sp macro="" textlink="">
      <xdr:nvSpPr>
        <xdr:cNvPr id="89" name="n_4mainValue【図書館】&#10;有形固定資産減価償却率">
          <a:extLst>
            <a:ext uri="{FF2B5EF4-FFF2-40B4-BE49-F238E27FC236}">
              <a16:creationId xmlns:a16="http://schemas.microsoft.com/office/drawing/2014/main" id="{6C9F2276-451E-4B9A-B41F-1CB87C05C1C1}"/>
            </a:ext>
          </a:extLst>
        </xdr:cNvPr>
        <xdr:cNvSpPr txBox="1"/>
      </xdr:nvSpPr>
      <xdr:spPr>
        <a:xfrm>
          <a:off x="927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61795F98-E72A-4BC0-A00C-D8A0DBA12C1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E106F78D-8E5C-41FB-A2F6-9EFC66C5496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CFEABEB-B97D-466C-B59F-9DE703D570A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697FE074-5928-4D84-AE00-E5AFD0368C8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6D4CF6E1-F311-4F8A-8F79-08C44A2E0FC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CE1B449A-6D09-40E3-9820-6171DF60476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F6C54A42-238D-44DC-BB16-DFC179EE9F9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7A0DCE7-F57F-459D-9FBA-F30F9834E77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573FE15D-7937-4CB7-AB5D-7834036162F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83261070-381C-4651-BA50-0C6AAF63DAC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id="{6050AF14-CEB4-42EF-96D2-EB4F58A5946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a:extLst>
            <a:ext uri="{FF2B5EF4-FFF2-40B4-BE49-F238E27FC236}">
              <a16:creationId xmlns:a16="http://schemas.microsoft.com/office/drawing/2014/main" id="{E6ACF508-89B6-4980-AB87-4DDD0EDC11CF}"/>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id="{4D529ADF-D2FF-45B6-9F79-C6C168BF098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a:extLst>
            <a:ext uri="{FF2B5EF4-FFF2-40B4-BE49-F238E27FC236}">
              <a16:creationId xmlns:a16="http://schemas.microsoft.com/office/drawing/2014/main" id="{F47B73A0-8C76-466D-A3C3-FDC65B4964B8}"/>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id="{AF5CB3F7-CA47-4E2A-A553-0BB1A3E2630C}"/>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a:extLst>
            <a:ext uri="{FF2B5EF4-FFF2-40B4-BE49-F238E27FC236}">
              <a16:creationId xmlns:a16="http://schemas.microsoft.com/office/drawing/2014/main" id="{8F9291A3-A2B7-42FB-BF15-F0BBFE448661}"/>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id="{8B38B5B6-1941-42BA-97BD-7E5BA4F452F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a:extLst>
            <a:ext uri="{FF2B5EF4-FFF2-40B4-BE49-F238E27FC236}">
              <a16:creationId xmlns:a16="http://schemas.microsoft.com/office/drawing/2014/main" id="{7E3425E8-4190-4DCD-836A-1AC7BC78DB4A}"/>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id="{8C36A48E-4481-448A-ADF5-5121BDF5458E}"/>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a:extLst>
            <a:ext uri="{FF2B5EF4-FFF2-40B4-BE49-F238E27FC236}">
              <a16:creationId xmlns:a16="http://schemas.microsoft.com/office/drawing/2014/main" id="{ED342BB4-8A6C-4387-875E-58CAC8E453ED}"/>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id="{B2EDD3F7-A59F-4310-BC0A-804424FDCCDB}"/>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a:extLst>
            <a:ext uri="{FF2B5EF4-FFF2-40B4-BE49-F238E27FC236}">
              <a16:creationId xmlns:a16="http://schemas.microsoft.com/office/drawing/2014/main" id="{B14F2797-52AE-4882-A737-2C07B6013A69}"/>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1517B69-69C9-42BB-A699-E13129B052E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30FE885-A03C-4172-92C6-565951084B1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5300E23B-B9E2-4BD2-AAD2-457000CCA2F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15" name="直線コネクタ 114">
          <a:extLst>
            <a:ext uri="{FF2B5EF4-FFF2-40B4-BE49-F238E27FC236}">
              <a16:creationId xmlns:a16="http://schemas.microsoft.com/office/drawing/2014/main" id="{720D7514-C580-41AD-9C5D-EC3398256160}"/>
            </a:ext>
          </a:extLst>
        </xdr:cNvPr>
        <xdr:cNvCxnSpPr/>
      </xdr:nvCxnSpPr>
      <xdr:spPr>
        <a:xfrm flipV="1">
          <a:off x="10476865" y="5810794"/>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6" name="【図書館】&#10;一人当たり面積最小値テキスト">
          <a:extLst>
            <a:ext uri="{FF2B5EF4-FFF2-40B4-BE49-F238E27FC236}">
              <a16:creationId xmlns:a16="http://schemas.microsoft.com/office/drawing/2014/main" id="{DC18EB90-8E5E-4155-A31D-EC36FD6BFE19}"/>
            </a:ext>
          </a:extLst>
        </xdr:cNvPr>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7" name="直線コネクタ 116">
          <a:extLst>
            <a:ext uri="{FF2B5EF4-FFF2-40B4-BE49-F238E27FC236}">
              <a16:creationId xmlns:a16="http://schemas.microsoft.com/office/drawing/2014/main" id="{E0FB19DF-A1AC-457B-B0D8-FF84C5C67AAF}"/>
            </a:ext>
          </a:extLst>
        </xdr:cNvPr>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18" name="【図書館】&#10;一人当たり面積最大値テキスト">
          <a:extLst>
            <a:ext uri="{FF2B5EF4-FFF2-40B4-BE49-F238E27FC236}">
              <a16:creationId xmlns:a16="http://schemas.microsoft.com/office/drawing/2014/main" id="{47CAED20-A284-4506-BF57-03BED7349ACA}"/>
            </a:ext>
          </a:extLst>
        </xdr:cNvPr>
        <xdr:cNvSpPr txBox="1"/>
      </xdr:nvSpPr>
      <xdr:spPr>
        <a:xfrm>
          <a:off x="10515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19" name="直線コネクタ 118">
          <a:extLst>
            <a:ext uri="{FF2B5EF4-FFF2-40B4-BE49-F238E27FC236}">
              <a16:creationId xmlns:a16="http://schemas.microsoft.com/office/drawing/2014/main" id="{54D25BC2-3E01-409D-ABE6-F14CAC92DC3F}"/>
            </a:ext>
          </a:extLst>
        </xdr:cNvPr>
        <xdr:cNvCxnSpPr/>
      </xdr:nvCxnSpPr>
      <xdr:spPr>
        <a:xfrm>
          <a:off x="10388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12354</xdr:rowOff>
    </xdr:from>
    <xdr:ext cx="469744" cy="259045"/>
    <xdr:sp macro="" textlink="">
      <xdr:nvSpPr>
        <xdr:cNvPr id="120" name="【図書館】&#10;一人当たり面積平均値テキスト">
          <a:extLst>
            <a:ext uri="{FF2B5EF4-FFF2-40B4-BE49-F238E27FC236}">
              <a16:creationId xmlns:a16="http://schemas.microsoft.com/office/drawing/2014/main" id="{1E8E0FDD-9F4F-4F7E-A796-6E7B75F10187}"/>
            </a:ext>
          </a:extLst>
        </xdr:cNvPr>
        <xdr:cNvSpPr txBox="1"/>
      </xdr:nvSpPr>
      <xdr:spPr>
        <a:xfrm>
          <a:off x="10515600" y="66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1" name="フローチャート: 判断 120">
          <a:extLst>
            <a:ext uri="{FF2B5EF4-FFF2-40B4-BE49-F238E27FC236}">
              <a16:creationId xmlns:a16="http://schemas.microsoft.com/office/drawing/2014/main" id="{37579909-F23C-4036-A749-3358EC641576}"/>
            </a:ext>
          </a:extLst>
        </xdr:cNvPr>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22" name="フローチャート: 判断 121">
          <a:extLst>
            <a:ext uri="{FF2B5EF4-FFF2-40B4-BE49-F238E27FC236}">
              <a16:creationId xmlns:a16="http://schemas.microsoft.com/office/drawing/2014/main" id="{2C4DB59B-CF64-48EF-A996-2875B09624AD}"/>
            </a:ext>
          </a:extLst>
        </xdr:cNvPr>
        <xdr:cNvSpPr/>
      </xdr:nvSpPr>
      <xdr:spPr>
        <a:xfrm>
          <a:off x="9588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23" name="フローチャート: 判断 122">
          <a:extLst>
            <a:ext uri="{FF2B5EF4-FFF2-40B4-BE49-F238E27FC236}">
              <a16:creationId xmlns:a16="http://schemas.microsoft.com/office/drawing/2014/main" id="{AE49381E-AE2E-467B-ACB7-EE9738960C4A}"/>
            </a:ext>
          </a:extLst>
        </xdr:cNvPr>
        <xdr:cNvSpPr/>
      </xdr:nvSpPr>
      <xdr:spPr>
        <a:xfrm>
          <a:off x="8699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4" name="フローチャート: 判断 123">
          <a:extLst>
            <a:ext uri="{FF2B5EF4-FFF2-40B4-BE49-F238E27FC236}">
              <a16:creationId xmlns:a16="http://schemas.microsoft.com/office/drawing/2014/main" id="{464373C4-5CBC-4198-AA16-444F850A694B}"/>
            </a:ext>
          </a:extLst>
        </xdr:cNvPr>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25" name="フローチャート: 判断 124">
          <a:extLst>
            <a:ext uri="{FF2B5EF4-FFF2-40B4-BE49-F238E27FC236}">
              <a16:creationId xmlns:a16="http://schemas.microsoft.com/office/drawing/2014/main" id="{924EBC44-2964-46EC-82BC-EF8696AC1FFD}"/>
            </a:ext>
          </a:extLst>
        </xdr:cNvPr>
        <xdr:cNvSpPr/>
      </xdr:nvSpPr>
      <xdr:spPr>
        <a:xfrm>
          <a:off x="6921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7EB80B0-8C14-47A1-BF0F-877B0408716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45DC623-C7E3-4751-A798-55BDDB97E46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8A1E3B0-0FD7-48E9-8547-51E0FD10917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1911ADA-B1AD-4B4E-99A0-5892192D6C5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3169212-332B-4C67-91A5-A77751EBF7F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69487</xdr:rowOff>
    </xdr:from>
    <xdr:to>
      <xdr:col>55</xdr:col>
      <xdr:colOff>50800</xdr:colOff>
      <xdr:row>41</xdr:row>
      <xdr:rowOff>171087</xdr:rowOff>
    </xdr:to>
    <xdr:sp macro="" textlink="">
      <xdr:nvSpPr>
        <xdr:cNvPr id="131" name="楕円 130">
          <a:extLst>
            <a:ext uri="{FF2B5EF4-FFF2-40B4-BE49-F238E27FC236}">
              <a16:creationId xmlns:a16="http://schemas.microsoft.com/office/drawing/2014/main" id="{A1AFFC49-7F1B-45DF-B263-B923AFDBE1B1}"/>
            </a:ext>
          </a:extLst>
        </xdr:cNvPr>
        <xdr:cNvSpPr/>
      </xdr:nvSpPr>
      <xdr:spPr>
        <a:xfrm>
          <a:off x="104267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155864</xdr:rowOff>
    </xdr:from>
    <xdr:ext cx="469744" cy="259045"/>
    <xdr:sp macro="" textlink="">
      <xdr:nvSpPr>
        <xdr:cNvPr id="132" name="【図書館】&#10;一人当たり面積該当値テキスト">
          <a:extLst>
            <a:ext uri="{FF2B5EF4-FFF2-40B4-BE49-F238E27FC236}">
              <a16:creationId xmlns:a16="http://schemas.microsoft.com/office/drawing/2014/main" id="{70837C6D-E199-4DB8-9921-6A760775FC97}"/>
            </a:ext>
          </a:extLst>
        </xdr:cNvPr>
        <xdr:cNvSpPr txBox="1"/>
      </xdr:nvSpPr>
      <xdr:spPr>
        <a:xfrm>
          <a:off x="10515600" y="701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69487</xdr:rowOff>
    </xdr:from>
    <xdr:to>
      <xdr:col>50</xdr:col>
      <xdr:colOff>165100</xdr:colOff>
      <xdr:row>41</xdr:row>
      <xdr:rowOff>171087</xdr:rowOff>
    </xdr:to>
    <xdr:sp macro="" textlink="">
      <xdr:nvSpPr>
        <xdr:cNvPr id="133" name="楕円 132">
          <a:extLst>
            <a:ext uri="{FF2B5EF4-FFF2-40B4-BE49-F238E27FC236}">
              <a16:creationId xmlns:a16="http://schemas.microsoft.com/office/drawing/2014/main" id="{B4375126-60A7-4522-BCAD-A7612F2025A0}"/>
            </a:ext>
          </a:extLst>
        </xdr:cNvPr>
        <xdr:cNvSpPr/>
      </xdr:nvSpPr>
      <xdr:spPr>
        <a:xfrm>
          <a:off x="9588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120287</xdr:rowOff>
    </xdr:from>
    <xdr:to>
      <xdr:col>55</xdr:col>
      <xdr:colOff>0</xdr:colOff>
      <xdr:row>41</xdr:row>
      <xdr:rowOff>120287</xdr:rowOff>
    </xdr:to>
    <xdr:cxnSp macro="">
      <xdr:nvCxnSpPr>
        <xdr:cNvPr id="134" name="直線コネクタ 133">
          <a:extLst>
            <a:ext uri="{FF2B5EF4-FFF2-40B4-BE49-F238E27FC236}">
              <a16:creationId xmlns:a16="http://schemas.microsoft.com/office/drawing/2014/main" id="{FD571E8E-EA73-48E4-B02C-F09E21D02401}"/>
            </a:ext>
          </a:extLst>
        </xdr:cNvPr>
        <xdr:cNvCxnSpPr/>
      </xdr:nvCxnSpPr>
      <xdr:spPr>
        <a:xfrm>
          <a:off x="9639300" y="7149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72753</xdr:rowOff>
    </xdr:from>
    <xdr:to>
      <xdr:col>46</xdr:col>
      <xdr:colOff>38100</xdr:colOff>
      <xdr:row>42</xdr:row>
      <xdr:rowOff>2903</xdr:rowOff>
    </xdr:to>
    <xdr:sp macro="" textlink="">
      <xdr:nvSpPr>
        <xdr:cNvPr id="135" name="楕円 134">
          <a:extLst>
            <a:ext uri="{FF2B5EF4-FFF2-40B4-BE49-F238E27FC236}">
              <a16:creationId xmlns:a16="http://schemas.microsoft.com/office/drawing/2014/main" id="{BED44B3D-EB90-4B56-ABD1-43E5A80BF4CF}"/>
            </a:ext>
          </a:extLst>
        </xdr:cNvPr>
        <xdr:cNvSpPr/>
      </xdr:nvSpPr>
      <xdr:spPr>
        <a:xfrm>
          <a:off x="8699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120287</xdr:rowOff>
    </xdr:from>
    <xdr:to>
      <xdr:col>50</xdr:col>
      <xdr:colOff>114300</xdr:colOff>
      <xdr:row>41</xdr:row>
      <xdr:rowOff>123553</xdr:rowOff>
    </xdr:to>
    <xdr:cxnSp macro="">
      <xdr:nvCxnSpPr>
        <xdr:cNvPr id="136" name="直線コネクタ 135">
          <a:extLst>
            <a:ext uri="{FF2B5EF4-FFF2-40B4-BE49-F238E27FC236}">
              <a16:creationId xmlns:a16="http://schemas.microsoft.com/office/drawing/2014/main" id="{EADD3197-8EB8-40CB-BFFD-57F61426D122}"/>
            </a:ext>
          </a:extLst>
        </xdr:cNvPr>
        <xdr:cNvCxnSpPr/>
      </xdr:nvCxnSpPr>
      <xdr:spPr>
        <a:xfrm flipV="1">
          <a:off x="8750300" y="71497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72753</xdr:rowOff>
    </xdr:from>
    <xdr:to>
      <xdr:col>41</xdr:col>
      <xdr:colOff>101600</xdr:colOff>
      <xdr:row>42</xdr:row>
      <xdr:rowOff>2903</xdr:rowOff>
    </xdr:to>
    <xdr:sp macro="" textlink="">
      <xdr:nvSpPr>
        <xdr:cNvPr id="137" name="楕円 136">
          <a:extLst>
            <a:ext uri="{FF2B5EF4-FFF2-40B4-BE49-F238E27FC236}">
              <a16:creationId xmlns:a16="http://schemas.microsoft.com/office/drawing/2014/main" id="{6514E96A-6D9C-46BB-B6BD-F0DA235F712B}"/>
            </a:ext>
          </a:extLst>
        </xdr:cNvPr>
        <xdr:cNvSpPr/>
      </xdr:nvSpPr>
      <xdr:spPr>
        <a:xfrm>
          <a:off x="7810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123553</xdr:rowOff>
    </xdr:from>
    <xdr:to>
      <xdr:col>45</xdr:col>
      <xdr:colOff>177800</xdr:colOff>
      <xdr:row>41</xdr:row>
      <xdr:rowOff>123553</xdr:rowOff>
    </xdr:to>
    <xdr:cxnSp macro="">
      <xdr:nvCxnSpPr>
        <xdr:cNvPr id="138" name="直線コネクタ 137">
          <a:extLst>
            <a:ext uri="{FF2B5EF4-FFF2-40B4-BE49-F238E27FC236}">
              <a16:creationId xmlns:a16="http://schemas.microsoft.com/office/drawing/2014/main" id="{9C110624-58C9-4ED1-8081-A0B4C30F7A52}"/>
            </a:ext>
          </a:extLst>
        </xdr:cNvPr>
        <xdr:cNvCxnSpPr/>
      </xdr:nvCxnSpPr>
      <xdr:spPr>
        <a:xfrm>
          <a:off x="7861300" y="71530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72753</xdr:rowOff>
    </xdr:from>
    <xdr:to>
      <xdr:col>36</xdr:col>
      <xdr:colOff>165100</xdr:colOff>
      <xdr:row>42</xdr:row>
      <xdr:rowOff>2903</xdr:rowOff>
    </xdr:to>
    <xdr:sp macro="" textlink="">
      <xdr:nvSpPr>
        <xdr:cNvPr id="139" name="楕円 138">
          <a:extLst>
            <a:ext uri="{FF2B5EF4-FFF2-40B4-BE49-F238E27FC236}">
              <a16:creationId xmlns:a16="http://schemas.microsoft.com/office/drawing/2014/main" id="{BB659B14-BDE4-4899-AD80-BB212AA23C8F}"/>
            </a:ext>
          </a:extLst>
        </xdr:cNvPr>
        <xdr:cNvSpPr/>
      </xdr:nvSpPr>
      <xdr:spPr>
        <a:xfrm>
          <a:off x="6921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123553</xdr:rowOff>
    </xdr:from>
    <xdr:to>
      <xdr:col>41</xdr:col>
      <xdr:colOff>50800</xdr:colOff>
      <xdr:row>41</xdr:row>
      <xdr:rowOff>123553</xdr:rowOff>
    </xdr:to>
    <xdr:cxnSp macro="">
      <xdr:nvCxnSpPr>
        <xdr:cNvPr id="140" name="直線コネクタ 139">
          <a:extLst>
            <a:ext uri="{FF2B5EF4-FFF2-40B4-BE49-F238E27FC236}">
              <a16:creationId xmlns:a16="http://schemas.microsoft.com/office/drawing/2014/main" id="{87C2CC4E-24EC-4D4E-A063-B0C1D4B9F1C3}"/>
            </a:ext>
          </a:extLst>
        </xdr:cNvPr>
        <xdr:cNvCxnSpPr/>
      </xdr:nvCxnSpPr>
      <xdr:spPr>
        <a:xfrm>
          <a:off x="6972300" y="71530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133730</xdr:rowOff>
    </xdr:from>
    <xdr:ext cx="469744" cy="259045"/>
    <xdr:sp macro="" textlink="">
      <xdr:nvSpPr>
        <xdr:cNvPr id="141" name="n_1aveValue【図書館】&#10;一人当たり面積">
          <a:extLst>
            <a:ext uri="{FF2B5EF4-FFF2-40B4-BE49-F238E27FC236}">
              <a16:creationId xmlns:a16="http://schemas.microsoft.com/office/drawing/2014/main" id="{13B10AC8-81C0-47D6-874B-0A5A88D6BD07}"/>
            </a:ext>
          </a:extLst>
        </xdr:cNvPr>
        <xdr:cNvSpPr txBox="1"/>
      </xdr:nvSpPr>
      <xdr:spPr>
        <a:xfrm>
          <a:off x="93917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136996</xdr:rowOff>
    </xdr:from>
    <xdr:ext cx="469744" cy="259045"/>
    <xdr:sp macro="" textlink="">
      <xdr:nvSpPr>
        <xdr:cNvPr id="142" name="n_2aveValue【図書館】&#10;一人当たり面積">
          <a:extLst>
            <a:ext uri="{FF2B5EF4-FFF2-40B4-BE49-F238E27FC236}">
              <a16:creationId xmlns:a16="http://schemas.microsoft.com/office/drawing/2014/main" id="{AF2E3BFE-C9BB-4D2B-8DF9-87BBA94649B0}"/>
            </a:ext>
          </a:extLst>
        </xdr:cNvPr>
        <xdr:cNvSpPr txBox="1"/>
      </xdr:nvSpPr>
      <xdr:spPr>
        <a:xfrm>
          <a:off x="8515427" y="66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43" name="n_3aveValue【図書館】&#10;一人当たり面積">
          <a:extLst>
            <a:ext uri="{FF2B5EF4-FFF2-40B4-BE49-F238E27FC236}">
              <a16:creationId xmlns:a16="http://schemas.microsoft.com/office/drawing/2014/main" id="{1029C9BB-6CE7-4381-9437-0CF7D7BE3789}"/>
            </a:ext>
          </a:extLst>
        </xdr:cNvPr>
        <xdr:cNvSpPr txBox="1"/>
      </xdr:nvSpPr>
      <xdr:spPr>
        <a:xfrm>
          <a:off x="7626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30860</xdr:rowOff>
    </xdr:from>
    <xdr:ext cx="469744" cy="259045"/>
    <xdr:sp macro="" textlink="">
      <xdr:nvSpPr>
        <xdr:cNvPr id="144" name="n_4aveValue【図書館】&#10;一人当たり面積">
          <a:extLst>
            <a:ext uri="{FF2B5EF4-FFF2-40B4-BE49-F238E27FC236}">
              <a16:creationId xmlns:a16="http://schemas.microsoft.com/office/drawing/2014/main" id="{A68C43C6-3788-46FC-A26E-145550734C63}"/>
            </a:ext>
          </a:extLst>
        </xdr:cNvPr>
        <xdr:cNvSpPr txBox="1"/>
      </xdr:nvSpPr>
      <xdr:spPr>
        <a:xfrm>
          <a:off x="6737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162214</xdr:rowOff>
    </xdr:from>
    <xdr:ext cx="469744" cy="259045"/>
    <xdr:sp macro="" textlink="">
      <xdr:nvSpPr>
        <xdr:cNvPr id="145" name="n_1mainValue【図書館】&#10;一人当たり面積">
          <a:extLst>
            <a:ext uri="{FF2B5EF4-FFF2-40B4-BE49-F238E27FC236}">
              <a16:creationId xmlns:a16="http://schemas.microsoft.com/office/drawing/2014/main" id="{49DAA277-0A56-4877-9F33-6210D374E3C5}"/>
            </a:ext>
          </a:extLst>
        </xdr:cNvPr>
        <xdr:cNvSpPr txBox="1"/>
      </xdr:nvSpPr>
      <xdr:spPr>
        <a:xfrm>
          <a:off x="9391727" y="71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165480</xdr:rowOff>
    </xdr:from>
    <xdr:ext cx="469744" cy="259045"/>
    <xdr:sp macro="" textlink="">
      <xdr:nvSpPr>
        <xdr:cNvPr id="146" name="n_2mainValue【図書館】&#10;一人当たり面積">
          <a:extLst>
            <a:ext uri="{FF2B5EF4-FFF2-40B4-BE49-F238E27FC236}">
              <a16:creationId xmlns:a16="http://schemas.microsoft.com/office/drawing/2014/main" id="{57350D11-277D-4E74-8BB1-C6FA2316CFEA}"/>
            </a:ext>
          </a:extLst>
        </xdr:cNvPr>
        <xdr:cNvSpPr txBox="1"/>
      </xdr:nvSpPr>
      <xdr:spPr>
        <a:xfrm>
          <a:off x="85154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165480</xdr:rowOff>
    </xdr:from>
    <xdr:ext cx="469744" cy="259045"/>
    <xdr:sp macro="" textlink="">
      <xdr:nvSpPr>
        <xdr:cNvPr id="147" name="n_3mainValue【図書館】&#10;一人当たり面積">
          <a:extLst>
            <a:ext uri="{FF2B5EF4-FFF2-40B4-BE49-F238E27FC236}">
              <a16:creationId xmlns:a16="http://schemas.microsoft.com/office/drawing/2014/main" id="{E5987B72-68B8-4C30-8203-1C8A4C966F1D}"/>
            </a:ext>
          </a:extLst>
        </xdr:cNvPr>
        <xdr:cNvSpPr txBox="1"/>
      </xdr:nvSpPr>
      <xdr:spPr>
        <a:xfrm>
          <a:off x="76264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165480</xdr:rowOff>
    </xdr:from>
    <xdr:ext cx="469744" cy="259045"/>
    <xdr:sp macro="" textlink="">
      <xdr:nvSpPr>
        <xdr:cNvPr id="148" name="n_4mainValue【図書館】&#10;一人当たり面積">
          <a:extLst>
            <a:ext uri="{FF2B5EF4-FFF2-40B4-BE49-F238E27FC236}">
              <a16:creationId xmlns:a16="http://schemas.microsoft.com/office/drawing/2014/main" id="{152FAB60-CB5A-4479-A371-4BF36A25C442}"/>
            </a:ext>
          </a:extLst>
        </xdr:cNvPr>
        <xdr:cNvSpPr txBox="1"/>
      </xdr:nvSpPr>
      <xdr:spPr>
        <a:xfrm>
          <a:off x="67374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9C41176-06CB-4627-B9EC-3802790D213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2417C80-A485-4C14-AA9D-EC58CF745D9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59655E0-E610-4EEB-A48B-1EE5F7EBC81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9F90014-FD21-40F3-B91F-9B65660E0B7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EE54488-0950-4BD1-9E43-C426B68D146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5FEB0D6-1D63-4753-BA44-D963F213954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FDAE3CD-EE73-4D1C-B59E-86368635941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12C5DA0-419A-4A0C-9D7A-A489B61B617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7C8D328-BA6F-4B3D-BF6A-152625F8A23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127EC7E-A542-4EA2-8F46-6C68ABFFF92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3C831C5-38BF-4864-BA56-A52651791B7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D9CD75FE-0BAC-43B6-BFAD-2D2D9060803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8665CB9D-B32D-406B-965A-345611239E9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496E7CA9-C100-4C90-9FCE-17B86BAA13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2FFBEBB4-F072-4082-80B2-175A88AD856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2EB79362-94A2-4202-84B6-4DF8F8227C3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13667B84-B6D1-4BBC-82AA-B747CAD5C46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8AB13B8-8CC6-4636-90D3-58AD5A85D1A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2455D314-EF7C-4E19-BE71-10A0E2E7D6B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1A1F0941-8785-4C7A-9496-051327FF9D2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D5C34BB5-C3D2-412F-9776-A27E75BE4F0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BD0C4370-FF18-4676-B98F-5408D1FD8F4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1BE2DCD3-E5FF-4A5F-98FD-61B89523AE2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98F60C6E-4EE2-4997-9CBA-95ED23C07BD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D2205D8D-F646-4204-B61E-FEDC85DE5FE6}"/>
            </a:ext>
          </a:extLst>
        </xdr:cNvPr>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DB768D7B-7787-41A2-B0CA-004EA828C1A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86032D65-E4EF-49E7-ACFE-37A34A91BE6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A8806E16-19E3-43FF-B5BA-01BEC62CCE15}"/>
            </a:ext>
          </a:extLst>
        </xdr:cNvPr>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77" name="直線コネクタ 176">
          <a:extLst>
            <a:ext uri="{FF2B5EF4-FFF2-40B4-BE49-F238E27FC236}">
              <a16:creationId xmlns:a16="http://schemas.microsoft.com/office/drawing/2014/main" id="{CDB51FE3-4E5C-45B9-B18F-E94501CEDAED}"/>
            </a:ext>
          </a:extLst>
        </xdr:cNvPr>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941477E2-6BA0-49E1-B1AC-14014817CECC}"/>
            </a:ext>
          </a:extLst>
        </xdr:cNvPr>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a:extLst>
            <a:ext uri="{FF2B5EF4-FFF2-40B4-BE49-F238E27FC236}">
              <a16:creationId xmlns:a16="http://schemas.microsoft.com/office/drawing/2014/main" id="{0E0BD4DE-2D7F-4868-968B-32FAE8F7F320}"/>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80" name="フローチャート: 判断 179">
          <a:extLst>
            <a:ext uri="{FF2B5EF4-FFF2-40B4-BE49-F238E27FC236}">
              <a16:creationId xmlns:a16="http://schemas.microsoft.com/office/drawing/2014/main" id="{C78C1977-3115-44BF-BAAD-B3B323A275CC}"/>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1" name="フローチャート: 判断 180">
          <a:extLst>
            <a:ext uri="{FF2B5EF4-FFF2-40B4-BE49-F238E27FC236}">
              <a16:creationId xmlns:a16="http://schemas.microsoft.com/office/drawing/2014/main" id="{08935BD0-6703-4B0A-84F6-CDD985CF8A0B}"/>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82" name="フローチャート: 判断 181">
          <a:extLst>
            <a:ext uri="{FF2B5EF4-FFF2-40B4-BE49-F238E27FC236}">
              <a16:creationId xmlns:a16="http://schemas.microsoft.com/office/drawing/2014/main" id="{464EFD1C-87CD-425B-A38E-DD1FA1A4B6DD}"/>
            </a:ext>
          </a:extLst>
        </xdr:cNvPr>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3" name="フローチャート: 判断 182">
          <a:extLst>
            <a:ext uri="{FF2B5EF4-FFF2-40B4-BE49-F238E27FC236}">
              <a16:creationId xmlns:a16="http://schemas.microsoft.com/office/drawing/2014/main" id="{FBAF9E42-32E8-4DB0-85C8-5878AB1BB00B}"/>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A10F0C1-E000-4833-88B2-076EA0FEC59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710BF16-C075-45EF-B168-8CBBE405E22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D117CB9-8A70-4865-806D-18C5CBB01A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699B49F-CE8E-4302-A3CA-0CA26574F9B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E8B1CAD-A728-49C9-A057-1982D553D19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95885</xdr:rowOff>
    </xdr:from>
    <xdr:to>
      <xdr:col>24</xdr:col>
      <xdr:colOff>114300</xdr:colOff>
      <xdr:row>59</xdr:row>
      <xdr:rowOff>26035</xdr:rowOff>
    </xdr:to>
    <xdr:sp macro="" textlink="">
      <xdr:nvSpPr>
        <xdr:cNvPr id="189" name="楕円 188">
          <a:extLst>
            <a:ext uri="{FF2B5EF4-FFF2-40B4-BE49-F238E27FC236}">
              <a16:creationId xmlns:a16="http://schemas.microsoft.com/office/drawing/2014/main" id="{9BD12D10-BA7E-4E9A-B076-3A2A3DA1E58E}"/>
            </a:ext>
          </a:extLst>
        </xdr:cNvPr>
        <xdr:cNvSpPr/>
      </xdr:nvSpPr>
      <xdr:spPr>
        <a:xfrm>
          <a:off x="45847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118762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A664EAB9-D454-4279-8524-1561E7C119C6}"/>
            </a:ext>
          </a:extLst>
        </xdr:cNvPr>
        <xdr:cNvSpPr txBox="1"/>
      </xdr:nvSpPr>
      <xdr:spPr>
        <a:xfrm>
          <a:off x="4673600"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55880</xdr:rowOff>
    </xdr:from>
    <xdr:to>
      <xdr:col>20</xdr:col>
      <xdr:colOff>38100</xdr:colOff>
      <xdr:row>58</xdr:row>
      <xdr:rowOff>157480</xdr:rowOff>
    </xdr:to>
    <xdr:sp macro="" textlink="">
      <xdr:nvSpPr>
        <xdr:cNvPr id="191" name="楕円 190">
          <a:extLst>
            <a:ext uri="{FF2B5EF4-FFF2-40B4-BE49-F238E27FC236}">
              <a16:creationId xmlns:a16="http://schemas.microsoft.com/office/drawing/2014/main" id="{B272AC31-4918-47D7-87FD-4427F564F7BA}"/>
            </a:ext>
          </a:extLst>
        </xdr:cNvPr>
        <xdr:cNvSpPr/>
      </xdr:nvSpPr>
      <xdr:spPr>
        <a:xfrm>
          <a:off x="3746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106680</xdr:rowOff>
    </xdr:from>
    <xdr:to>
      <xdr:col>24</xdr:col>
      <xdr:colOff>63500</xdr:colOff>
      <xdr:row>58</xdr:row>
      <xdr:rowOff>146685</xdr:rowOff>
    </xdr:to>
    <xdr:cxnSp macro="">
      <xdr:nvCxnSpPr>
        <xdr:cNvPr id="192" name="直線コネクタ 191">
          <a:extLst>
            <a:ext uri="{FF2B5EF4-FFF2-40B4-BE49-F238E27FC236}">
              <a16:creationId xmlns:a16="http://schemas.microsoft.com/office/drawing/2014/main" id="{417D40F1-A008-4D09-BFCC-1DBF424EB79F}"/>
            </a:ext>
          </a:extLst>
        </xdr:cNvPr>
        <xdr:cNvCxnSpPr/>
      </xdr:nvCxnSpPr>
      <xdr:spPr>
        <a:xfrm>
          <a:off x="3797300" y="100507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15875</xdr:rowOff>
    </xdr:from>
    <xdr:to>
      <xdr:col>15</xdr:col>
      <xdr:colOff>101600</xdr:colOff>
      <xdr:row>58</xdr:row>
      <xdr:rowOff>117475</xdr:rowOff>
    </xdr:to>
    <xdr:sp macro="" textlink="">
      <xdr:nvSpPr>
        <xdr:cNvPr id="193" name="楕円 192">
          <a:extLst>
            <a:ext uri="{FF2B5EF4-FFF2-40B4-BE49-F238E27FC236}">
              <a16:creationId xmlns:a16="http://schemas.microsoft.com/office/drawing/2014/main" id="{6123EE8D-0859-4E35-AE02-10EBBE0CFAD8}"/>
            </a:ext>
          </a:extLst>
        </xdr:cNvPr>
        <xdr:cNvSpPr/>
      </xdr:nvSpPr>
      <xdr:spPr>
        <a:xfrm>
          <a:off x="2857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66675</xdr:rowOff>
    </xdr:from>
    <xdr:to>
      <xdr:col>19</xdr:col>
      <xdr:colOff>177800</xdr:colOff>
      <xdr:row>58</xdr:row>
      <xdr:rowOff>106680</xdr:rowOff>
    </xdr:to>
    <xdr:cxnSp macro="">
      <xdr:nvCxnSpPr>
        <xdr:cNvPr id="194" name="直線コネクタ 193">
          <a:extLst>
            <a:ext uri="{FF2B5EF4-FFF2-40B4-BE49-F238E27FC236}">
              <a16:creationId xmlns:a16="http://schemas.microsoft.com/office/drawing/2014/main" id="{29BA2208-FD5D-4C4B-98D2-69DCDC6C6045}"/>
            </a:ext>
          </a:extLst>
        </xdr:cNvPr>
        <xdr:cNvCxnSpPr/>
      </xdr:nvCxnSpPr>
      <xdr:spPr>
        <a:xfrm>
          <a:off x="2908300" y="100107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2540</xdr:rowOff>
    </xdr:from>
    <xdr:to>
      <xdr:col>10</xdr:col>
      <xdr:colOff>165100</xdr:colOff>
      <xdr:row>58</xdr:row>
      <xdr:rowOff>104140</xdr:rowOff>
    </xdr:to>
    <xdr:sp macro="" textlink="">
      <xdr:nvSpPr>
        <xdr:cNvPr id="195" name="楕円 194">
          <a:extLst>
            <a:ext uri="{FF2B5EF4-FFF2-40B4-BE49-F238E27FC236}">
              <a16:creationId xmlns:a16="http://schemas.microsoft.com/office/drawing/2014/main" id="{4A2DF26E-8C4E-4A5C-9A30-E9ACBC7ADD30}"/>
            </a:ext>
          </a:extLst>
        </xdr:cNvPr>
        <xdr:cNvSpPr/>
      </xdr:nvSpPr>
      <xdr:spPr>
        <a:xfrm>
          <a:off x="1968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53340</xdr:rowOff>
    </xdr:from>
    <xdr:to>
      <xdr:col>15</xdr:col>
      <xdr:colOff>50800</xdr:colOff>
      <xdr:row>58</xdr:row>
      <xdr:rowOff>66675</xdr:rowOff>
    </xdr:to>
    <xdr:cxnSp macro="">
      <xdr:nvCxnSpPr>
        <xdr:cNvPr id="196" name="直線コネクタ 195">
          <a:extLst>
            <a:ext uri="{FF2B5EF4-FFF2-40B4-BE49-F238E27FC236}">
              <a16:creationId xmlns:a16="http://schemas.microsoft.com/office/drawing/2014/main" id="{CDE1D0AE-E088-4D98-9DA2-1044533C17C3}"/>
            </a:ext>
          </a:extLst>
        </xdr:cNvPr>
        <xdr:cNvCxnSpPr/>
      </xdr:nvCxnSpPr>
      <xdr:spPr>
        <a:xfrm>
          <a:off x="2019300" y="99974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12065</xdr:rowOff>
    </xdr:from>
    <xdr:to>
      <xdr:col>6</xdr:col>
      <xdr:colOff>38100</xdr:colOff>
      <xdr:row>58</xdr:row>
      <xdr:rowOff>113665</xdr:rowOff>
    </xdr:to>
    <xdr:sp macro="" textlink="">
      <xdr:nvSpPr>
        <xdr:cNvPr id="197" name="楕円 196">
          <a:extLst>
            <a:ext uri="{FF2B5EF4-FFF2-40B4-BE49-F238E27FC236}">
              <a16:creationId xmlns:a16="http://schemas.microsoft.com/office/drawing/2014/main" id="{BE521419-1356-4FA4-8028-83BE5B654984}"/>
            </a:ext>
          </a:extLst>
        </xdr:cNvPr>
        <xdr:cNvSpPr/>
      </xdr:nvSpPr>
      <xdr:spPr>
        <a:xfrm>
          <a:off x="1079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53340</xdr:rowOff>
    </xdr:from>
    <xdr:to>
      <xdr:col>10</xdr:col>
      <xdr:colOff>114300</xdr:colOff>
      <xdr:row>58</xdr:row>
      <xdr:rowOff>62865</xdr:rowOff>
    </xdr:to>
    <xdr:cxnSp macro="">
      <xdr:nvCxnSpPr>
        <xdr:cNvPr id="198" name="直線コネクタ 197">
          <a:extLst>
            <a:ext uri="{FF2B5EF4-FFF2-40B4-BE49-F238E27FC236}">
              <a16:creationId xmlns:a16="http://schemas.microsoft.com/office/drawing/2014/main" id="{A32CADB3-41F4-41BF-9A09-61DCF1058BE2}"/>
            </a:ext>
          </a:extLst>
        </xdr:cNvPr>
        <xdr:cNvCxnSpPr/>
      </xdr:nvCxnSpPr>
      <xdr:spPr>
        <a:xfrm flipV="1">
          <a:off x="1130300" y="99974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199" name="n_1aveValue【体育館・プール】&#10;有形固定資産減価償却率">
          <a:extLst>
            <a:ext uri="{FF2B5EF4-FFF2-40B4-BE49-F238E27FC236}">
              <a16:creationId xmlns:a16="http://schemas.microsoft.com/office/drawing/2014/main" id="{A6C34D2F-8539-49B7-B838-27BF2BEDDF15}"/>
            </a:ext>
          </a:extLst>
        </xdr:cNvPr>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200" name="n_2aveValue【体育館・プール】&#10;有形固定資産減価償却率">
          <a:extLst>
            <a:ext uri="{FF2B5EF4-FFF2-40B4-BE49-F238E27FC236}">
              <a16:creationId xmlns:a16="http://schemas.microsoft.com/office/drawing/2014/main" id="{11FABE0E-0A3E-4D43-B1A4-FAC4F9F4CFD6}"/>
            </a:ext>
          </a:extLst>
        </xdr:cNvPr>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45737</xdr:rowOff>
    </xdr:from>
    <xdr:ext cx="405111" cy="259045"/>
    <xdr:sp macro="" textlink="">
      <xdr:nvSpPr>
        <xdr:cNvPr id="201" name="n_3aveValue【体育館・プール】&#10;有形固定資産減価償却率">
          <a:extLst>
            <a:ext uri="{FF2B5EF4-FFF2-40B4-BE49-F238E27FC236}">
              <a16:creationId xmlns:a16="http://schemas.microsoft.com/office/drawing/2014/main" id="{67D882A6-88C3-4A0F-9058-AAD38E545133}"/>
            </a:ext>
          </a:extLst>
        </xdr:cNvPr>
        <xdr:cNvSpPr txBox="1"/>
      </xdr:nvSpPr>
      <xdr:spPr>
        <a:xfrm>
          <a:off x="1816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202" name="n_4aveValue【体育館・プール】&#10;有形固定資産減価償却率">
          <a:extLst>
            <a:ext uri="{FF2B5EF4-FFF2-40B4-BE49-F238E27FC236}">
              <a16:creationId xmlns:a16="http://schemas.microsoft.com/office/drawing/2014/main" id="{8AE44A63-A22B-4E06-9308-F47B0FD46768}"/>
            </a:ext>
          </a:extLst>
        </xdr:cNvPr>
        <xdr:cNvSpPr txBox="1"/>
      </xdr:nvSpPr>
      <xdr:spPr>
        <a:xfrm>
          <a:off x="927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2557</xdr:rowOff>
    </xdr:from>
    <xdr:ext cx="405111" cy="259045"/>
    <xdr:sp macro="" textlink="">
      <xdr:nvSpPr>
        <xdr:cNvPr id="203" name="n_1mainValue【体育館・プール】&#10;有形固定資産減価償却率">
          <a:extLst>
            <a:ext uri="{FF2B5EF4-FFF2-40B4-BE49-F238E27FC236}">
              <a16:creationId xmlns:a16="http://schemas.microsoft.com/office/drawing/2014/main" id="{6AD91ACC-8418-45BA-9761-727D60DA83DB}"/>
            </a:ext>
          </a:extLst>
        </xdr:cNvPr>
        <xdr:cNvSpPr txBox="1"/>
      </xdr:nvSpPr>
      <xdr:spPr>
        <a:xfrm>
          <a:off x="35820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134002</xdr:rowOff>
    </xdr:from>
    <xdr:ext cx="405111" cy="259045"/>
    <xdr:sp macro="" textlink="">
      <xdr:nvSpPr>
        <xdr:cNvPr id="204" name="n_2mainValue【体育館・プール】&#10;有形固定資産減価償却率">
          <a:extLst>
            <a:ext uri="{FF2B5EF4-FFF2-40B4-BE49-F238E27FC236}">
              <a16:creationId xmlns:a16="http://schemas.microsoft.com/office/drawing/2014/main" id="{806D3179-D8DD-44B6-BEFD-E3E97BF3CD34}"/>
            </a:ext>
          </a:extLst>
        </xdr:cNvPr>
        <xdr:cNvSpPr txBox="1"/>
      </xdr:nvSpPr>
      <xdr:spPr>
        <a:xfrm>
          <a:off x="27057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120667</xdr:rowOff>
    </xdr:from>
    <xdr:ext cx="405111" cy="259045"/>
    <xdr:sp macro="" textlink="">
      <xdr:nvSpPr>
        <xdr:cNvPr id="205" name="n_3mainValue【体育館・プール】&#10;有形固定資産減価償却率">
          <a:extLst>
            <a:ext uri="{FF2B5EF4-FFF2-40B4-BE49-F238E27FC236}">
              <a16:creationId xmlns:a16="http://schemas.microsoft.com/office/drawing/2014/main" id="{C5681DA8-2280-4547-A837-A5CABAC4057D}"/>
            </a:ext>
          </a:extLst>
        </xdr:cNvPr>
        <xdr:cNvSpPr txBox="1"/>
      </xdr:nvSpPr>
      <xdr:spPr>
        <a:xfrm>
          <a:off x="1816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130192</xdr:rowOff>
    </xdr:from>
    <xdr:ext cx="405111" cy="259045"/>
    <xdr:sp macro="" textlink="">
      <xdr:nvSpPr>
        <xdr:cNvPr id="206" name="n_4mainValue【体育館・プール】&#10;有形固定資産減価償却率">
          <a:extLst>
            <a:ext uri="{FF2B5EF4-FFF2-40B4-BE49-F238E27FC236}">
              <a16:creationId xmlns:a16="http://schemas.microsoft.com/office/drawing/2014/main" id="{04405698-0F55-4C7C-B0D3-415949C61F84}"/>
            </a:ext>
          </a:extLst>
        </xdr:cNvPr>
        <xdr:cNvSpPr txBox="1"/>
      </xdr:nvSpPr>
      <xdr:spPr>
        <a:xfrm>
          <a:off x="927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3F98CE9-4153-43D3-865B-8781DBFD0D7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527C05A-E9EE-4701-AEE1-C514C70372B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F39AFA8E-B3CC-4510-90BA-1C8B230F211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91EEB886-D7ED-49C7-A817-8A53CAAD22E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4190080-5366-460F-9B27-631607B0642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35E0550C-582D-48AC-9708-2C0C8BA3F2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5A26D484-4263-4935-AC5B-1922EF7EA6C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B744006-1936-4DF2-834F-996C9930F01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828A24E-C738-48C3-94A6-CB8E41C430B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0CDDF34-7637-4BD4-B8BB-343759D8484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5807CBEC-629D-4A3D-898F-228C434F49B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3FD5B9F7-A1E2-4BA5-8F44-EE5CBA040631}"/>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636E3C42-7747-4407-B301-41B5D7B9E3C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F8A38665-39D0-40CB-B1E9-48837C2BF2B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FC47C7FD-FE61-4B89-A749-3AD644918FD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D783675E-4457-4F8E-BCED-1918B5AAC5BB}"/>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1DB3044A-5928-42A7-B8B0-B548BA6F3D4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EDEF6F91-A4F7-4BB0-8F42-44A29F47C8D8}"/>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B89FA0A6-1161-4675-AE13-3F1435533A3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D50474A3-BB95-4591-A53C-1C0577B41CE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E49C1867-77BA-492C-9B5D-0544DD7C22A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0D41BCC2-7B8A-4EDE-A592-D84F48022897}"/>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4C0EFC1C-2B8F-4358-8371-830D98E6A6C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80AB7285-387D-4208-9E0E-3A49EBF2811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FBB8E6ED-3860-468A-8C00-D6420E502C9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32" name="直線コネクタ 231">
          <a:extLst>
            <a:ext uri="{FF2B5EF4-FFF2-40B4-BE49-F238E27FC236}">
              <a16:creationId xmlns:a16="http://schemas.microsoft.com/office/drawing/2014/main" id="{6BAF3E78-38ED-409B-9D5F-2874922B6C5C}"/>
            </a:ext>
          </a:extLst>
        </xdr:cNvPr>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33" name="【体育館・プール】&#10;一人当たり面積最小値テキスト">
          <a:extLst>
            <a:ext uri="{FF2B5EF4-FFF2-40B4-BE49-F238E27FC236}">
              <a16:creationId xmlns:a16="http://schemas.microsoft.com/office/drawing/2014/main" id="{852FA499-E3C9-4FD6-BC68-D4EB8082B4A8}"/>
            </a:ext>
          </a:extLst>
        </xdr:cNvPr>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34" name="直線コネクタ 233">
          <a:extLst>
            <a:ext uri="{FF2B5EF4-FFF2-40B4-BE49-F238E27FC236}">
              <a16:creationId xmlns:a16="http://schemas.microsoft.com/office/drawing/2014/main" id="{4B5C409F-C2E6-4E89-8522-C333E3A0455B}"/>
            </a:ext>
          </a:extLst>
        </xdr:cNvPr>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35" name="【体育館・プール】&#10;一人当たり面積最大値テキスト">
          <a:extLst>
            <a:ext uri="{FF2B5EF4-FFF2-40B4-BE49-F238E27FC236}">
              <a16:creationId xmlns:a16="http://schemas.microsoft.com/office/drawing/2014/main" id="{76755BD7-94CC-48AE-8502-19FD86C089A8}"/>
            </a:ext>
          </a:extLst>
        </xdr:cNvPr>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36" name="直線コネクタ 235">
          <a:extLst>
            <a:ext uri="{FF2B5EF4-FFF2-40B4-BE49-F238E27FC236}">
              <a16:creationId xmlns:a16="http://schemas.microsoft.com/office/drawing/2014/main" id="{4C0BDED7-88ED-45E9-BA94-C958D6E0F361}"/>
            </a:ext>
          </a:extLst>
        </xdr:cNvPr>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129557</xdr:rowOff>
    </xdr:from>
    <xdr:ext cx="469744" cy="259045"/>
    <xdr:sp macro="" textlink="">
      <xdr:nvSpPr>
        <xdr:cNvPr id="237" name="【体育館・プール】&#10;一人当たり面積平均値テキスト">
          <a:extLst>
            <a:ext uri="{FF2B5EF4-FFF2-40B4-BE49-F238E27FC236}">
              <a16:creationId xmlns:a16="http://schemas.microsoft.com/office/drawing/2014/main" id="{F6B725FE-EEBB-4CA3-A94C-8FCCD7F67742}"/>
            </a:ext>
          </a:extLst>
        </xdr:cNvPr>
        <xdr:cNvSpPr txBox="1"/>
      </xdr:nvSpPr>
      <xdr:spPr>
        <a:xfrm>
          <a:off x="10515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38" name="フローチャート: 判断 237">
          <a:extLst>
            <a:ext uri="{FF2B5EF4-FFF2-40B4-BE49-F238E27FC236}">
              <a16:creationId xmlns:a16="http://schemas.microsoft.com/office/drawing/2014/main" id="{634D5ACE-0E52-47D0-89C0-ADC6D7EADA91}"/>
            </a:ext>
          </a:extLst>
        </xdr:cNvPr>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39" name="フローチャート: 判断 238">
          <a:extLst>
            <a:ext uri="{FF2B5EF4-FFF2-40B4-BE49-F238E27FC236}">
              <a16:creationId xmlns:a16="http://schemas.microsoft.com/office/drawing/2014/main" id="{6D3A53C8-6DEA-408B-8BAB-05B0C0D1837A}"/>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40" name="フローチャート: 判断 239">
          <a:extLst>
            <a:ext uri="{FF2B5EF4-FFF2-40B4-BE49-F238E27FC236}">
              <a16:creationId xmlns:a16="http://schemas.microsoft.com/office/drawing/2014/main" id="{0A46433F-5A86-4089-9208-9FB90817AC4F}"/>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41" name="フローチャート: 判断 240">
          <a:extLst>
            <a:ext uri="{FF2B5EF4-FFF2-40B4-BE49-F238E27FC236}">
              <a16:creationId xmlns:a16="http://schemas.microsoft.com/office/drawing/2014/main" id="{C7404295-C670-47B4-A4A9-E2EEEA8CE2DF}"/>
            </a:ext>
          </a:extLst>
        </xdr:cNvPr>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42" name="フローチャート: 判断 241">
          <a:extLst>
            <a:ext uri="{FF2B5EF4-FFF2-40B4-BE49-F238E27FC236}">
              <a16:creationId xmlns:a16="http://schemas.microsoft.com/office/drawing/2014/main" id="{06DF8C2F-497B-43AC-9B80-7A3193EED10F}"/>
            </a:ext>
          </a:extLst>
        </xdr:cNvPr>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97AF462-D5BC-420C-8789-2F87C4848B5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AC73663-B4D2-4D67-9290-19377841F72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D5F273D-38DA-4D5C-9EC8-43D63BC5954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3DCAD2-E199-45C2-8A48-D3BCF4953A6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114336EB-128C-4146-8AAB-55E15684A5E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165281</xdr:rowOff>
    </xdr:from>
    <xdr:to>
      <xdr:col>55</xdr:col>
      <xdr:colOff>50800</xdr:colOff>
      <xdr:row>60</xdr:row>
      <xdr:rowOff>95431</xdr:rowOff>
    </xdr:to>
    <xdr:sp macro="" textlink="">
      <xdr:nvSpPr>
        <xdr:cNvPr id="248" name="楕円 247">
          <a:extLst>
            <a:ext uri="{FF2B5EF4-FFF2-40B4-BE49-F238E27FC236}">
              <a16:creationId xmlns:a16="http://schemas.microsoft.com/office/drawing/2014/main" id="{130DC065-502D-4386-AAF1-2EB2A81D0582}"/>
            </a:ext>
          </a:extLst>
        </xdr:cNvPr>
        <xdr:cNvSpPr/>
      </xdr:nvSpPr>
      <xdr:spPr>
        <a:xfrm>
          <a:off x="10426700" y="1028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16708</xdr:rowOff>
    </xdr:from>
    <xdr:ext cx="469744" cy="259045"/>
    <xdr:sp macro="" textlink="">
      <xdr:nvSpPr>
        <xdr:cNvPr id="249" name="【体育館・プール】&#10;一人当たり面積該当値テキスト">
          <a:extLst>
            <a:ext uri="{FF2B5EF4-FFF2-40B4-BE49-F238E27FC236}">
              <a16:creationId xmlns:a16="http://schemas.microsoft.com/office/drawing/2014/main" id="{AE8DE7B3-77D1-4DB3-B3B1-88280F676E3A}"/>
            </a:ext>
          </a:extLst>
        </xdr:cNvPr>
        <xdr:cNvSpPr txBox="1"/>
      </xdr:nvSpPr>
      <xdr:spPr>
        <a:xfrm>
          <a:off x="10515600" y="10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3628</xdr:rowOff>
    </xdr:from>
    <xdr:to>
      <xdr:col>50</xdr:col>
      <xdr:colOff>165100</xdr:colOff>
      <xdr:row>60</xdr:row>
      <xdr:rowOff>105228</xdr:rowOff>
    </xdr:to>
    <xdr:sp macro="" textlink="">
      <xdr:nvSpPr>
        <xdr:cNvPr id="250" name="楕円 249">
          <a:extLst>
            <a:ext uri="{FF2B5EF4-FFF2-40B4-BE49-F238E27FC236}">
              <a16:creationId xmlns:a16="http://schemas.microsoft.com/office/drawing/2014/main" id="{A4F38A88-0C3F-4AAE-A130-538A22C57F9F}"/>
            </a:ext>
          </a:extLst>
        </xdr:cNvPr>
        <xdr:cNvSpPr/>
      </xdr:nvSpPr>
      <xdr:spPr>
        <a:xfrm>
          <a:off x="9588500" y="102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44631</xdr:rowOff>
    </xdr:from>
    <xdr:to>
      <xdr:col>55</xdr:col>
      <xdr:colOff>0</xdr:colOff>
      <xdr:row>60</xdr:row>
      <xdr:rowOff>54428</xdr:rowOff>
    </xdr:to>
    <xdr:cxnSp macro="">
      <xdr:nvCxnSpPr>
        <xdr:cNvPr id="251" name="直線コネクタ 250">
          <a:extLst>
            <a:ext uri="{FF2B5EF4-FFF2-40B4-BE49-F238E27FC236}">
              <a16:creationId xmlns:a16="http://schemas.microsoft.com/office/drawing/2014/main" id="{00582E2E-848C-4B36-BE88-2F0D0F8BF9EF}"/>
            </a:ext>
          </a:extLst>
        </xdr:cNvPr>
        <xdr:cNvCxnSpPr/>
      </xdr:nvCxnSpPr>
      <xdr:spPr>
        <a:xfrm flipV="1">
          <a:off x="9639300" y="1033163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9072</xdr:rowOff>
    </xdr:from>
    <xdr:to>
      <xdr:col>46</xdr:col>
      <xdr:colOff>38100</xdr:colOff>
      <xdr:row>60</xdr:row>
      <xdr:rowOff>110672</xdr:rowOff>
    </xdr:to>
    <xdr:sp macro="" textlink="">
      <xdr:nvSpPr>
        <xdr:cNvPr id="252" name="楕円 251">
          <a:extLst>
            <a:ext uri="{FF2B5EF4-FFF2-40B4-BE49-F238E27FC236}">
              <a16:creationId xmlns:a16="http://schemas.microsoft.com/office/drawing/2014/main" id="{6A4CEDEF-B7EF-4C24-A89E-412F5FAA508F}"/>
            </a:ext>
          </a:extLst>
        </xdr:cNvPr>
        <xdr:cNvSpPr/>
      </xdr:nvSpPr>
      <xdr:spPr>
        <a:xfrm>
          <a:off x="86995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54428</xdr:rowOff>
    </xdr:from>
    <xdr:to>
      <xdr:col>50</xdr:col>
      <xdr:colOff>114300</xdr:colOff>
      <xdr:row>60</xdr:row>
      <xdr:rowOff>59872</xdr:rowOff>
    </xdr:to>
    <xdr:cxnSp macro="">
      <xdr:nvCxnSpPr>
        <xdr:cNvPr id="253" name="直線コネクタ 252">
          <a:extLst>
            <a:ext uri="{FF2B5EF4-FFF2-40B4-BE49-F238E27FC236}">
              <a16:creationId xmlns:a16="http://schemas.microsoft.com/office/drawing/2014/main" id="{8BC3E0C6-B315-439A-98BA-18EEBE5D7024}"/>
            </a:ext>
          </a:extLst>
        </xdr:cNvPr>
        <xdr:cNvCxnSpPr/>
      </xdr:nvCxnSpPr>
      <xdr:spPr>
        <a:xfrm flipV="1">
          <a:off x="8750300" y="10341428"/>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15603</xdr:rowOff>
    </xdr:from>
    <xdr:to>
      <xdr:col>41</xdr:col>
      <xdr:colOff>101600</xdr:colOff>
      <xdr:row>60</xdr:row>
      <xdr:rowOff>117203</xdr:rowOff>
    </xdr:to>
    <xdr:sp macro="" textlink="">
      <xdr:nvSpPr>
        <xdr:cNvPr id="254" name="楕円 253">
          <a:extLst>
            <a:ext uri="{FF2B5EF4-FFF2-40B4-BE49-F238E27FC236}">
              <a16:creationId xmlns:a16="http://schemas.microsoft.com/office/drawing/2014/main" id="{20BEB5F0-4744-48B0-951E-F0079D51CDD7}"/>
            </a:ext>
          </a:extLst>
        </xdr:cNvPr>
        <xdr:cNvSpPr/>
      </xdr:nvSpPr>
      <xdr:spPr>
        <a:xfrm>
          <a:off x="7810500" y="103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59872</xdr:rowOff>
    </xdr:from>
    <xdr:to>
      <xdr:col>45</xdr:col>
      <xdr:colOff>177800</xdr:colOff>
      <xdr:row>60</xdr:row>
      <xdr:rowOff>66403</xdr:rowOff>
    </xdr:to>
    <xdr:cxnSp macro="">
      <xdr:nvCxnSpPr>
        <xdr:cNvPr id="255" name="直線コネクタ 254">
          <a:extLst>
            <a:ext uri="{FF2B5EF4-FFF2-40B4-BE49-F238E27FC236}">
              <a16:creationId xmlns:a16="http://schemas.microsoft.com/office/drawing/2014/main" id="{BB5C5103-FFC7-4F81-B83F-C50B1A66F03B}"/>
            </a:ext>
          </a:extLst>
        </xdr:cNvPr>
        <xdr:cNvCxnSpPr/>
      </xdr:nvCxnSpPr>
      <xdr:spPr>
        <a:xfrm flipV="1">
          <a:off x="7861300" y="103468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2540</xdr:rowOff>
    </xdr:from>
    <xdr:to>
      <xdr:col>36</xdr:col>
      <xdr:colOff>165100</xdr:colOff>
      <xdr:row>60</xdr:row>
      <xdr:rowOff>104140</xdr:rowOff>
    </xdr:to>
    <xdr:sp macro="" textlink="">
      <xdr:nvSpPr>
        <xdr:cNvPr id="256" name="楕円 255">
          <a:extLst>
            <a:ext uri="{FF2B5EF4-FFF2-40B4-BE49-F238E27FC236}">
              <a16:creationId xmlns:a16="http://schemas.microsoft.com/office/drawing/2014/main" id="{9CB071FF-81C6-4C9A-9B99-9978F5CB8DDC}"/>
            </a:ext>
          </a:extLst>
        </xdr:cNvPr>
        <xdr:cNvSpPr/>
      </xdr:nvSpPr>
      <xdr:spPr>
        <a:xfrm>
          <a:off x="6921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53340</xdr:rowOff>
    </xdr:from>
    <xdr:to>
      <xdr:col>41</xdr:col>
      <xdr:colOff>50800</xdr:colOff>
      <xdr:row>60</xdr:row>
      <xdr:rowOff>66403</xdr:rowOff>
    </xdr:to>
    <xdr:cxnSp macro="">
      <xdr:nvCxnSpPr>
        <xdr:cNvPr id="257" name="直線コネクタ 256">
          <a:extLst>
            <a:ext uri="{FF2B5EF4-FFF2-40B4-BE49-F238E27FC236}">
              <a16:creationId xmlns:a16="http://schemas.microsoft.com/office/drawing/2014/main" id="{B92C7707-F5A1-431C-9F5F-16ABC7D8309E}"/>
            </a:ext>
          </a:extLst>
        </xdr:cNvPr>
        <xdr:cNvCxnSpPr/>
      </xdr:nvCxnSpPr>
      <xdr:spPr>
        <a:xfrm>
          <a:off x="6972300" y="103403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85470</xdr:rowOff>
    </xdr:from>
    <xdr:ext cx="469744" cy="259045"/>
    <xdr:sp macro="" textlink="">
      <xdr:nvSpPr>
        <xdr:cNvPr id="258" name="n_1aveValue【体育館・プール】&#10;一人当たり面積">
          <a:extLst>
            <a:ext uri="{FF2B5EF4-FFF2-40B4-BE49-F238E27FC236}">
              <a16:creationId xmlns:a16="http://schemas.microsoft.com/office/drawing/2014/main" id="{5C45993C-6E30-4FBD-81CE-F45F62ACDF46}"/>
            </a:ext>
          </a:extLst>
        </xdr:cNvPr>
        <xdr:cNvSpPr txBox="1"/>
      </xdr:nvSpPr>
      <xdr:spPr>
        <a:xfrm>
          <a:off x="93917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259" name="n_2aveValue【体育館・プール】&#10;一人当たり面積">
          <a:extLst>
            <a:ext uri="{FF2B5EF4-FFF2-40B4-BE49-F238E27FC236}">
              <a16:creationId xmlns:a16="http://schemas.microsoft.com/office/drawing/2014/main" id="{2F80F36E-4317-4CB4-9038-9689666B9CB7}"/>
            </a:ext>
          </a:extLst>
        </xdr:cNvPr>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81115</xdr:rowOff>
    </xdr:from>
    <xdr:ext cx="469744" cy="259045"/>
    <xdr:sp macro="" textlink="">
      <xdr:nvSpPr>
        <xdr:cNvPr id="260" name="n_3aveValue【体育館・プール】&#10;一人当たり面積">
          <a:extLst>
            <a:ext uri="{FF2B5EF4-FFF2-40B4-BE49-F238E27FC236}">
              <a16:creationId xmlns:a16="http://schemas.microsoft.com/office/drawing/2014/main" id="{6A91CC09-8CF3-4293-BB3A-47EA76052B38}"/>
            </a:ext>
          </a:extLst>
        </xdr:cNvPr>
        <xdr:cNvSpPr txBox="1"/>
      </xdr:nvSpPr>
      <xdr:spPr>
        <a:xfrm>
          <a:off x="7626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126836</xdr:rowOff>
    </xdr:from>
    <xdr:ext cx="469744" cy="259045"/>
    <xdr:sp macro="" textlink="">
      <xdr:nvSpPr>
        <xdr:cNvPr id="261" name="n_4aveValue【体育館・プール】&#10;一人当たり面積">
          <a:extLst>
            <a:ext uri="{FF2B5EF4-FFF2-40B4-BE49-F238E27FC236}">
              <a16:creationId xmlns:a16="http://schemas.microsoft.com/office/drawing/2014/main" id="{5DD01DAB-FCDC-437B-88CA-1FDB9434B5E7}"/>
            </a:ext>
          </a:extLst>
        </xdr:cNvPr>
        <xdr:cNvSpPr txBox="1"/>
      </xdr:nvSpPr>
      <xdr:spPr>
        <a:xfrm>
          <a:off x="6737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121755</xdr:rowOff>
    </xdr:from>
    <xdr:ext cx="469744" cy="259045"/>
    <xdr:sp macro="" textlink="">
      <xdr:nvSpPr>
        <xdr:cNvPr id="262" name="n_1mainValue【体育館・プール】&#10;一人当たり面積">
          <a:extLst>
            <a:ext uri="{FF2B5EF4-FFF2-40B4-BE49-F238E27FC236}">
              <a16:creationId xmlns:a16="http://schemas.microsoft.com/office/drawing/2014/main" id="{52581F78-141E-44E1-AA5D-40C57AB6BE25}"/>
            </a:ext>
          </a:extLst>
        </xdr:cNvPr>
        <xdr:cNvSpPr txBox="1"/>
      </xdr:nvSpPr>
      <xdr:spPr>
        <a:xfrm>
          <a:off x="9391727" y="1006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127199</xdr:rowOff>
    </xdr:from>
    <xdr:ext cx="469744" cy="259045"/>
    <xdr:sp macro="" textlink="">
      <xdr:nvSpPr>
        <xdr:cNvPr id="263" name="n_2mainValue【体育館・プール】&#10;一人当たり面積">
          <a:extLst>
            <a:ext uri="{FF2B5EF4-FFF2-40B4-BE49-F238E27FC236}">
              <a16:creationId xmlns:a16="http://schemas.microsoft.com/office/drawing/2014/main" id="{D6B72404-AEA0-49CA-8DDD-868A50628867}"/>
            </a:ext>
          </a:extLst>
        </xdr:cNvPr>
        <xdr:cNvSpPr txBox="1"/>
      </xdr:nvSpPr>
      <xdr:spPr>
        <a:xfrm>
          <a:off x="8515427" y="1007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133730</xdr:rowOff>
    </xdr:from>
    <xdr:ext cx="469744" cy="259045"/>
    <xdr:sp macro="" textlink="">
      <xdr:nvSpPr>
        <xdr:cNvPr id="264" name="n_3mainValue【体育館・プール】&#10;一人当たり面積">
          <a:extLst>
            <a:ext uri="{FF2B5EF4-FFF2-40B4-BE49-F238E27FC236}">
              <a16:creationId xmlns:a16="http://schemas.microsoft.com/office/drawing/2014/main" id="{D6858016-0664-423C-961B-5ED6685F25CC}"/>
            </a:ext>
          </a:extLst>
        </xdr:cNvPr>
        <xdr:cNvSpPr txBox="1"/>
      </xdr:nvSpPr>
      <xdr:spPr>
        <a:xfrm>
          <a:off x="7626427" y="100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120667</xdr:rowOff>
    </xdr:from>
    <xdr:ext cx="469744" cy="259045"/>
    <xdr:sp macro="" textlink="">
      <xdr:nvSpPr>
        <xdr:cNvPr id="265" name="n_4mainValue【体育館・プール】&#10;一人当たり面積">
          <a:extLst>
            <a:ext uri="{FF2B5EF4-FFF2-40B4-BE49-F238E27FC236}">
              <a16:creationId xmlns:a16="http://schemas.microsoft.com/office/drawing/2014/main" id="{9643E6B1-767F-4CAA-AEAA-B18EB38BC7F3}"/>
            </a:ext>
          </a:extLst>
        </xdr:cNvPr>
        <xdr:cNvSpPr txBox="1"/>
      </xdr:nvSpPr>
      <xdr:spPr>
        <a:xfrm>
          <a:off x="67374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4AE95F69-0588-497B-9B88-9F55C01E7BF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560FF97D-76A2-43F1-84E8-608E39C7044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4D687570-E6CE-4A9A-B28B-0AFC05FA821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C10064AB-C694-43C0-B32D-3321E0D62DE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3D2D4E50-0414-4215-A684-A5454F4D181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CBE0E08C-4528-417A-88DC-582A690625D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9169B422-083D-40E2-B183-86B43FD5832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B0823DA8-3814-4BD4-B36D-2D8FBFF1D7A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57AC38DF-576A-41C8-99DC-8C7BC1A4D23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93C650D7-C894-4EE3-B5E0-D6BB1650DE6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2A6854F4-3F04-44CD-A175-E3B966177A0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B7660933-0E0D-4744-90FE-2E1C02458BD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3C82ACAF-EF5C-4C0D-BD2C-44E09865AEA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991FB0C5-8D6E-4BC2-9243-96781B58873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9D40D729-B1BC-49ED-B864-376273FB4E3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98120933-B281-4172-88C4-E89F6986489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3E6A5A7A-2910-443A-B82D-990EFE988EA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74035649-823E-4C8A-A7EB-1E8EEB2BADF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37925F7F-F405-4210-AA8A-C322ECB9C53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5F537E52-B529-4383-8C67-418784BAD35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4CDBEE4D-059C-46A0-9190-4D6EB402709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73FE92A1-5A8D-440D-9FED-A2CAE5AE3EE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565D1C1F-0930-47D6-90CC-835336097B9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997F1200-BF20-4879-A36A-2D1559B2060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05C61A84-A0A1-4394-901A-24C72FFA7AC3}"/>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48B40157-0846-48F0-B3C9-8D883BAD92A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7E7D3849-A1A9-460F-AF13-929B26B845F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3693AC80-B6F2-4B48-B766-2099A373A781}"/>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4" name="直線コネクタ 293">
          <a:extLst>
            <a:ext uri="{FF2B5EF4-FFF2-40B4-BE49-F238E27FC236}">
              <a16:creationId xmlns:a16="http://schemas.microsoft.com/office/drawing/2014/main" id="{5A13AB1B-B41B-42AC-A1E6-80A24C17D756}"/>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CB69BFE7-D6DA-4018-9192-181D3530AC1F}"/>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96" name="フローチャート: 判断 295">
          <a:extLst>
            <a:ext uri="{FF2B5EF4-FFF2-40B4-BE49-F238E27FC236}">
              <a16:creationId xmlns:a16="http://schemas.microsoft.com/office/drawing/2014/main" id="{BF0E8E03-12FB-489A-8E01-3577AF17A16A}"/>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97" name="フローチャート: 判断 296">
          <a:extLst>
            <a:ext uri="{FF2B5EF4-FFF2-40B4-BE49-F238E27FC236}">
              <a16:creationId xmlns:a16="http://schemas.microsoft.com/office/drawing/2014/main" id="{3F3BE1D4-A23A-4301-AACD-995155A6C144}"/>
            </a:ext>
          </a:extLst>
        </xdr:cNvPr>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98" name="フローチャート: 判断 297">
          <a:extLst>
            <a:ext uri="{FF2B5EF4-FFF2-40B4-BE49-F238E27FC236}">
              <a16:creationId xmlns:a16="http://schemas.microsoft.com/office/drawing/2014/main" id="{FB8B9288-99A1-4F23-8D73-47A09FACB0E1}"/>
            </a:ext>
          </a:extLst>
        </xdr:cNvPr>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99" name="フローチャート: 判断 298">
          <a:extLst>
            <a:ext uri="{FF2B5EF4-FFF2-40B4-BE49-F238E27FC236}">
              <a16:creationId xmlns:a16="http://schemas.microsoft.com/office/drawing/2014/main" id="{7A567B6B-C92A-478E-B8B4-056C176419B4}"/>
            </a:ext>
          </a:extLst>
        </xdr:cNvPr>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300" name="フローチャート: 判断 299">
          <a:extLst>
            <a:ext uri="{FF2B5EF4-FFF2-40B4-BE49-F238E27FC236}">
              <a16:creationId xmlns:a16="http://schemas.microsoft.com/office/drawing/2014/main" id="{62994E33-E600-4C98-AFB2-EAE1E5C88BB8}"/>
            </a:ext>
          </a:extLst>
        </xdr:cNvPr>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BE9BDE5-7011-4699-99E9-33A8C60D809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BD6AD2E-7DD7-44A4-B805-56A3A1ED84C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9F36466-6C4B-465A-A558-A9C6AF6C84D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610C17C-42AB-4DA8-BBF5-63E1DFC7A25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47FFCD4-1180-40B5-828F-97D8C29F3CF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118745</xdr:rowOff>
    </xdr:from>
    <xdr:to>
      <xdr:col>24</xdr:col>
      <xdr:colOff>114300</xdr:colOff>
      <xdr:row>83</xdr:row>
      <xdr:rowOff>48895</xdr:rowOff>
    </xdr:to>
    <xdr:sp macro="" textlink="">
      <xdr:nvSpPr>
        <xdr:cNvPr id="306" name="楕円 305">
          <a:extLst>
            <a:ext uri="{FF2B5EF4-FFF2-40B4-BE49-F238E27FC236}">
              <a16:creationId xmlns:a16="http://schemas.microsoft.com/office/drawing/2014/main" id="{6FBFE612-8D64-4062-A0A8-B35670538BC4}"/>
            </a:ext>
          </a:extLst>
        </xdr:cNvPr>
        <xdr:cNvSpPr/>
      </xdr:nvSpPr>
      <xdr:spPr>
        <a:xfrm>
          <a:off x="45847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97172</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C1247606-F9A9-431A-A32F-90DF25F120EF}"/>
            </a:ext>
          </a:extLst>
        </xdr:cNvPr>
        <xdr:cNvSpPr txBox="1"/>
      </xdr:nvSpPr>
      <xdr:spPr>
        <a:xfrm>
          <a:off x="4673600"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73025</xdr:rowOff>
    </xdr:from>
    <xdr:to>
      <xdr:col>20</xdr:col>
      <xdr:colOff>38100</xdr:colOff>
      <xdr:row>83</xdr:row>
      <xdr:rowOff>3175</xdr:rowOff>
    </xdr:to>
    <xdr:sp macro="" textlink="">
      <xdr:nvSpPr>
        <xdr:cNvPr id="308" name="楕円 307">
          <a:extLst>
            <a:ext uri="{FF2B5EF4-FFF2-40B4-BE49-F238E27FC236}">
              <a16:creationId xmlns:a16="http://schemas.microsoft.com/office/drawing/2014/main" id="{AC43687C-EDCC-4286-96E5-13AFD344968D}"/>
            </a:ext>
          </a:extLst>
        </xdr:cNvPr>
        <xdr:cNvSpPr/>
      </xdr:nvSpPr>
      <xdr:spPr>
        <a:xfrm>
          <a:off x="3746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123825</xdr:rowOff>
    </xdr:from>
    <xdr:to>
      <xdr:col>24</xdr:col>
      <xdr:colOff>63500</xdr:colOff>
      <xdr:row>82</xdr:row>
      <xdr:rowOff>169545</xdr:rowOff>
    </xdr:to>
    <xdr:cxnSp macro="">
      <xdr:nvCxnSpPr>
        <xdr:cNvPr id="309" name="直線コネクタ 308">
          <a:extLst>
            <a:ext uri="{FF2B5EF4-FFF2-40B4-BE49-F238E27FC236}">
              <a16:creationId xmlns:a16="http://schemas.microsoft.com/office/drawing/2014/main" id="{44C70EC8-DF13-4183-AC0B-5C1071A1EF95}"/>
            </a:ext>
          </a:extLst>
        </xdr:cNvPr>
        <xdr:cNvCxnSpPr/>
      </xdr:nvCxnSpPr>
      <xdr:spPr>
        <a:xfrm>
          <a:off x="3797300" y="141827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19686</xdr:rowOff>
    </xdr:from>
    <xdr:to>
      <xdr:col>15</xdr:col>
      <xdr:colOff>101600</xdr:colOff>
      <xdr:row>82</xdr:row>
      <xdr:rowOff>121286</xdr:rowOff>
    </xdr:to>
    <xdr:sp macro="" textlink="">
      <xdr:nvSpPr>
        <xdr:cNvPr id="310" name="楕円 309">
          <a:extLst>
            <a:ext uri="{FF2B5EF4-FFF2-40B4-BE49-F238E27FC236}">
              <a16:creationId xmlns:a16="http://schemas.microsoft.com/office/drawing/2014/main" id="{CB1D5663-9F9D-42DC-8A83-D99522A856FE}"/>
            </a:ext>
          </a:extLst>
        </xdr:cNvPr>
        <xdr:cNvSpPr/>
      </xdr:nvSpPr>
      <xdr:spPr>
        <a:xfrm>
          <a:off x="2857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70486</xdr:rowOff>
    </xdr:from>
    <xdr:to>
      <xdr:col>19</xdr:col>
      <xdr:colOff>177800</xdr:colOff>
      <xdr:row>82</xdr:row>
      <xdr:rowOff>123825</xdr:rowOff>
    </xdr:to>
    <xdr:cxnSp macro="">
      <xdr:nvCxnSpPr>
        <xdr:cNvPr id="311" name="直線コネクタ 310">
          <a:extLst>
            <a:ext uri="{FF2B5EF4-FFF2-40B4-BE49-F238E27FC236}">
              <a16:creationId xmlns:a16="http://schemas.microsoft.com/office/drawing/2014/main" id="{1CCAC5E0-11CC-4795-9DCC-45905DF39019}"/>
            </a:ext>
          </a:extLst>
        </xdr:cNvPr>
        <xdr:cNvCxnSpPr/>
      </xdr:nvCxnSpPr>
      <xdr:spPr>
        <a:xfrm>
          <a:off x="2908300" y="1412938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139700</xdr:rowOff>
    </xdr:from>
    <xdr:to>
      <xdr:col>10</xdr:col>
      <xdr:colOff>165100</xdr:colOff>
      <xdr:row>82</xdr:row>
      <xdr:rowOff>69850</xdr:rowOff>
    </xdr:to>
    <xdr:sp macro="" textlink="">
      <xdr:nvSpPr>
        <xdr:cNvPr id="312" name="楕円 311">
          <a:extLst>
            <a:ext uri="{FF2B5EF4-FFF2-40B4-BE49-F238E27FC236}">
              <a16:creationId xmlns:a16="http://schemas.microsoft.com/office/drawing/2014/main" id="{8B1A2059-C21C-4816-A530-A45CFD19FA8D}"/>
            </a:ext>
          </a:extLst>
        </xdr:cNvPr>
        <xdr:cNvSpPr/>
      </xdr:nvSpPr>
      <xdr:spPr>
        <a:xfrm>
          <a:off x="1968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19050</xdr:rowOff>
    </xdr:from>
    <xdr:to>
      <xdr:col>15</xdr:col>
      <xdr:colOff>50800</xdr:colOff>
      <xdr:row>82</xdr:row>
      <xdr:rowOff>70486</xdr:rowOff>
    </xdr:to>
    <xdr:cxnSp macro="">
      <xdr:nvCxnSpPr>
        <xdr:cNvPr id="313" name="直線コネクタ 312">
          <a:extLst>
            <a:ext uri="{FF2B5EF4-FFF2-40B4-BE49-F238E27FC236}">
              <a16:creationId xmlns:a16="http://schemas.microsoft.com/office/drawing/2014/main" id="{96A87855-12C1-4587-A1CE-7F24E55D615A}"/>
            </a:ext>
          </a:extLst>
        </xdr:cNvPr>
        <xdr:cNvCxnSpPr/>
      </xdr:nvCxnSpPr>
      <xdr:spPr>
        <a:xfrm>
          <a:off x="2019300" y="140779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86361</xdr:rowOff>
    </xdr:from>
    <xdr:to>
      <xdr:col>6</xdr:col>
      <xdr:colOff>38100</xdr:colOff>
      <xdr:row>82</xdr:row>
      <xdr:rowOff>16511</xdr:rowOff>
    </xdr:to>
    <xdr:sp macro="" textlink="">
      <xdr:nvSpPr>
        <xdr:cNvPr id="314" name="楕円 313">
          <a:extLst>
            <a:ext uri="{FF2B5EF4-FFF2-40B4-BE49-F238E27FC236}">
              <a16:creationId xmlns:a16="http://schemas.microsoft.com/office/drawing/2014/main" id="{141D6AB4-4DF9-4342-84E7-AC5E231EB6B0}"/>
            </a:ext>
          </a:extLst>
        </xdr:cNvPr>
        <xdr:cNvSpPr/>
      </xdr:nvSpPr>
      <xdr:spPr>
        <a:xfrm>
          <a:off x="1079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137161</xdr:rowOff>
    </xdr:from>
    <xdr:to>
      <xdr:col>10</xdr:col>
      <xdr:colOff>114300</xdr:colOff>
      <xdr:row>82</xdr:row>
      <xdr:rowOff>19050</xdr:rowOff>
    </xdr:to>
    <xdr:cxnSp macro="">
      <xdr:nvCxnSpPr>
        <xdr:cNvPr id="315" name="直線コネクタ 314">
          <a:extLst>
            <a:ext uri="{FF2B5EF4-FFF2-40B4-BE49-F238E27FC236}">
              <a16:creationId xmlns:a16="http://schemas.microsoft.com/office/drawing/2014/main" id="{A8D4E768-4306-43E5-BCF6-8F4015A004B9}"/>
            </a:ext>
          </a:extLst>
        </xdr:cNvPr>
        <xdr:cNvCxnSpPr/>
      </xdr:nvCxnSpPr>
      <xdr:spPr>
        <a:xfrm>
          <a:off x="1130300" y="140246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316" name="n_1aveValue【福祉施設】&#10;有形固定資産減価償却率">
          <a:extLst>
            <a:ext uri="{FF2B5EF4-FFF2-40B4-BE49-F238E27FC236}">
              <a16:creationId xmlns:a16="http://schemas.microsoft.com/office/drawing/2014/main" id="{067EA5F2-8637-40E2-9420-295EC81EC3A7}"/>
            </a:ext>
          </a:extLst>
        </xdr:cNvPr>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317" name="n_2aveValue【福祉施設】&#10;有形固定資産減価償却率">
          <a:extLst>
            <a:ext uri="{FF2B5EF4-FFF2-40B4-BE49-F238E27FC236}">
              <a16:creationId xmlns:a16="http://schemas.microsoft.com/office/drawing/2014/main" id="{4178CFF6-FE3E-44B8-82A2-F5414C0BC324}"/>
            </a:ext>
          </a:extLst>
        </xdr:cNvPr>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318" name="n_3aveValue【福祉施設】&#10;有形固定資産減価償却率">
          <a:extLst>
            <a:ext uri="{FF2B5EF4-FFF2-40B4-BE49-F238E27FC236}">
              <a16:creationId xmlns:a16="http://schemas.microsoft.com/office/drawing/2014/main" id="{6E6BD7BF-4772-46E4-A6F2-6AA93130B713}"/>
            </a:ext>
          </a:extLst>
        </xdr:cNvPr>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319" name="n_4aveValue【福祉施設】&#10;有形固定資産減価償却率">
          <a:extLst>
            <a:ext uri="{FF2B5EF4-FFF2-40B4-BE49-F238E27FC236}">
              <a16:creationId xmlns:a16="http://schemas.microsoft.com/office/drawing/2014/main" id="{086A5E7F-0C8D-450F-9318-166E8DBFE7FC}"/>
            </a:ext>
          </a:extLst>
        </xdr:cNvPr>
        <xdr:cNvSpPr txBox="1"/>
      </xdr:nvSpPr>
      <xdr:spPr>
        <a:xfrm>
          <a:off x="927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165752</xdr:rowOff>
    </xdr:from>
    <xdr:ext cx="405111" cy="259045"/>
    <xdr:sp macro="" textlink="">
      <xdr:nvSpPr>
        <xdr:cNvPr id="320" name="n_1mainValue【福祉施設】&#10;有形固定資産減価償却率">
          <a:extLst>
            <a:ext uri="{FF2B5EF4-FFF2-40B4-BE49-F238E27FC236}">
              <a16:creationId xmlns:a16="http://schemas.microsoft.com/office/drawing/2014/main" id="{1258DE84-C4A4-4EFD-9822-4BEE78FC8C2A}"/>
            </a:ext>
          </a:extLst>
        </xdr:cNvPr>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112413</xdr:rowOff>
    </xdr:from>
    <xdr:ext cx="405111" cy="259045"/>
    <xdr:sp macro="" textlink="">
      <xdr:nvSpPr>
        <xdr:cNvPr id="321" name="n_2mainValue【福祉施設】&#10;有形固定資産減価償却率">
          <a:extLst>
            <a:ext uri="{FF2B5EF4-FFF2-40B4-BE49-F238E27FC236}">
              <a16:creationId xmlns:a16="http://schemas.microsoft.com/office/drawing/2014/main" id="{8A80C1BC-D2F6-44BB-99D7-D570F4E908E7}"/>
            </a:ext>
          </a:extLst>
        </xdr:cNvPr>
        <xdr:cNvSpPr txBox="1"/>
      </xdr:nvSpPr>
      <xdr:spPr>
        <a:xfrm>
          <a:off x="2705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60977</xdr:rowOff>
    </xdr:from>
    <xdr:ext cx="405111" cy="259045"/>
    <xdr:sp macro="" textlink="">
      <xdr:nvSpPr>
        <xdr:cNvPr id="322" name="n_3mainValue【福祉施設】&#10;有形固定資産減価償却率">
          <a:extLst>
            <a:ext uri="{FF2B5EF4-FFF2-40B4-BE49-F238E27FC236}">
              <a16:creationId xmlns:a16="http://schemas.microsoft.com/office/drawing/2014/main" id="{BEBAB540-D53E-4EE1-B3A8-8922BF9BD1B7}"/>
            </a:ext>
          </a:extLst>
        </xdr:cNvPr>
        <xdr:cNvSpPr txBox="1"/>
      </xdr:nvSpPr>
      <xdr:spPr>
        <a:xfrm>
          <a:off x="1816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7638</xdr:rowOff>
    </xdr:from>
    <xdr:ext cx="405111" cy="259045"/>
    <xdr:sp macro="" textlink="">
      <xdr:nvSpPr>
        <xdr:cNvPr id="323" name="n_4mainValue【福祉施設】&#10;有形固定資産減価償却率">
          <a:extLst>
            <a:ext uri="{FF2B5EF4-FFF2-40B4-BE49-F238E27FC236}">
              <a16:creationId xmlns:a16="http://schemas.microsoft.com/office/drawing/2014/main" id="{3F9DEB0F-1408-4E10-986F-20FCB0064E74}"/>
            </a:ext>
          </a:extLst>
        </xdr:cNvPr>
        <xdr:cNvSpPr txBox="1"/>
      </xdr:nvSpPr>
      <xdr:spPr>
        <a:xfrm>
          <a:off x="927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3AE1AC5-504C-44F8-8576-A75A2EF7C1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7A434004-3C91-4715-AC22-9434733CC69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7036991F-FCB2-4022-9B37-7FF716F83D7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1B466728-D61C-4D8E-837D-E5FFAD9A032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DECC7DE1-98CE-4299-B4F6-68ED3C539BE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AD9BC229-E014-4A5B-BCD5-ACC80E852B4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7306D61A-3556-4144-98A3-541C100EE2F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2F9B01A6-D1FE-47A5-9190-C61D9B644D9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9BF1045C-3122-4DF6-9C0A-E121291C38E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28513ABB-5100-4F56-997D-2BB68360549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1092C57D-CC97-4102-999B-D1B7C7D2A12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6CBE91FE-D250-475D-82E7-44D954E4982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9BC52F2B-B758-46BF-A745-169AA92CDAD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8C49A21A-29C3-42B7-B3A3-5CD6CD5F62B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A83E9A8D-C562-410E-AF40-283B5857E86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669DAAA3-C978-4D2C-A9E6-F5166DF99D4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61CBB6E4-69BA-49F6-9C4A-115EA24DF38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B6E0EE6C-C72F-48F9-8C7E-52D27B7D748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364751E4-7B76-49AF-90E2-433AC4469BF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BA758F5F-6B45-4323-A8C3-C2744C0123A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6A4F55BA-AC5F-45F9-B8B3-1C8FBBF1ECB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ACE87450-4A29-4B16-97C8-F9539190941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22FC2D93-0678-4A01-A972-C3FB25F39DB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74295</xdr:rowOff>
    </xdr:to>
    <xdr:cxnSp macro="">
      <xdr:nvCxnSpPr>
        <xdr:cNvPr id="347" name="直線コネクタ 346">
          <a:extLst>
            <a:ext uri="{FF2B5EF4-FFF2-40B4-BE49-F238E27FC236}">
              <a16:creationId xmlns:a16="http://schemas.microsoft.com/office/drawing/2014/main" id="{9A674163-964F-495C-B020-C8F284CB4F85}"/>
            </a:ext>
          </a:extLst>
        </xdr:cNvPr>
        <xdr:cNvCxnSpPr/>
      </xdr:nvCxnSpPr>
      <xdr:spPr>
        <a:xfrm flipV="1">
          <a:off x="10476865" y="1342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78122</xdr:rowOff>
    </xdr:from>
    <xdr:ext cx="469744" cy="259045"/>
    <xdr:sp macro="" textlink="">
      <xdr:nvSpPr>
        <xdr:cNvPr id="348" name="【福祉施設】&#10;一人当たり面積最小値テキスト">
          <a:extLst>
            <a:ext uri="{FF2B5EF4-FFF2-40B4-BE49-F238E27FC236}">
              <a16:creationId xmlns:a16="http://schemas.microsoft.com/office/drawing/2014/main" id="{F452B4D2-F2D7-4893-A784-FECDC3036CC0}"/>
            </a:ext>
          </a:extLst>
        </xdr:cNvPr>
        <xdr:cNvSpPr txBox="1"/>
      </xdr:nvSpPr>
      <xdr:spPr>
        <a:xfrm>
          <a:off x="10515600"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74295</xdr:rowOff>
    </xdr:from>
    <xdr:to>
      <xdr:col>55</xdr:col>
      <xdr:colOff>88900</xdr:colOff>
      <xdr:row>86</xdr:row>
      <xdr:rowOff>74295</xdr:rowOff>
    </xdr:to>
    <xdr:cxnSp macro="">
      <xdr:nvCxnSpPr>
        <xdr:cNvPr id="349" name="直線コネクタ 348">
          <a:extLst>
            <a:ext uri="{FF2B5EF4-FFF2-40B4-BE49-F238E27FC236}">
              <a16:creationId xmlns:a16="http://schemas.microsoft.com/office/drawing/2014/main" id="{4D93EF0A-D71B-48EA-849C-DF8A8B43C661}"/>
            </a:ext>
          </a:extLst>
        </xdr:cNvPr>
        <xdr:cNvCxnSpPr/>
      </xdr:nvCxnSpPr>
      <xdr:spPr>
        <a:xfrm>
          <a:off x="10388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50" name="【福祉施設】&#10;一人当たり面積最大値テキスト">
          <a:extLst>
            <a:ext uri="{FF2B5EF4-FFF2-40B4-BE49-F238E27FC236}">
              <a16:creationId xmlns:a16="http://schemas.microsoft.com/office/drawing/2014/main" id="{A82397F9-D34B-4AE4-BC71-D7CF3A4632B7}"/>
            </a:ext>
          </a:extLst>
        </xdr:cNvPr>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51" name="直線コネクタ 350">
          <a:extLst>
            <a:ext uri="{FF2B5EF4-FFF2-40B4-BE49-F238E27FC236}">
              <a16:creationId xmlns:a16="http://schemas.microsoft.com/office/drawing/2014/main" id="{B2329212-6EE1-4709-86DF-28CDE47D75BF}"/>
            </a:ext>
          </a:extLst>
        </xdr:cNvPr>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147338</xdr:rowOff>
    </xdr:from>
    <xdr:ext cx="469744" cy="259045"/>
    <xdr:sp macro="" textlink="">
      <xdr:nvSpPr>
        <xdr:cNvPr id="352" name="【福祉施設】&#10;一人当たり面積平均値テキスト">
          <a:extLst>
            <a:ext uri="{FF2B5EF4-FFF2-40B4-BE49-F238E27FC236}">
              <a16:creationId xmlns:a16="http://schemas.microsoft.com/office/drawing/2014/main" id="{19B3D264-42D0-466F-9137-9A26CD762FBB}"/>
            </a:ext>
          </a:extLst>
        </xdr:cNvPr>
        <xdr:cNvSpPr txBox="1"/>
      </xdr:nvSpPr>
      <xdr:spPr>
        <a:xfrm>
          <a:off x="10515600" y="1420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353" name="フローチャート: 判断 352">
          <a:extLst>
            <a:ext uri="{FF2B5EF4-FFF2-40B4-BE49-F238E27FC236}">
              <a16:creationId xmlns:a16="http://schemas.microsoft.com/office/drawing/2014/main" id="{EDFF5FC4-ACAC-454B-B558-6AD09E8665F1}"/>
            </a:ext>
          </a:extLst>
        </xdr:cNvPr>
        <xdr:cNvSpPr/>
      </xdr:nvSpPr>
      <xdr:spPr>
        <a:xfrm>
          <a:off x="10426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93980</xdr:rowOff>
    </xdr:from>
    <xdr:to>
      <xdr:col>50</xdr:col>
      <xdr:colOff>165100</xdr:colOff>
      <xdr:row>84</xdr:row>
      <xdr:rowOff>24130</xdr:rowOff>
    </xdr:to>
    <xdr:sp macro="" textlink="">
      <xdr:nvSpPr>
        <xdr:cNvPr id="354" name="フローチャート: 判断 353">
          <a:extLst>
            <a:ext uri="{FF2B5EF4-FFF2-40B4-BE49-F238E27FC236}">
              <a16:creationId xmlns:a16="http://schemas.microsoft.com/office/drawing/2014/main" id="{3230B17F-D53B-4CAF-A8F9-234636094747}"/>
            </a:ext>
          </a:extLst>
        </xdr:cNvPr>
        <xdr:cNvSpPr/>
      </xdr:nvSpPr>
      <xdr:spPr>
        <a:xfrm>
          <a:off x="9588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118745</xdr:rowOff>
    </xdr:from>
    <xdr:to>
      <xdr:col>46</xdr:col>
      <xdr:colOff>38100</xdr:colOff>
      <xdr:row>84</xdr:row>
      <xdr:rowOff>48895</xdr:rowOff>
    </xdr:to>
    <xdr:sp macro="" textlink="">
      <xdr:nvSpPr>
        <xdr:cNvPr id="355" name="フローチャート: 判断 354">
          <a:extLst>
            <a:ext uri="{FF2B5EF4-FFF2-40B4-BE49-F238E27FC236}">
              <a16:creationId xmlns:a16="http://schemas.microsoft.com/office/drawing/2014/main" id="{46A9BD34-3913-40CC-B70B-D38A357A8223}"/>
            </a:ext>
          </a:extLst>
        </xdr:cNvPr>
        <xdr:cNvSpPr/>
      </xdr:nvSpPr>
      <xdr:spPr>
        <a:xfrm>
          <a:off x="8699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158750</xdr:rowOff>
    </xdr:from>
    <xdr:to>
      <xdr:col>41</xdr:col>
      <xdr:colOff>101600</xdr:colOff>
      <xdr:row>83</xdr:row>
      <xdr:rowOff>88900</xdr:rowOff>
    </xdr:to>
    <xdr:sp macro="" textlink="">
      <xdr:nvSpPr>
        <xdr:cNvPr id="356" name="フローチャート: 判断 355">
          <a:extLst>
            <a:ext uri="{FF2B5EF4-FFF2-40B4-BE49-F238E27FC236}">
              <a16:creationId xmlns:a16="http://schemas.microsoft.com/office/drawing/2014/main" id="{DABC70B9-2FC4-48C3-AE35-827BEF44345A}"/>
            </a:ext>
          </a:extLst>
        </xdr:cNvPr>
        <xdr:cNvSpPr/>
      </xdr:nvSpPr>
      <xdr:spPr>
        <a:xfrm>
          <a:off x="781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357" name="フローチャート: 判断 356">
          <a:extLst>
            <a:ext uri="{FF2B5EF4-FFF2-40B4-BE49-F238E27FC236}">
              <a16:creationId xmlns:a16="http://schemas.microsoft.com/office/drawing/2014/main" id="{0A309789-D6E7-469A-9EF9-9CFF650E6A8F}"/>
            </a:ext>
          </a:extLst>
        </xdr:cNvPr>
        <xdr:cNvSpPr/>
      </xdr:nvSpPr>
      <xdr:spPr>
        <a:xfrm>
          <a:off x="6921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9142650-CF1B-497B-B712-9E5E713E25C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08621D1-A28C-420A-8B9A-E3D7B13526A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F968586-21ED-4845-8020-89E130524C7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9338EA5-FCE7-4154-A77C-DE140CC1F98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BEF75E2-D4E4-4BB4-8266-09BCD896E76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363" name="楕円 362">
          <a:extLst>
            <a:ext uri="{FF2B5EF4-FFF2-40B4-BE49-F238E27FC236}">
              <a16:creationId xmlns:a16="http://schemas.microsoft.com/office/drawing/2014/main" id="{28223190-32C3-432B-BFE8-3AA162BBF76C}"/>
            </a:ext>
          </a:extLst>
        </xdr:cNvPr>
        <xdr:cNvSpPr/>
      </xdr:nvSpPr>
      <xdr:spPr>
        <a:xfrm>
          <a:off x="10426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102888</xdr:rowOff>
    </xdr:from>
    <xdr:ext cx="469744" cy="259045"/>
    <xdr:sp macro="" textlink="">
      <xdr:nvSpPr>
        <xdr:cNvPr id="364" name="【福祉施設】&#10;一人当たり面積該当値テキスト">
          <a:extLst>
            <a:ext uri="{FF2B5EF4-FFF2-40B4-BE49-F238E27FC236}">
              <a16:creationId xmlns:a16="http://schemas.microsoft.com/office/drawing/2014/main" id="{B378202F-9FCA-4319-A657-4CD97B2003D7}"/>
            </a:ext>
          </a:extLst>
        </xdr:cNvPr>
        <xdr:cNvSpPr txBox="1"/>
      </xdr:nvSpPr>
      <xdr:spPr>
        <a:xfrm>
          <a:off x="10515600"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130175</xdr:rowOff>
    </xdr:from>
    <xdr:to>
      <xdr:col>50</xdr:col>
      <xdr:colOff>165100</xdr:colOff>
      <xdr:row>84</xdr:row>
      <xdr:rowOff>60325</xdr:rowOff>
    </xdr:to>
    <xdr:sp macro="" textlink="">
      <xdr:nvSpPr>
        <xdr:cNvPr id="365" name="楕円 364">
          <a:extLst>
            <a:ext uri="{FF2B5EF4-FFF2-40B4-BE49-F238E27FC236}">
              <a16:creationId xmlns:a16="http://schemas.microsoft.com/office/drawing/2014/main" id="{6BAD4CA3-7818-455E-A47C-609C041099A5}"/>
            </a:ext>
          </a:extLst>
        </xdr:cNvPr>
        <xdr:cNvSpPr/>
      </xdr:nvSpPr>
      <xdr:spPr>
        <a:xfrm>
          <a:off x="9588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3811</xdr:rowOff>
    </xdr:from>
    <xdr:to>
      <xdr:col>55</xdr:col>
      <xdr:colOff>0</xdr:colOff>
      <xdr:row>84</xdr:row>
      <xdr:rowOff>9525</xdr:rowOff>
    </xdr:to>
    <xdr:cxnSp macro="">
      <xdr:nvCxnSpPr>
        <xdr:cNvPr id="366" name="直線コネクタ 365">
          <a:extLst>
            <a:ext uri="{FF2B5EF4-FFF2-40B4-BE49-F238E27FC236}">
              <a16:creationId xmlns:a16="http://schemas.microsoft.com/office/drawing/2014/main" id="{8D5C7E78-D414-47A6-8FB2-A9583F54123C}"/>
            </a:ext>
          </a:extLst>
        </xdr:cNvPr>
        <xdr:cNvCxnSpPr/>
      </xdr:nvCxnSpPr>
      <xdr:spPr>
        <a:xfrm flipV="1">
          <a:off x="9639300" y="144056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133986</xdr:rowOff>
    </xdr:from>
    <xdr:to>
      <xdr:col>46</xdr:col>
      <xdr:colOff>38100</xdr:colOff>
      <xdr:row>84</xdr:row>
      <xdr:rowOff>64136</xdr:rowOff>
    </xdr:to>
    <xdr:sp macro="" textlink="">
      <xdr:nvSpPr>
        <xdr:cNvPr id="367" name="楕円 366">
          <a:extLst>
            <a:ext uri="{FF2B5EF4-FFF2-40B4-BE49-F238E27FC236}">
              <a16:creationId xmlns:a16="http://schemas.microsoft.com/office/drawing/2014/main" id="{C401A7DC-01E3-43C7-B570-71C82F8C539E}"/>
            </a:ext>
          </a:extLst>
        </xdr:cNvPr>
        <xdr:cNvSpPr/>
      </xdr:nvSpPr>
      <xdr:spPr>
        <a:xfrm>
          <a:off x="8699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xdr:rowOff>
    </xdr:from>
    <xdr:to>
      <xdr:col>50</xdr:col>
      <xdr:colOff>114300</xdr:colOff>
      <xdr:row>84</xdr:row>
      <xdr:rowOff>13336</xdr:rowOff>
    </xdr:to>
    <xdr:cxnSp macro="">
      <xdr:nvCxnSpPr>
        <xdr:cNvPr id="368" name="直線コネクタ 367">
          <a:extLst>
            <a:ext uri="{FF2B5EF4-FFF2-40B4-BE49-F238E27FC236}">
              <a16:creationId xmlns:a16="http://schemas.microsoft.com/office/drawing/2014/main" id="{D0B6C344-EE97-4EDD-ADD2-7E9903445C7F}"/>
            </a:ext>
          </a:extLst>
        </xdr:cNvPr>
        <xdr:cNvCxnSpPr/>
      </xdr:nvCxnSpPr>
      <xdr:spPr>
        <a:xfrm flipV="1">
          <a:off x="8750300" y="144113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137795</xdr:rowOff>
    </xdr:from>
    <xdr:to>
      <xdr:col>41</xdr:col>
      <xdr:colOff>101600</xdr:colOff>
      <xdr:row>84</xdr:row>
      <xdr:rowOff>67945</xdr:rowOff>
    </xdr:to>
    <xdr:sp macro="" textlink="">
      <xdr:nvSpPr>
        <xdr:cNvPr id="369" name="楕円 368">
          <a:extLst>
            <a:ext uri="{FF2B5EF4-FFF2-40B4-BE49-F238E27FC236}">
              <a16:creationId xmlns:a16="http://schemas.microsoft.com/office/drawing/2014/main" id="{A7DC3323-7226-416B-849F-9E266878F622}"/>
            </a:ext>
          </a:extLst>
        </xdr:cNvPr>
        <xdr:cNvSpPr/>
      </xdr:nvSpPr>
      <xdr:spPr>
        <a:xfrm>
          <a:off x="7810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13336</xdr:rowOff>
    </xdr:from>
    <xdr:to>
      <xdr:col>45</xdr:col>
      <xdr:colOff>177800</xdr:colOff>
      <xdr:row>84</xdr:row>
      <xdr:rowOff>17145</xdr:rowOff>
    </xdr:to>
    <xdr:cxnSp macro="">
      <xdr:nvCxnSpPr>
        <xdr:cNvPr id="370" name="直線コネクタ 369">
          <a:extLst>
            <a:ext uri="{FF2B5EF4-FFF2-40B4-BE49-F238E27FC236}">
              <a16:creationId xmlns:a16="http://schemas.microsoft.com/office/drawing/2014/main" id="{13D879D3-48A1-4AAD-9BD1-FAF604E0F849}"/>
            </a:ext>
          </a:extLst>
        </xdr:cNvPr>
        <xdr:cNvCxnSpPr/>
      </xdr:nvCxnSpPr>
      <xdr:spPr>
        <a:xfrm flipV="1">
          <a:off x="7861300" y="144151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137795</xdr:rowOff>
    </xdr:from>
    <xdr:to>
      <xdr:col>36</xdr:col>
      <xdr:colOff>165100</xdr:colOff>
      <xdr:row>84</xdr:row>
      <xdr:rowOff>67945</xdr:rowOff>
    </xdr:to>
    <xdr:sp macro="" textlink="">
      <xdr:nvSpPr>
        <xdr:cNvPr id="371" name="楕円 370">
          <a:extLst>
            <a:ext uri="{FF2B5EF4-FFF2-40B4-BE49-F238E27FC236}">
              <a16:creationId xmlns:a16="http://schemas.microsoft.com/office/drawing/2014/main" id="{8E8C2D17-BFE0-412A-B416-A68216FB1AA8}"/>
            </a:ext>
          </a:extLst>
        </xdr:cNvPr>
        <xdr:cNvSpPr/>
      </xdr:nvSpPr>
      <xdr:spPr>
        <a:xfrm>
          <a:off x="6921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17145</xdr:rowOff>
    </xdr:from>
    <xdr:to>
      <xdr:col>41</xdr:col>
      <xdr:colOff>50800</xdr:colOff>
      <xdr:row>84</xdr:row>
      <xdr:rowOff>17145</xdr:rowOff>
    </xdr:to>
    <xdr:cxnSp macro="">
      <xdr:nvCxnSpPr>
        <xdr:cNvPr id="372" name="直線コネクタ 371">
          <a:extLst>
            <a:ext uri="{FF2B5EF4-FFF2-40B4-BE49-F238E27FC236}">
              <a16:creationId xmlns:a16="http://schemas.microsoft.com/office/drawing/2014/main" id="{6A4A9DA4-1623-4ACE-8397-DC7A3B130B43}"/>
            </a:ext>
          </a:extLst>
        </xdr:cNvPr>
        <xdr:cNvCxnSpPr/>
      </xdr:nvCxnSpPr>
      <xdr:spPr>
        <a:xfrm>
          <a:off x="6972300" y="14418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40657</xdr:rowOff>
    </xdr:from>
    <xdr:ext cx="469744" cy="259045"/>
    <xdr:sp macro="" textlink="">
      <xdr:nvSpPr>
        <xdr:cNvPr id="373" name="n_1aveValue【福祉施設】&#10;一人当たり面積">
          <a:extLst>
            <a:ext uri="{FF2B5EF4-FFF2-40B4-BE49-F238E27FC236}">
              <a16:creationId xmlns:a16="http://schemas.microsoft.com/office/drawing/2014/main" id="{AA61C09C-6546-4B4A-BD7C-B72B5AB22CFC}"/>
            </a:ext>
          </a:extLst>
        </xdr:cNvPr>
        <xdr:cNvSpPr txBox="1"/>
      </xdr:nvSpPr>
      <xdr:spPr>
        <a:xfrm>
          <a:off x="93917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65422</xdr:rowOff>
    </xdr:from>
    <xdr:ext cx="469744" cy="259045"/>
    <xdr:sp macro="" textlink="">
      <xdr:nvSpPr>
        <xdr:cNvPr id="374" name="n_2aveValue【福祉施設】&#10;一人当たり面積">
          <a:extLst>
            <a:ext uri="{FF2B5EF4-FFF2-40B4-BE49-F238E27FC236}">
              <a16:creationId xmlns:a16="http://schemas.microsoft.com/office/drawing/2014/main" id="{D9EE4688-33F8-4695-8EB1-38007703749C}"/>
            </a:ext>
          </a:extLst>
        </xdr:cNvPr>
        <xdr:cNvSpPr txBox="1"/>
      </xdr:nvSpPr>
      <xdr:spPr>
        <a:xfrm>
          <a:off x="85154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375" name="n_3aveValue【福祉施設】&#10;一人当たり面積">
          <a:extLst>
            <a:ext uri="{FF2B5EF4-FFF2-40B4-BE49-F238E27FC236}">
              <a16:creationId xmlns:a16="http://schemas.microsoft.com/office/drawing/2014/main" id="{794D3289-CBED-40ED-8576-1CE33A9D9C4E}"/>
            </a:ext>
          </a:extLst>
        </xdr:cNvPr>
        <xdr:cNvSpPr txBox="1"/>
      </xdr:nvSpPr>
      <xdr:spPr>
        <a:xfrm>
          <a:off x="7626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112413</xdr:rowOff>
    </xdr:from>
    <xdr:ext cx="469744" cy="259045"/>
    <xdr:sp macro="" textlink="">
      <xdr:nvSpPr>
        <xdr:cNvPr id="376" name="n_4aveValue【福祉施設】&#10;一人当たり面積">
          <a:extLst>
            <a:ext uri="{FF2B5EF4-FFF2-40B4-BE49-F238E27FC236}">
              <a16:creationId xmlns:a16="http://schemas.microsoft.com/office/drawing/2014/main" id="{B215C88B-5031-4639-9CD5-987ADFFCF427}"/>
            </a:ext>
          </a:extLst>
        </xdr:cNvPr>
        <xdr:cNvSpPr txBox="1"/>
      </xdr:nvSpPr>
      <xdr:spPr>
        <a:xfrm>
          <a:off x="6737427" y="1451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51452</xdr:rowOff>
    </xdr:from>
    <xdr:ext cx="469744" cy="259045"/>
    <xdr:sp macro="" textlink="">
      <xdr:nvSpPr>
        <xdr:cNvPr id="377" name="n_1mainValue【福祉施設】&#10;一人当たり面積">
          <a:extLst>
            <a:ext uri="{FF2B5EF4-FFF2-40B4-BE49-F238E27FC236}">
              <a16:creationId xmlns:a16="http://schemas.microsoft.com/office/drawing/2014/main" id="{246985FE-BC20-4FD7-B775-2EC32C365043}"/>
            </a:ext>
          </a:extLst>
        </xdr:cNvPr>
        <xdr:cNvSpPr txBox="1"/>
      </xdr:nvSpPr>
      <xdr:spPr>
        <a:xfrm>
          <a:off x="93917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55263</xdr:rowOff>
    </xdr:from>
    <xdr:ext cx="469744" cy="259045"/>
    <xdr:sp macro="" textlink="">
      <xdr:nvSpPr>
        <xdr:cNvPr id="378" name="n_2mainValue【福祉施設】&#10;一人当たり面積">
          <a:extLst>
            <a:ext uri="{FF2B5EF4-FFF2-40B4-BE49-F238E27FC236}">
              <a16:creationId xmlns:a16="http://schemas.microsoft.com/office/drawing/2014/main" id="{0BD3602E-ADB3-4C0F-9463-8BF47CD85914}"/>
            </a:ext>
          </a:extLst>
        </xdr:cNvPr>
        <xdr:cNvSpPr txBox="1"/>
      </xdr:nvSpPr>
      <xdr:spPr>
        <a:xfrm>
          <a:off x="8515427" y="1445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59072</xdr:rowOff>
    </xdr:from>
    <xdr:ext cx="469744" cy="259045"/>
    <xdr:sp macro="" textlink="">
      <xdr:nvSpPr>
        <xdr:cNvPr id="379" name="n_3mainValue【福祉施設】&#10;一人当たり面積">
          <a:extLst>
            <a:ext uri="{FF2B5EF4-FFF2-40B4-BE49-F238E27FC236}">
              <a16:creationId xmlns:a16="http://schemas.microsoft.com/office/drawing/2014/main" id="{BBE0D90E-B720-45CA-90BC-029B4ABB02E9}"/>
            </a:ext>
          </a:extLst>
        </xdr:cNvPr>
        <xdr:cNvSpPr txBox="1"/>
      </xdr:nvSpPr>
      <xdr:spPr>
        <a:xfrm>
          <a:off x="7626427" y="144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84472</xdr:rowOff>
    </xdr:from>
    <xdr:ext cx="469744" cy="259045"/>
    <xdr:sp macro="" textlink="">
      <xdr:nvSpPr>
        <xdr:cNvPr id="380" name="n_4mainValue【福祉施設】&#10;一人当たり面積">
          <a:extLst>
            <a:ext uri="{FF2B5EF4-FFF2-40B4-BE49-F238E27FC236}">
              <a16:creationId xmlns:a16="http://schemas.microsoft.com/office/drawing/2014/main" id="{F481D1B1-FF37-4E10-BF8D-DD910ED04D3C}"/>
            </a:ext>
          </a:extLst>
        </xdr:cNvPr>
        <xdr:cNvSpPr txBox="1"/>
      </xdr:nvSpPr>
      <xdr:spPr>
        <a:xfrm>
          <a:off x="6737427" y="141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CAEBB24B-4256-4644-BDB9-6D93C2C56D0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C8D66F0D-931B-4602-BDEA-93D090312AD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498BC780-AE98-4217-B421-C79AEF4BF54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151A8DC0-B616-4286-98FB-524451F0D66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7E6C6961-DE1E-48DB-B639-C6D759B8637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F8D079D1-AA77-42E3-A682-0C3152B82A0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68B09CCA-D76D-435D-9713-57C0F2F46CE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CFE2B7F3-0ECE-4AFA-A49D-0057DF63CDC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A6CA461C-A278-4FF1-AABD-A5ECC20A5AD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69BFCE87-EB2D-4B39-AE4E-B3FB6FE92C7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A014EB5B-7B54-4AE7-9980-BEC54951F01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a:extLst>
            <a:ext uri="{FF2B5EF4-FFF2-40B4-BE49-F238E27FC236}">
              <a16:creationId xmlns:a16="http://schemas.microsoft.com/office/drawing/2014/main" id="{07776A07-D20F-4BA2-A1A2-D38F4CD06B9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a:extLst>
            <a:ext uri="{FF2B5EF4-FFF2-40B4-BE49-F238E27FC236}">
              <a16:creationId xmlns:a16="http://schemas.microsoft.com/office/drawing/2014/main" id="{513BEDD1-E2A9-424D-8657-6CA36CA4E829}"/>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a:extLst>
            <a:ext uri="{FF2B5EF4-FFF2-40B4-BE49-F238E27FC236}">
              <a16:creationId xmlns:a16="http://schemas.microsoft.com/office/drawing/2014/main" id="{B668556B-F0D3-4E5B-ADF0-983EA57D058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a:extLst>
            <a:ext uri="{FF2B5EF4-FFF2-40B4-BE49-F238E27FC236}">
              <a16:creationId xmlns:a16="http://schemas.microsoft.com/office/drawing/2014/main" id="{31B51925-CE4E-4EB1-8677-B1723C74D0C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a:extLst>
            <a:ext uri="{FF2B5EF4-FFF2-40B4-BE49-F238E27FC236}">
              <a16:creationId xmlns:a16="http://schemas.microsoft.com/office/drawing/2014/main" id="{150D4984-591D-40E6-916E-8A7A0DCA66F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a:extLst>
            <a:ext uri="{FF2B5EF4-FFF2-40B4-BE49-F238E27FC236}">
              <a16:creationId xmlns:a16="http://schemas.microsoft.com/office/drawing/2014/main" id="{6FD4D800-7D58-4695-AD27-38F2CE033D87}"/>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a:extLst>
            <a:ext uri="{FF2B5EF4-FFF2-40B4-BE49-F238E27FC236}">
              <a16:creationId xmlns:a16="http://schemas.microsoft.com/office/drawing/2014/main" id="{AAF4B210-6840-4F91-A10E-BC05501A55F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a:extLst>
            <a:ext uri="{FF2B5EF4-FFF2-40B4-BE49-F238E27FC236}">
              <a16:creationId xmlns:a16="http://schemas.microsoft.com/office/drawing/2014/main" id="{F7E73220-3233-495D-883E-60B62616FDE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a:extLst>
            <a:ext uri="{FF2B5EF4-FFF2-40B4-BE49-F238E27FC236}">
              <a16:creationId xmlns:a16="http://schemas.microsoft.com/office/drawing/2014/main" id="{A24B2825-B9DE-4BAA-ACEA-34EC2BEA3E6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1" name="テキスト ボックス 400">
          <a:extLst>
            <a:ext uri="{FF2B5EF4-FFF2-40B4-BE49-F238E27FC236}">
              <a16:creationId xmlns:a16="http://schemas.microsoft.com/office/drawing/2014/main" id="{CCEA9F60-57EF-4154-9D87-0AD9D084423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77107EFE-F949-4DE2-8EF1-4C1C74864DF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a:extLst>
            <a:ext uri="{FF2B5EF4-FFF2-40B4-BE49-F238E27FC236}">
              <a16:creationId xmlns:a16="http://schemas.microsoft.com/office/drawing/2014/main" id="{681519B0-ECBE-4DC7-8353-D53FD7E01AEF}"/>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7DCE51B7-A62A-4700-B862-689DB0ED6EE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24764</xdr:rowOff>
    </xdr:from>
    <xdr:to>
      <xdr:col>24</xdr:col>
      <xdr:colOff>62865</xdr:colOff>
      <xdr:row>108</xdr:row>
      <xdr:rowOff>152400</xdr:rowOff>
    </xdr:to>
    <xdr:cxnSp macro="">
      <xdr:nvCxnSpPr>
        <xdr:cNvPr id="405" name="直線コネクタ 404">
          <a:extLst>
            <a:ext uri="{FF2B5EF4-FFF2-40B4-BE49-F238E27FC236}">
              <a16:creationId xmlns:a16="http://schemas.microsoft.com/office/drawing/2014/main" id="{D2C60F11-4846-40DB-93BD-813FE60CB0DA}"/>
            </a:ext>
          </a:extLst>
        </xdr:cNvPr>
        <xdr:cNvCxnSpPr/>
      </xdr:nvCxnSpPr>
      <xdr:spPr>
        <a:xfrm flipV="1">
          <a:off x="4634865" y="17341214"/>
          <a:ext cx="0" cy="132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B10D01CB-3500-4DCA-A665-FA89B1A47828}"/>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7" name="直線コネクタ 406">
          <a:extLst>
            <a:ext uri="{FF2B5EF4-FFF2-40B4-BE49-F238E27FC236}">
              <a16:creationId xmlns:a16="http://schemas.microsoft.com/office/drawing/2014/main" id="{7EBDC975-DDC4-4C0B-9F4B-5B46D285EC99}"/>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142891</xdr:rowOff>
    </xdr:from>
    <xdr:ext cx="405111" cy="259045"/>
    <xdr:sp macro="" textlink="">
      <xdr:nvSpPr>
        <xdr:cNvPr id="408" name="【市民会館】&#10;有形固定資産減価償却率最大値テキスト">
          <a:extLst>
            <a:ext uri="{FF2B5EF4-FFF2-40B4-BE49-F238E27FC236}">
              <a16:creationId xmlns:a16="http://schemas.microsoft.com/office/drawing/2014/main" id="{FA13B13C-8EC1-4B44-8FC8-E5716F02EEA7}"/>
            </a:ext>
          </a:extLst>
        </xdr:cNvPr>
        <xdr:cNvSpPr txBox="1"/>
      </xdr:nvSpPr>
      <xdr:spPr>
        <a:xfrm>
          <a:off x="4673600" y="1711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24764</xdr:rowOff>
    </xdr:from>
    <xdr:to>
      <xdr:col>24</xdr:col>
      <xdr:colOff>152400</xdr:colOff>
      <xdr:row>101</xdr:row>
      <xdr:rowOff>24764</xdr:rowOff>
    </xdr:to>
    <xdr:cxnSp macro="">
      <xdr:nvCxnSpPr>
        <xdr:cNvPr id="409" name="直線コネクタ 408">
          <a:extLst>
            <a:ext uri="{FF2B5EF4-FFF2-40B4-BE49-F238E27FC236}">
              <a16:creationId xmlns:a16="http://schemas.microsoft.com/office/drawing/2014/main" id="{24DBC4C9-8506-4F88-8960-9A4A342E7C83}"/>
            </a:ext>
          </a:extLst>
        </xdr:cNvPr>
        <xdr:cNvCxnSpPr/>
      </xdr:nvCxnSpPr>
      <xdr:spPr>
        <a:xfrm>
          <a:off x="4546600" y="1734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156863</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1B088356-47B2-4A9A-95C5-541186919568}"/>
            </a:ext>
          </a:extLst>
        </xdr:cNvPr>
        <xdr:cNvSpPr txBox="1"/>
      </xdr:nvSpPr>
      <xdr:spPr>
        <a:xfrm>
          <a:off x="4673600" y="1764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411" name="フローチャート: 判断 410">
          <a:extLst>
            <a:ext uri="{FF2B5EF4-FFF2-40B4-BE49-F238E27FC236}">
              <a16:creationId xmlns:a16="http://schemas.microsoft.com/office/drawing/2014/main" id="{D0199F81-6BA0-4228-913B-DB189566B471}"/>
            </a:ext>
          </a:extLst>
        </xdr:cNvPr>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97789</xdr:rowOff>
    </xdr:from>
    <xdr:to>
      <xdr:col>20</xdr:col>
      <xdr:colOff>38100</xdr:colOff>
      <xdr:row>104</xdr:row>
      <xdr:rowOff>27939</xdr:rowOff>
    </xdr:to>
    <xdr:sp macro="" textlink="">
      <xdr:nvSpPr>
        <xdr:cNvPr id="412" name="フローチャート: 判断 411">
          <a:extLst>
            <a:ext uri="{FF2B5EF4-FFF2-40B4-BE49-F238E27FC236}">
              <a16:creationId xmlns:a16="http://schemas.microsoft.com/office/drawing/2014/main" id="{D7D1CA45-1FBB-4C53-88E9-57A7C094BD8F}"/>
            </a:ext>
          </a:extLst>
        </xdr:cNvPr>
        <xdr:cNvSpPr/>
      </xdr:nvSpPr>
      <xdr:spPr>
        <a:xfrm>
          <a:off x="3746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34925</xdr:rowOff>
    </xdr:from>
    <xdr:to>
      <xdr:col>15</xdr:col>
      <xdr:colOff>101600</xdr:colOff>
      <xdr:row>103</xdr:row>
      <xdr:rowOff>136525</xdr:rowOff>
    </xdr:to>
    <xdr:sp macro="" textlink="">
      <xdr:nvSpPr>
        <xdr:cNvPr id="413" name="フローチャート: 判断 412">
          <a:extLst>
            <a:ext uri="{FF2B5EF4-FFF2-40B4-BE49-F238E27FC236}">
              <a16:creationId xmlns:a16="http://schemas.microsoft.com/office/drawing/2014/main" id="{51F625D6-6A05-49D8-9F0C-D33F7482C6D0}"/>
            </a:ext>
          </a:extLst>
        </xdr:cNvPr>
        <xdr:cNvSpPr/>
      </xdr:nvSpPr>
      <xdr:spPr>
        <a:xfrm>
          <a:off x="2857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414" name="フローチャート: 判断 413">
          <a:extLst>
            <a:ext uri="{FF2B5EF4-FFF2-40B4-BE49-F238E27FC236}">
              <a16:creationId xmlns:a16="http://schemas.microsoft.com/office/drawing/2014/main" id="{ACF6C647-A5CA-4F46-BB4D-94BC6EA9C75A}"/>
            </a:ext>
          </a:extLst>
        </xdr:cNvPr>
        <xdr:cNvSpPr/>
      </xdr:nvSpPr>
      <xdr:spPr>
        <a:xfrm>
          <a:off x="1968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93980</xdr:rowOff>
    </xdr:from>
    <xdr:to>
      <xdr:col>6</xdr:col>
      <xdr:colOff>38100</xdr:colOff>
      <xdr:row>103</xdr:row>
      <xdr:rowOff>24130</xdr:rowOff>
    </xdr:to>
    <xdr:sp macro="" textlink="">
      <xdr:nvSpPr>
        <xdr:cNvPr id="415" name="フローチャート: 判断 414">
          <a:extLst>
            <a:ext uri="{FF2B5EF4-FFF2-40B4-BE49-F238E27FC236}">
              <a16:creationId xmlns:a16="http://schemas.microsoft.com/office/drawing/2014/main" id="{96D1FA61-337D-43DB-A8B2-EA1D3B1CB309}"/>
            </a:ext>
          </a:extLst>
        </xdr:cNvPr>
        <xdr:cNvSpPr/>
      </xdr:nvSpPr>
      <xdr:spPr>
        <a:xfrm>
          <a:off x="1079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BCB8BFF-E4A0-4D4D-B1F3-51BEA82F56E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5260559B-F178-4709-A4A7-13148167487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8DE4A93-D5A1-4048-BDBB-461702DD814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AC24A718-D9AE-47B4-8D46-5E6999223C8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CF9D1FBE-0FE1-4B42-A987-4BEF7B7117F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21" name="楕円 420">
          <a:extLst>
            <a:ext uri="{FF2B5EF4-FFF2-40B4-BE49-F238E27FC236}">
              <a16:creationId xmlns:a16="http://schemas.microsoft.com/office/drawing/2014/main" id="{9537010F-06B1-4E04-918A-6C8BF511DF29}"/>
            </a:ext>
          </a:extLst>
        </xdr:cNvPr>
        <xdr:cNvSpPr/>
      </xdr:nvSpPr>
      <xdr:spPr>
        <a:xfrm>
          <a:off x="45847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30497</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79C2C809-5601-439D-8B6A-B690E1155937}"/>
            </a:ext>
          </a:extLst>
        </xdr:cNvPr>
        <xdr:cNvSpPr txBox="1"/>
      </xdr:nvSpPr>
      <xdr:spPr>
        <a:xfrm>
          <a:off x="4673600"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10161</xdr:rowOff>
    </xdr:from>
    <xdr:to>
      <xdr:col>20</xdr:col>
      <xdr:colOff>38100</xdr:colOff>
      <xdr:row>104</xdr:row>
      <xdr:rowOff>111761</xdr:rowOff>
    </xdr:to>
    <xdr:sp macro="" textlink="">
      <xdr:nvSpPr>
        <xdr:cNvPr id="423" name="楕円 422">
          <a:extLst>
            <a:ext uri="{FF2B5EF4-FFF2-40B4-BE49-F238E27FC236}">
              <a16:creationId xmlns:a16="http://schemas.microsoft.com/office/drawing/2014/main" id="{1DCB2F7A-5B22-4D3C-B35D-C12D7DFA3FB4}"/>
            </a:ext>
          </a:extLst>
        </xdr:cNvPr>
        <xdr:cNvSpPr/>
      </xdr:nvSpPr>
      <xdr:spPr>
        <a:xfrm>
          <a:off x="3746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60961</xdr:rowOff>
    </xdr:from>
    <xdr:to>
      <xdr:col>24</xdr:col>
      <xdr:colOff>63500</xdr:colOff>
      <xdr:row>104</xdr:row>
      <xdr:rowOff>102870</xdr:rowOff>
    </xdr:to>
    <xdr:cxnSp macro="">
      <xdr:nvCxnSpPr>
        <xdr:cNvPr id="424" name="直線コネクタ 423">
          <a:extLst>
            <a:ext uri="{FF2B5EF4-FFF2-40B4-BE49-F238E27FC236}">
              <a16:creationId xmlns:a16="http://schemas.microsoft.com/office/drawing/2014/main" id="{06B830CB-E6B0-4EEE-846C-E5BD6A96B936}"/>
            </a:ext>
          </a:extLst>
        </xdr:cNvPr>
        <xdr:cNvCxnSpPr/>
      </xdr:nvCxnSpPr>
      <xdr:spPr>
        <a:xfrm>
          <a:off x="3797300" y="178917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139700</xdr:rowOff>
    </xdr:from>
    <xdr:to>
      <xdr:col>15</xdr:col>
      <xdr:colOff>101600</xdr:colOff>
      <xdr:row>104</xdr:row>
      <xdr:rowOff>69850</xdr:rowOff>
    </xdr:to>
    <xdr:sp macro="" textlink="">
      <xdr:nvSpPr>
        <xdr:cNvPr id="425" name="楕円 424">
          <a:extLst>
            <a:ext uri="{FF2B5EF4-FFF2-40B4-BE49-F238E27FC236}">
              <a16:creationId xmlns:a16="http://schemas.microsoft.com/office/drawing/2014/main" id="{AAD10369-2B43-4658-9CB6-C46B66ABC033}"/>
            </a:ext>
          </a:extLst>
        </xdr:cNvPr>
        <xdr:cNvSpPr/>
      </xdr:nvSpPr>
      <xdr:spPr>
        <a:xfrm>
          <a:off x="2857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19050</xdr:rowOff>
    </xdr:from>
    <xdr:to>
      <xdr:col>19</xdr:col>
      <xdr:colOff>177800</xdr:colOff>
      <xdr:row>104</xdr:row>
      <xdr:rowOff>60961</xdr:rowOff>
    </xdr:to>
    <xdr:cxnSp macro="">
      <xdr:nvCxnSpPr>
        <xdr:cNvPr id="426" name="直線コネクタ 425">
          <a:extLst>
            <a:ext uri="{FF2B5EF4-FFF2-40B4-BE49-F238E27FC236}">
              <a16:creationId xmlns:a16="http://schemas.microsoft.com/office/drawing/2014/main" id="{14660E0C-23D0-4ADF-A6FC-56C3AF196E1F}"/>
            </a:ext>
          </a:extLst>
        </xdr:cNvPr>
        <xdr:cNvCxnSpPr/>
      </xdr:nvCxnSpPr>
      <xdr:spPr>
        <a:xfrm>
          <a:off x="2908300" y="17849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101600</xdr:rowOff>
    </xdr:from>
    <xdr:to>
      <xdr:col>10</xdr:col>
      <xdr:colOff>165100</xdr:colOff>
      <xdr:row>104</xdr:row>
      <xdr:rowOff>31750</xdr:rowOff>
    </xdr:to>
    <xdr:sp macro="" textlink="">
      <xdr:nvSpPr>
        <xdr:cNvPr id="427" name="楕円 426">
          <a:extLst>
            <a:ext uri="{FF2B5EF4-FFF2-40B4-BE49-F238E27FC236}">
              <a16:creationId xmlns:a16="http://schemas.microsoft.com/office/drawing/2014/main" id="{F7864D8C-58B0-4192-BCF1-05782AED6B58}"/>
            </a:ext>
          </a:extLst>
        </xdr:cNvPr>
        <xdr:cNvSpPr/>
      </xdr:nvSpPr>
      <xdr:spPr>
        <a:xfrm>
          <a:off x="1968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152400</xdr:rowOff>
    </xdr:from>
    <xdr:to>
      <xdr:col>15</xdr:col>
      <xdr:colOff>50800</xdr:colOff>
      <xdr:row>104</xdr:row>
      <xdr:rowOff>19050</xdr:rowOff>
    </xdr:to>
    <xdr:cxnSp macro="">
      <xdr:nvCxnSpPr>
        <xdr:cNvPr id="428" name="直線コネクタ 427">
          <a:extLst>
            <a:ext uri="{FF2B5EF4-FFF2-40B4-BE49-F238E27FC236}">
              <a16:creationId xmlns:a16="http://schemas.microsoft.com/office/drawing/2014/main" id="{70B84D07-B590-444E-942D-0862A9F31AAF}"/>
            </a:ext>
          </a:extLst>
        </xdr:cNvPr>
        <xdr:cNvCxnSpPr/>
      </xdr:nvCxnSpPr>
      <xdr:spPr>
        <a:xfrm>
          <a:off x="2019300" y="17811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59689</xdr:rowOff>
    </xdr:from>
    <xdr:to>
      <xdr:col>6</xdr:col>
      <xdr:colOff>38100</xdr:colOff>
      <xdr:row>103</xdr:row>
      <xdr:rowOff>161289</xdr:rowOff>
    </xdr:to>
    <xdr:sp macro="" textlink="">
      <xdr:nvSpPr>
        <xdr:cNvPr id="429" name="楕円 428">
          <a:extLst>
            <a:ext uri="{FF2B5EF4-FFF2-40B4-BE49-F238E27FC236}">
              <a16:creationId xmlns:a16="http://schemas.microsoft.com/office/drawing/2014/main" id="{F8553E55-9867-4200-A3BF-AA2DE611C970}"/>
            </a:ext>
          </a:extLst>
        </xdr:cNvPr>
        <xdr:cNvSpPr/>
      </xdr:nvSpPr>
      <xdr:spPr>
        <a:xfrm>
          <a:off x="1079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110489</xdr:rowOff>
    </xdr:from>
    <xdr:to>
      <xdr:col>10</xdr:col>
      <xdr:colOff>114300</xdr:colOff>
      <xdr:row>103</xdr:row>
      <xdr:rowOff>152400</xdr:rowOff>
    </xdr:to>
    <xdr:cxnSp macro="">
      <xdr:nvCxnSpPr>
        <xdr:cNvPr id="430" name="直線コネクタ 429">
          <a:extLst>
            <a:ext uri="{FF2B5EF4-FFF2-40B4-BE49-F238E27FC236}">
              <a16:creationId xmlns:a16="http://schemas.microsoft.com/office/drawing/2014/main" id="{2B33D9C3-E431-4B2B-9FEA-17A7649508AB}"/>
            </a:ext>
          </a:extLst>
        </xdr:cNvPr>
        <xdr:cNvCxnSpPr/>
      </xdr:nvCxnSpPr>
      <xdr:spPr>
        <a:xfrm>
          <a:off x="1130300" y="177698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44466</xdr:rowOff>
    </xdr:from>
    <xdr:ext cx="405111" cy="259045"/>
    <xdr:sp macro="" textlink="">
      <xdr:nvSpPr>
        <xdr:cNvPr id="431" name="n_1aveValue【市民会館】&#10;有形固定資産減価償却率">
          <a:extLst>
            <a:ext uri="{FF2B5EF4-FFF2-40B4-BE49-F238E27FC236}">
              <a16:creationId xmlns:a16="http://schemas.microsoft.com/office/drawing/2014/main" id="{A0B6ACC9-BF5F-42E8-B148-D52EA13F7189}"/>
            </a:ext>
          </a:extLst>
        </xdr:cNvPr>
        <xdr:cNvSpPr txBox="1"/>
      </xdr:nvSpPr>
      <xdr:spPr>
        <a:xfrm>
          <a:off x="35820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153052</xdr:rowOff>
    </xdr:from>
    <xdr:ext cx="405111" cy="259045"/>
    <xdr:sp macro="" textlink="">
      <xdr:nvSpPr>
        <xdr:cNvPr id="432" name="n_2aveValue【市民会館】&#10;有形固定資産減価償却率">
          <a:extLst>
            <a:ext uri="{FF2B5EF4-FFF2-40B4-BE49-F238E27FC236}">
              <a16:creationId xmlns:a16="http://schemas.microsoft.com/office/drawing/2014/main" id="{A99B4241-5B98-4047-8577-57C4A24B57E8}"/>
            </a:ext>
          </a:extLst>
        </xdr:cNvPr>
        <xdr:cNvSpPr txBox="1"/>
      </xdr:nvSpPr>
      <xdr:spPr>
        <a:xfrm>
          <a:off x="2705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103522</xdr:rowOff>
    </xdr:from>
    <xdr:ext cx="405111" cy="259045"/>
    <xdr:sp macro="" textlink="">
      <xdr:nvSpPr>
        <xdr:cNvPr id="433" name="n_3aveValue【市民会館】&#10;有形固定資産減価償却率">
          <a:extLst>
            <a:ext uri="{FF2B5EF4-FFF2-40B4-BE49-F238E27FC236}">
              <a16:creationId xmlns:a16="http://schemas.microsoft.com/office/drawing/2014/main" id="{99583217-6611-4DCB-B03A-F8F6E6492042}"/>
            </a:ext>
          </a:extLst>
        </xdr:cNvPr>
        <xdr:cNvSpPr txBox="1"/>
      </xdr:nvSpPr>
      <xdr:spPr>
        <a:xfrm>
          <a:off x="1816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40657</xdr:rowOff>
    </xdr:from>
    <xdr:ext cx="405111" cy="259045"/>
    <xdr:sp macro="" textlink="">
      <xdr:nvSpPr>
        <xdr:cNvPr id="434" name="n_4aveValue【市民会館】&#10;有形固定資産減価償却率">
          <a:extLst>
            <a:ext uri="{FF2B5EF4-FFF2-40B4-BE49-F238E27FC236}">
              <a16:creationId xmlns:a16="http://schemas.microsoft.com/office/drawing/2014/main" id="{D37B1123-2F8B-45C9-B150-B05B8539DB92}"/>
            </a:ext>
          </a:extLst>
        </xdr:cNvPr>
        <xdr:cNvSpPr txBox="1"/>
      </xdr:nvSpPr>
      <xdr:spPr>
        <a:xfrm>
          <a:off x="927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102888</xdr:rowOff>
    </xdr:from>
    <xdr:ext cx="405111" cy="259045"/>
    <xdr:sp macro="" textlink="">
      <xdr:nvSpPr>
        <xdr:cNvPr id="435" name="n_1mainValue【市民会館】&#10;有形固定資産減価償却率">
          <a:extLst>
            <a:ext uri="{FF2B5EF4-FFF2-40B4-BE49-F238E27FC236}">
              <a16:creationId xmlns:a16="http://schemas.microsoft.com/office/drawing/2014/main" id="{10636DF2-8C92-444B-997C-F49A310C7068}"/>
            </a:ext>
          </a:extLst>
        </xdr:cNvPr>
        <xdr:cNvSpPr txBox="1"/>
      </xdr:nvSpPr>
      <xdr:spPr>
        <a:xfrm>
          <a:off x="35820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60977</xdr:rowOff>
    </xdr:from>
    <xdr:ext cx="405111" cy="259045"/>
    <xdr:sp macro="" textlink="">
      <xdr:nvSpPr>
        <xdr:cNvPr id="436" name="n_2mainValue【市民会館】&#10;有形固定資産減価償却率">
          <a:extLst>
            <a:ext uri="{FF2B5EF4-FFF2-40B4-BE49-F238E27FC236}">
              <a16:creationId xmlns:a16="http://schemas.microsoft.com/office/drawing/2014/main" id="{16C1026A-CD78-4B63-A7E2-12CEAECD53E8}"/>
            </a:ext>
          </a:extLst>
        </xdr:cNvPr>
        <xdr:cNvSpPr txBox="1"/>
      </xdr:nvSpPr>
      <xdr:spPr>
        <a:xfrm>
          <a:off x="2705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22877</xdr:rowOff>
    </xdr:from>
    <xdr:ext cx="405111" cy="259045"/>
    <xdr:sp macro="" textlink="">
      <xdr:nvSpPr>
        <xdr:cNvPr id="437" name="n_3mainValue【市民会館】&#10;有形固定資産減価償却率">
          <a:extLst>
            <a:ext uri="{FF2B5EF4-FFF2-40B4-BE49-F238E27FC236}">
              <a16:creationId xmlns:a16="http://schemas.microsoft.com/office/drawing/2014/main" id="{00AF4D61-E01A-4AF1-BBDD-4932EF7EA03E}"/>
            </a:ext>
          </a:extLst>
        </xdr:cNvPr>
        <xdr:cNvSpPr txBox="1"/>
      </xdr:nvSpPr>
      <xdr:spPr>
        <a:xfrm>
          <a:off x="1816744" y="1785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152416</xdr:rowOff>
    </xdr:from>
    <xdr:ext cx="405111" cy="259045"/>
    <xdr:sp macro="" textlink="">
      <xdr:nvSpPr>
        <xdr:cNvPr id="438" name="n_4mainValue【市民会館】&#10;有形固定資産減価償却率">
          <a:extLst>
            <a:ext uri="{FF2B5EF4-FFF2-40B4-BE49-F238E27FC236}">
              <a16:creationId xmlns:a16="http://schemas.microsoft.com/office/drawing/2014/main" id="{5E95F592-415A-4ADB-9467-F10DAEF77F50}"/>
            </a:ext>
          </a:extLst>
        </xdr:cNvPr>
        <xdr:cNvSpPr txBox="1"/>
      </xdr:nvSpPr>
      <xdr:spPr>
        <a:xfrm>
          <a:off x="927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541165EA-38BB-4902-AD33-0A9C27A0ED6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435AECDE-4F65-4969-AB81-6CAC67D6E61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9B716908-71B6-4169-8F0C-FA8AA220E49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D25DD180-686C-46C4-B81A-04A5B8E9A5B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BFE2B8CD-BC1E-4EA5-93D1-7BA02A979EE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9AB5FA0E-990B-4B76-BC29-3D6C4BF2B7A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759EDD8C-3CA3-4F51-8B96-FC1BF94F4A8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DF0242F7-8A59-4D06-AC2D-FF88221C900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CD7D8F86-3326-4F87-8027-1AA5C85BA7B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678E7494-B1AB-4BD5-98A6-2C811A3F0D6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9" name="直線コネクタ 448">
          <a:extLst>
            <a:ext uri="{FF2B5EF4-FFF2-40B4-BE49-F238E27FC236}">
              <a16:creationId xmlns:a16="http://schemas.microsoft.com/office/drawing/2014/main" id="{0FC356F7-F47E-4E40-8447-3918F615BB74}"/>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0" name="テキスト ボックス 449">
          <a:extLst>
            <a:ext uri="{FF2B5EF4-FFF2-40B4-BE49-F238E27FC236}">
              <a16:creationId xmlns:a16="http://schemas.microsoft.com/office/drawing/2014/main" id="{5DD81637-D98E-4A86-8352-D3D5B45FB151}"/>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1" name="直線コネクタ 450">
          <a:extLst>
            <a:ext uri="{FF2B5EF4-FFF2-40B4-BE49-F238E27FC236}">
              <a16:creationId xmlns:a16="http://schemas.microsoft.com/office/drawing/2014/main" id="{71CD65E6-6529-4FEA-86D9-40886439890D}"/>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2" name="テキスト ボックス 451">
          <a:extLst>
            <a:ext uri="{FF2B5EF4-FFF2-40B4-BE49-F238E27FC236}">
              <a16:creationId xmlns:a16="http://schemas.microsoft.com/office/drawing/2014/main" id="{4A5380C6-0C11-43CF-848F-B6F7729311B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3" name="直線コネクタ 452">
          <a:extLst>
            <a:ext uri="{FF2B5EF4-FFF2-40B4-BE49-F238E27FC236}">
              <a16:creationId xmlns:a16="http://schemas.microsoft.com/office/drawing/2014/main" id="{F9AA0D0A-26F6-4261-B67C-9DFAE48D172A}"/>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4" name="テキスト ボックス 453">
          <a:extLst>
            <a:ext uri="{FF2B5EF4-FFF2-40B4-BE49-F238E27FC236}">
              <a16:creationId xmlns:a16="http://schemas.microsoft.com/office/drawing/2014/main" id="{516F0B20-0670-4B11-9794-0FBCB53611F3}"/>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5" name="直線コネクタ 454">
          <a:extLst>
            <a:ext uri="{FF2B5EF4-FFF2-40B4-BE49-F238E27FC236}">
              <a16:creationId xmlns:a16="http://schemas.microsoft.com/office/drawing/2014/main" id="{63111798-8AAD-4962-886C-3A01DEFF686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6" name="テキスト ボックス 455">
          <a:extLst>
            <a:ext uri="{FF2B5EF4-FFF2-40B4-BE49-F238E27FC236}">
              <a16:creationId xmlns:a16="http://schemas.microsoft.com/office/drawing/2014/main" id="{3E052C9A-C0C8-4A62-B30B-0EEE0DB4E24F}"/>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7" name="直線コネクタ 456">
          <a:extLst>
            <a:ext uri="{FF2B5EF4-FFF2-40B4-BE49-F238E27FC236}">
              <a16:creationId xmlns:a16="http://schemas.microsoft.com/office/drawing/2014/main" id="{870C4936-B26F-40B6-A699-E34558E4533C}"/>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8" name="テキスト ボックス 457">
          <a:extLst>
            <a:ext uri="{FF2B5EF4-FFF2-40B4-BE49-F238E27FC236}">
              <a16:creationId xmlns:a16="http://schemas.microsoft.com/office/drawing/2014/main" id="{55745365-1B5A-49DF-B6BB-D45F8C62D9A9}"/>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9" name="直線コネクタ 458">
          <a:extLst>
            <a:ext uri="{FF2B5EF4-FFF2-40B4-BE49-F238E27FC236}">
              <a16:creationId xmlns:a16="http://schemas.microsoft.com/office/drawing/2014/main" id="{890C7CA3-64C2-4340-B2C1-1C9685AB742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0" name="テキスト ボックス 459">
          <a:extLst>
            <a:ext uri="{FF2B5EF4-FFF2-40B4-BE49-F238E27FC236}">
              <a16:creationId xmlns:a16="http://schemas.microsoft.com/office/drawing/2014/main" id="{1936CF76-6764-407C-9D09-E83E0A3746AB}"/>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8EC9FA1A-E7AD-4A60-A28A-B8C52F00731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37E90921-C651-4931-8072-9FE1D588029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a:extLst>
            <a:ext uri="{FF2B5EF4-FFF2-40B4-BE49-F238E27FC236}">
              <a16:creationId xmlns:a16="http://schemas.microsoft.com/office/drawing/2014/main" id="{86731DBB-6067-4526-9A17-8DE3177DAA9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123552</xdr:rowOff>
    </xdr:from>
    <xdr:to>
      <xdr:col>54</xdr:col>
      <xdr:colOff>189865</xdr:colOff>
      <xdr:row>108</xdr:row>
      <xdr:rowOff>158931</xdr:rowOff>
    </xdr:to>
    <xdr:cxnSp macro="">
      <xdr:nvCxnSpPr>
        <xdr:cNvPr id="464" name="直線コネクタ 463">
          <a:extLst>
            <a:ext uri="{FF2B5EF4-FFF2-40B4-BE49-F238E27FC236}">
              <a16:creationId xmlns:a16="http://schemas.microsoft.com/office/drawing/2014/main" id="{8AE2750C-AD8C-4E19-A5B0-F22EA0E8C41F}"/>
            </a:ext>
          </a:extLst>
        </xdr:cNvPr>
        <xdr:cNvCxnSpPr/>
      </xdr:nvCxnSpPr>
      <xdr:spPr>
        <a:xfrm flipV="1">
          <a:off x="10476865" y="17097102"/>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465" name="【市民会館】&#10;一人当たり面積最小値テキスト">
          <a:extLst>
            <a:ext uri="{FF2B5EF4-FFF2-40B4-BE49-F238E27FC236}">
              <a16:creationId xmlns:a16="http://schemas.microsoft.com/office/drawing/2014/main" id="{BC07EE20-0A1D-4D36-AD17-E614F33BE236}"/>
            </a:ext>
          </a:extLst>
        </xdr:cNvPr>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466" name="直線コネクタ 465">
          <a:extLst>
            <a:ext uri="{FF2B5EF4-FFF2-40B4-BE49-F238E27FC236}">
              <a16:creationId xmlns:a16="http://schemas.microsoft.com/office/drawing/2014/main" id="{CA4A783D-3A5C-499E-8D04-81696A52AF77}"/>
            </a:ext>
          </a:extLst>
        </xdr:cNvPr>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70229</xdr:rowOff>
    </xdr:from>
    <xdr:ext cx="469744" cy="259045"/>
    <xdr:sp macro="" textlink="">
      <xdr:nvSpPr>
        <xdr:cNvPr id="467" name="【市民会館】&#10;一人当たり面積最大値テキスト">
          <a:extLst>
            <a:ext uri="{FF2B5EF4-FFF2-40B4-BE49-F238E27FC236}">
              <a16:creationId xmlns:a16="http://schemas.microsoft.com/office/drawing/2014/main" id="{47C65653-B6B8-433E-A125-387C780C9BB2}"/>
            </a:ext>
          </a:extLst>
        </xdr:cNvPr>
        <xdr:cNvSpPr txBox="1"/>
      </xdr:nvSpPr>
      <xdr:spPr>
        <a:xfrm>
          <a:off x="10515600" y="168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123552</xdr:rowOff>
    </xdr:from>
    <xdr:to>
      <xdr:col>55</xdr:col>
      <xdr:colOff>88900</xdr:colOff>
      <xdr:row>99</xdr:row>
      <xdr:rowOff>123552</xdr:rowOff>
    </xdr:to>
    <xdr:cxnSp macro="">
      <xdr:nvCxnSpPr>
        <xdr:cNvPr id="468" name="直線コネクタ 467">
          <a:extLst>
            <a:ext uri="{FF2B5EF4-FFF2-40B4-BE49-F238E27FC236}">
              <a16:creationId xmlns:a16="http://schemas.microsoft.com/office/drawing/2014/main" id="{6958B2F5-C1F0-45B8-B975-9BFB42D60E97}"/>
            </a:ext>
          </a:extLst>
        </xdr:cNvPr>
        <xdr:cNvCxnSpPr/>
      </xdr:nvCxnSpPr>
      <xdr:spPr>
        <a:xfrm>
          <a:off x="10388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156227</xdr:rowOff>
    </xdr:from>
    <xdr:ext cx="469744" cy="259045"/>
    <xdr:sp macro="" textlink="">
      <xdr:nvSpPr>
        <xdr:cNvPr id="469" name="【市民会館】&#10;一人当たり面積平均値テキスト">
          <a:extLst>
            <a:ext uri="{FF2B5EF4-FFF2-40B4-BE49-F238E27FC236}">
              <a16:creationId xmlns:a16="http://schemas.microsoft.com/office/drawing/2014/main" id="{5D25E218-CC1D-4DF2-B32B-78073F083D38}"/>
            </a:ext>
          </a:extLst>
        </xdr:cNvPr>
        <xdr:cNvSpPr txBox="1"/>
      </xdr:nvSpPr>
      <xdr:spPr>
        <a:xfrm>
          <a:off x="10515600" y="1832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470" name="フローチャート: 判断 469">
          <a:extLst>
            <a:ext uri="{FF2B5EF4-FFF2-40B4-BE49-F238E27FC236}">
              <a16:creationId xmlns:a16="http://schemas.microsoft.com/office/drawing/2014/main" id="{59A0ACAF-AE99-4CDC-B829-86A98F770045}"/>
            </a:ext>
          </a:extLst>
        </xdr:cNvPr>
        <xdr:cNvSpPr/>
      </xdr:nvSpPr>
      <xdr:spPr>
        <a:xfrm>
          <a:off x="104267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8527</xdr:rowOff>
    </xdr:from>
    <xdr:to>
      <xdr:col>50</xdr:col>
      <xdr:colOff>165100</xdr:colOff>
      <xdr:row>107</xdr:row>
      <xdr:rowOff>110127</xdr:rowOff>
    </xdr:to>
    <xdr:sp macro="" textlink="">
      <xdr:nvSpPr>
        <xdr:cNvPr id="471" name="フローチャート: 判断 470">
          <a:extLst>
            <a:ext uri="{FF2B5EF4-FFF2-40B4-BE49-F238E27FC236}">
              <a16:creationId xmlns:a16="http://schemas.microsoft.com/office/drawing/2014/main" id="{F22C5703-FACB-48D1-95B8-9E7F2F667980}"/>
            </a:ext>
          </a:extLst>
        </xdr:cNvPr>
        <xdr:cNvSpPr/>
      </xdr:nvSpPr>
      <xdr:spPr>
        <a:xfrm>
          <a:off x="9588500" y="1835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171269</xdr:rowOff>
    </xdr:from>
    <xdr:to>
      <xdr:col>46</xdr:col>
      <xdr:colOff>38100</xdr:colOff>
      <xdr:row>107</xdr:row>
      <xdr:rowOff>101419</xdr:rowOff>
    </xdr:to>
    <xdr:sp macro="" textlink="">
      <xdr:nvSpPr>
        <xdr:cNvPr id="472" name="フローチャート: 判断 471">
          <a:extLst>
            <a:ext uri="{FF2B5EF4-FFF2-40B4-BE49-F238E27FC236}">
              <a16:creationId xmlns:a16="http://schemas.microsoft.com/office/drawing/2014/main" id="{E8D2F3BA-15CE-40D8-8C9B-450C21A81957}"/>
            </a:ext>
          </a:extLst>
        </xdr:cNvPr>
        <xdr:cNvSpPr/>
      </xdr:nvSpPr>
      <xdr:spPr>
        <a:xfrm>
          <a:off x="8699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138612</xdr:rowOff>
    </xdr:from>
    <xdr:to>
      <xdr:col>41</xdr:col>
      <xdr:colOff>101600</xdr:colOff>
      <xdr:row>107</xdr:row>
      <xdr:rowOff>68762</xdr:rowOff>
    </xdr:to>
    <xdr:sp macro="" textlink="">
      <xdr:nvSpPr>
        <xdr:cNvPr id="473" name="フローチャート: 判断 472">
          <a:extLst>
            <a:ext uri="{FF2B5EF4-FFF2-40B4-BE49-F238E27FC236}">
              <a16:creationId xmlns:a16="http://schemas.microsoft.com/office/drawing/2014/main" id="{1B1B474C-DED4-46D9-9BFA-792EE7158169}"/>
            </a:ext>
          </a:extLst>
        </xdr:cNvPr>
        <xdr:cNvSpPr/>
      </xdr:nvSpPr>
      <xdr:spPr>
        <a:xfrm>
          <a:off x="7810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62956</xdr:rowOff>
    </xdr:from>
    <xdr:to>
      <xdr:col>36</xdr:col>
      <xdr:colOff>165100</xdr:colOff>
      <xdr:row>107</xdr:row>
      <xdr:rowOff>164556</xdr:rowOff>
    </xdr:to>
    <xdr:sp macro="" textlink="">
      <xdr:nvSpPr>
        <xdr:cNvPr id="474" name="フローチャート: 判断 473">
          <a:extLst>
            <a:ext uri="{FF2B5EF4-FFF2-40B4-BE49-F238E27FC236}">
              <a16:creationId xmlns:a16="http://schemas.microsoft.com/office/drawing/2014/main" id="{9BD06C89-3E6F-4B56-AE1D-33612BC49946}"/>
            </a:ext>
          </a:extLst>
        </xdr:cNvPr>
        <xdr:cNvSpPr/>
      </xdr:nvSpPr>
      <xdr:spPr>
        <a:xfrm>
          <a:off x="6921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65A32B2D-67C3-49DD-8B04-7624F1105C0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1000AF48-7CB1-4099-A078-2D524F15162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E9CCBFE8-2FCF-42D1-9D08-44AA33FD521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43294866-B657-4E1A-ABC9-3659AB34CA4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E2E14C32-63FF-416F-AA39-2D6E6571DD3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127726</xdr:rowOff>
    </xdr:from>
    <xdr:to>
      <xdr:col>55</xdr:col>
      <xdr:colOff>50800</xdr:colOff>
      <xdr:row>107</xdr:row>
      <xdr:rowOff>57876</xdr:rowOff>
    </xdr:to>
    <xdr:sp macro="" textlink="">
      <xdr:nvSpPr>
        <xdr:cNvPr id="480" name="楕円 479">
          <a:extLst>
            <a:ext uri="{FF2B5EF4-FFF2-40B4-BE49-F238E27FC236}">
              <a16:creationId xmlns:a16="http://schemas.microsoft.com/office/drawing/2014/main" id="{3625BD43-7841-4761-A339-522C1DAA427F}"/>
            </a:ext>
          </a:extLst>
        </xdr:cNvPr>
        <xdr:cNvSpPr/>
      </xdr:nvSpPr>
      <xdr:spPr>
        <a:xfrm>
          <a:off x="10426700" y="183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150603</xdr:rowOff>
    </xdr:from>
    <xdr:ext cx="469744" cy="259045"/>
    <xdr:sp macro="" textlink="">
      <xdr:nvSpPr>
        <xdr:cNvPr id="481" name="【市民会館】&#10;一人当たり面積該当値テキスト">
          <a:extLst>
            <a:ext uri="{FF2B5EF4-FFF2-40B4-BE49-F238E27FC236}">
              <a16:creationId xmlns:a16="http://schemas.microsoft.com/office/drawing/2014/main" id="{61EB06C0-C5DF-4E7E-8203-8815C3622BC4}"/>
            </a:ext>
          </a:extLst>
        </xdr:cNvPr>
        <xdr:cNvSpPr txBox="1"/>
      </xdr:nvSpPr>
      <xdr:spPr>
        <a:xfrm>
          <a:off x="10515600" y="1815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132080</xdr:rowOff>
    </xdr:from>
    <xdr:to>
      <xdr:col>50</xdr:col>
      <xdr:colOff>165100</xdr:colOff>
      <xdr:row>107</xdr:row>
      <xdr:rowOff>62230</xdr:rowOff>
    </xdr:to>
    <xdr:sp macro="" textlink="">
      <xdr:nvSpPr>
        <xdr:cNvPr id="482" name="楕円 481">
          <a:extLst>
            <a:ext uri="{FF2B5EF4-FFF2-40B4-BE49-F238E27FC236}">
              <a16:creationId xmlns:a16="http://schemas.microsoft.com/office/drawing/2014/main" id="{E6C22D1F-3A19-4B22-8F7B-7185174A8129}"/>
            </a:ext>
          </a:extLst>
        </xdr:cNvPr>
        <xdr:cNvSpPr/>
      </xdr:nvSpPr>
      <xdr:spPr>
        <a:xfrm>
          <a:off x="9588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7076</xdr:rowOff>
    </xdr:from>
    <xdr:to>
      <xdr:col>55</xdr:col>
      <xdr:colOff>0</xdr:colOff>
      <xdr:row>107</xdr:row>
      <xdr:rowOff>11430</xdr:rowOff>
    </xdr:to>
    <xdr:cxnSp macro="">
      <xdr:nvCxnSpPr>
        <xdr:cNvPr id="483" name="直線コネクタ 482">
          <a:extLst>
            <a:ext uri="{FF2B5EF4-FFF2-40B4-BE49-F238E27FC236}">
              <a16:creationId xmlns:a16="http://schemas.microsoft.com/office/drawing/2014/main" id="{B4CFA827-1327-461B-9B3E-2023C55F04A6}"/>
            </a:ext>
          </a:extLst>
        </xdr:cNvPr>
        <xdr:cNvCxnSpPr/>
      </xdr:nvCxnSpPr>
      <xdr:spPr>
        <a:xfrm flipV="1">
          <a:off x="9639300" y="18352226"/>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135345</xdr:rowOff>
    </xdr:from>
    <xdr:to>
      <xdr:col>46</xdr:col>
      <xdr:colOff>38100</xdr:colOff>
      <xdr:row>107</xdr:row>
      <xdr:rowOff>65495</xdr:rowOff>
    </xdr:to>
    <xdr:sp macro="" textlink="">
      <xdr:nvSpPr>
        <xdr:cNvPr id="484" name="楕円 483">
          <a:extLst>
            <a:ext uri="{FF2B5EF4-FFF2-40B4-BE49-F238E27FC236}">
              <a16:creationId xmlns:a16="http://schemas.microsoft.com/office/drawing/2014/main" id="{FCDBB879-698E-43A4-8294-0CBEA21F8499}"/>
            </a:ext>
          </a:extLst>
        </xdr:cNvPr>
        <xdr:cNvSpPr/>
      </xdr:nvSpPr>
      <xdr:spPr>
        <a:xfrm>
          <a:off x="8699500" y="183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11430</xdr:rowOff>
    </xdr:from>
    <xdr:to>
      <xdr:col>50</xdr:col>
      <xdr:colOff>114300</xdr:colOff>
      <xdr:row>107</xdr:row>
      <xdr:rowOff>14695</xdr:rowOff>
    </xdr:to>
    <xdr:cxnSp macro="">
      <xdr:nvCxnSpPr>
        <xdr:cNvPr id="485" name="直線コネクタ 484">
          <a:extLst>
            <a:ext uri="{FF2B5EF4-FFF2-40B4-BE49-F238E27FC236}">
              <a16:creationId xmlns:a16="http://schemas.microsoft.com/office/drawing/2014/main" id="{6D851499-9959-4122-96A7-8BE6E5BD58EF}"/>
            </a:ext>
          </a:extLst>
        </xdr:cNvPr>
        <xdr:cNvCxnSpPr/>
      </xdr:nvCxnSpPr>
      <xdr:spPr>
        <a:xfrm flipV="1">
          <a:off x="8750300" y="183565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137523</xdr:rowOff>
    </xdr:from>
    <xdr:to>
      <xdr:col>41</xdr:col>
      <xdr:colOff>101600</xdr:colOff>
      <xdr:row>107</xdr:row>
      <xdr:rowOff>67673</xdr:rowOff>
    </xdr:to>
    <xdr:sp macro="" textlink="">
      <xdr:nvSpPr>
        <xdr:cNvPr id="486" name="楕円 485">
          <a:extLst>
            <a:ext uri="{FF2B5EF4-FFF2-40B4-BE49-F238E27FC236}">
              <a16:creationId xmlns:a16="http://schemas.microsoft.com/office/drawing/2014/main" id="{F23D0E56-1071-4FAC-A05E-E1313B4E46FD}"/>
            </a:ext>
          </a:extLst>
        </xdr:cNvPr>
        <xdr:cNvSpPr/>
      </xdr:nvSpPr>
      <xdr:spPr>
        <a:xfrm>
          <a:off x="7810500" y="183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14695</xdr:rowOff>
    </xdr:from>
    <xdr:to>
      <xdr:col>45</xdr:col>
      <xdr:colOff>177800</xdr:colOff>
      <xdr:row>107</xdr:row>
      <xdr:rowOff>16873</xdr:rowOff>
    </xdr:to>
    <xdr:cxnSp macro="">
      <xdr:nvCxnSpPr>
        <xdr:cNvPr id="487" name="直線コネクタ 486">
          <a:extLst>
            <a:ext uri="{FF2B5EF4-FFF2-40B4-BE49-F238E27FC236}">
              <a16:creationId xmlns:a16="http://schemas.microsoft.com/office/drawing/2014/main" id="{5897E28B-5A01-4F24-B5FC-8A895DF9E5D5}"/>
            </a:ext>
          </a:extLst>
        </xdr:cNvPr>
        <xdr:cNvCxnSpPr/>
      </xdr:nvCxnSpPr>
      <xdr:spPr>
        <a:xfrm flipV="1">
          <a:off x="7861300" y="1835984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138612</xdr:rowOff>
    </xdr:from>
    <xdr:to>
      <xdr:col>36</xdr:col>
      <xdr:colOff>165100</xdr:colOff>
      <xdr:row>107</xdr:row>
      <xdr:rowOff>68762</xdr:rowOff>
    </xdr:to>
    <xdr:sp macro="" textlink="">
      <xdr:nvSpPr>
        <xdr:cNvPr id="488" name="楕円 487">
          <a:extLst>
            <a:ext uri="{FF2B5EF4-FFF2-40B4-BE49-F238E27FC236}">
              <a16:creationId xmlns:a16="http://schemas.microsoft.com/office/drawing/2014/main" id="{E407D20E-CD23-432A-83EB-F887C720E4B2}"/>
            </a:ext>
          </a:extLst>
        </xdr:cNvPr>
        <xdr:cNvSpPr/>
      </xdr:nvSpPr>
      <xdr:spPr>
        <a:xfrm>
          <a:off x="6921500" y="183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16873</xdr:rowOff>
    </xdr:from>
    <xdr:to>
      <xdr:col>41</xdr:col>
      <xdr:colOff>50800</xdr:colOff>
      <xdr:row>107</xdr:row>
      <xdr:rowOff>17962</xdr:rowOff>
    </xdr:to>
    <xdr:cxnSp macro="">
      <xdr:nvCxnSpPr>
        <xdr:cNvPr id="489" name="直線コネクタ 488">
          <a:extLst>
            <a:ext uri="{FF2B5EF4-FFF2-40B4-BE49-F238E27FC236}">
              <a16:creationId xmlns:a16="http://schemas.microsoft.com/office/drawing/2014/main" id="{B3ACC997-49EC-4662-A662-2B87585180CF}"/>
            </a:ext>
          </a:extLst>
        </xdr:cNvPr>
        <xdr:cNvCxnSpPr/>
      </xdr:nvCxnSpPr>
      <xdr:spPr>
        <a:xfrm flipV="1">
          <a:off x="6972300" y="1836202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101254</xdr:rowOff>
    </xdr:from>
    <xdr:ext cx="469744" cy="259045"/>
    <xdr:sp macro="" textlink="">
      <xdr:nvSpPr>
        <xdr:cNvPr id="490" name="n_1aveValue【市民会館】&#10;一人当たり面積">
          <a:extLst>
            <a:ext uri="{FF2B5EF4-FFF2-40B4-BE49-F238E27FC236}">
              <a16:creationId xmlns:a16="http://schemas.microsoft.com/office/drawing/2014/main" id="{F3CB6E24-45A7-4FA7-9713-8F6A57471D7E}"/>
            </a:ext>
          </a:extLst>
        </xdr:cNvPr>
        <xdr:cNvSpPr txBox="1"/>
      </xdr:nvSpPr>
      <xdr:spPr>
        <a:xfrm>
          <a:off x="9391727" y="1844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92546</xdr:rowOff>
    </xdr:from>
    <xdr:ext cx="469744" cy="259045"/>
    <xdr:sp macro="" textlink="">
      <xdr:nvSpPr>
        <xdr:cNvPr id="491" name="n_2aveValue【市民会館】&#10;一人当たり面積">
          <a:extLst>
            <a:ext uri="{FF2B5EF4-FFF2-40B4-BE49-F238E27FC236}">
              <a16:creationId xmlns:a16="http://schemas.microsoft.com/office/drawing/2014/main" id="{B8AC65AE-0E77-4DE5-BFC3-DEB7C62F931C}"/>
            </a:ext>
          </a:extLst>
        </xdr:cNvPr>
        <xdr:cNvSpPr txBox="1"/>
      </xdr:nvSpPr>
      <xdr:spPr>
        <a:xfrm>
          <a:off x="8515427" y="1843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59889</xdr:rowOff>
    </xdr:from>
    <xdr:ext cx="469744" cy="259045"/>
    <xdr:sp macro="" textlink="">
      <xdr:nvSpPr>
        <xdr:cNvPr id="492" name="n_3aveValue【市民会館】&#10;一人当たり面積">
          <a:extLst>
            <a:ext uri="{FF2B5EF4-FFF2-40B4-BE49-F238E27FC236}">
              <a16:creationId xmlns:a16="http://schemas.microsoft.com/office/drawing/2014/main" id="{7945EB7F-AA3E-4DD6-80A9-0B71A5AA0152}"/>
            </a:ext>
          </a:extLst>
        </xdr:cNvPr>
        <xdr:cNvSpPr txBox="1"/>
      </xdr:nvSpPr>
      <xdr:spPr>
        <a:xfrm>
          <a:off x="76264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155683</xdr:rowOff>
    </xdr:from>
    <xdr:ext cx="469744" cy="259045"/>
    <xdr:sp macro="" textlink="">
      <xdr:nvSpPr>
        <xdr:cNvPr id="493" name="n_4aveValue【市民会館】&#10;一人当たり面積">
          <a:extLst>
            <a:ext uri="{FF2B5EF4-FFF2-40B4-BE49-F238E27FC236}">
              <a16:creationId xmlns:a16="http://schemas.microsoft.com/office/drawing/2014/main" id="{50495759-88C8-468D-9965-61B42F0B0E28}"/>
            </a:ext>
          </a:extLst>
        </xdr:cNvPr>
        <xdr:cNvSpPr txBox="1"/>
      </xdr:nvSpPr>
      <xdr:spPr>
        <a:xfrm>
          <a:off x="6737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78757</xdr:rowOff>
    </xdr:from>
    <xdr:ext cx="469744" cy="259045"/>
    <xdr:sp macro="" textlink="">
      <xdr:nvSpPr>
        <xdr:cNvPr id="494" name="n_1mainValue【市民会館】&#10;一人当たり面積">
          <a:extLst>
            <a:ext uri="{FF2B5EF4-FFF2-40B4-BE49-F238E27FC236}">
              <a16:creationId xmlns:a16="http://schemas.microsoft.com/office/drawing/2014/main" id="{7ADDDFC6-AE26-4BBB-9C3D-C22C64A1B7A0}"/>
            </a:ext>
          </a:extLst>
        </xdr:cNvPr>
        <xdr:cNvSpPr txBox="1"/>
      </xdr:nvSpPr>
      <xdr:spPr>
        <a:xfrm>
          <a:off x="9391727" y="1808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82022</xdr:rowOff>
    </xdr:from>
    <xdr:ext cx="469744" cy="259045"/>
    <xdr:sp macro="" textlink="">
      <xdr:nvSpPr>
        <xdr:cNvPr id="495" name="n_2mainValue【市民会館】&#10;一人当たり面積">
          <a:extLst>
            <a:ext uri="{FF2B5EF4-FFF2-40B4-BE49-F238E27FC236}">
              <a16:creationId xmlns:a16="http://schemas.microsoft.com/office/drawing/2014/main" id="{57F77872-CE21-4C65-B964-0F2986E70667}"/>
            </a:ext>
          </a:extLst>
        </xdr:cNvPr>
        <xdr:cNvSpPr txBox="1"/>
      </xdr:nvSpPr>
      <xdr:spPr>
        <a:xfrm>
          <a:off x="8515427" y="1808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84200</xdr:rowOff>
    </xdr:from>
    <xdr:ext cx="469744" cy="259045"/>
    <xdr:sp macro="" textlink="">
      <xdr:nvSpPr>
        <xdr:cNvPr id="496" name="n_3mainValue【市民会館】&#10;一人当たり面積">
          <a:extLst>
            <a:ext uri="{FF2B5EF4-FFF2-40B4-BE49-F238E27FC236}">
              <a16:creationId xmlns:a16="http://schemas.microsoft.com/office/drawing/2014/main" id="{18F6A6EE-8D46-4D64-B2B3-91EB33F06E04}"/>
            </a:ext>
          </a:extLst>
        </xdr:cNvPr>
        <xdr:cNvSpPr txBox="1"/>
      </xdr:nvSpPr>
      <xdr:spPr>
        <a:xfrm>
          <a:off x="7626427" y="1808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85289</xdr:rowOff>
    </xdr:from>
    <xdr:ext cx="469744" cy="259045"/>
    <xdr:sp macro="" textlink="">
      <xdr:nvSpPr>
        <xdr:cNvPr id="497" name="n_4mainValue【市民会館】&#10;一人当たり面積">
          <a:extLst>
            <a:ext uri="{FF2B5EF4-FFF2-40B4-BE49-F238E27FC236}">
              <a16:creationId xmlns:a16="http://schemas.microsoft.com/office/drawing/2014/main" id="{5F77C211-6269-42C9-8A1E-2BD86C0FC760}"/>
            </a:ext>
          </a:extLst>
        </xdr:cNvPr>
        <xdr:cNvSpPr txBox="1"/>
      </xdr:nvSpPr>
      <xdr:spPr>
        <a:xfrm>
          <a:off x="6737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65C38353-C966-4ABB-8B86-0A562F95504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EFB0C60F-6995-4FAF-B4EF-D3DB6F78C93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9CE89F4F-ED9E-46D1-8CCF-A75A5007843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24755DC0-3831-4882-A9A1-7D38CBECB34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342CAF6C-5882-4039-91D1-FE42083F9A3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808CC6DF-57AF-45ED-BC6F-350734F0E82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E8F2D611-5842-447A-89F3-BF14971AA14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2BD3E459-A7D8-4CB7-A9A0-80CBE41CF49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id="{545E9CF1-7B8E-4BB6-808D-2EEFEFED099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id="{9B4C80DB-70B9-444B-93C1-0AEA3286381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a:extLst>
            <a:ext uri="{FF2B5EF4-FFF2-40B4-BE49-F238E27FC236}">
              <a16:creationId xmlns:a16="http://schemas.microsoft.com/office/drawing/2014/main" id="{7916B31B-6436-4722-B220-9801BB7A541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9" name="直線コネクタ 508">
          <a:extLst>
            <a:ext uri="{FF2B5EF4-FFF2-40B4-BE49-F238E27FC236}">
              <a16:creationId xmlns:a16="http://schemas.microsoft.com/office/drawing/2014/main" id="{024C720E-7B6A-4E9C-8408-91036DC41A3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0" name="テキスト ボックス 509">
          <a:extLst>
            <a:ext uri="{FF2B5EF4-FFF2-40B4-BE49-F238E27FC236}">
              <a16:creationId xmlns:a16="http://schemas.microsoft.com/office/drawing/2014/main" id="{8EEFDD11-198D-4E99-AC1F-6C2AE2DC645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1" name="直線コネクタ 510">
          <a:extLst>
            <a:ext uri="{FF2B5EF4-FFF2-40B4-BE49-F238E27FC236}">
              <a16:creationId xmlns:a16="http://schemas.microsoft.com/office/drawing/2014/main" id="{5A3BAACF-A99A-434E-9F4D-69D8C6556C2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2" name="テキスト ボックス 511">
          <a:extLst>
            <a:ext uri="{FF2B5EF4-FFF2-40B4-BE49-F238E27FC236}">
              <a16:creationId xmlns:a16="http://schemas.microsoft.com/office/drawing/2014/main" id="{CDEC0DE3-0555-4707-A0E7-354D3736436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3" name="直線コネクタ 512">
          <a:extLst>
            <a:ext uri="{FF2B5EF4-FFF2-40B4-BE49-F238E27FC236}">
              <a16:creationId xmlns:a16="http://schemas.microsoft.com/office/drawing/2014/main" id="{4CF6FD25-EBAC-4401-B0C0-947656A4EC1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4" name="テキスト ボックス 513">
          <a:extLst>
            <a:ext uri="{FF2B5EF4-FFF2-40B4-BE49-F238E27FC236}">
              <a16:creationId xmlns:a16="http://schemas.microsoft.com/office/drawing/2014/main" id="{D3E8660F-FDB8-4F89-AE0A-DF8895CBE46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5" name="直線コネクタ 514">
          <a:extLst>
            <a:ext uri="{FF2B5EF4-FFF2-40B4-BE49-F238E27FC236}">
              <a16:creationId xmlns:a16="http://schemas.microsoft.com/office/drawing/2014/main" id="{E4B56653-49C7-40A5-955D-D1CCDAD3C9F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6" name="テキスト ボックス 515">
          <a:extLst>
            <a:ext uri="{FF2B5EF4-FFF2-40B4-BE49-F238E27FC236}">
              <a16:creationId xmlns:a16="http://schemas.microsoft.com/office/drawing/2014/main" id="{C0168559-F00A-41D1-AC9D-222F8E9C881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7" name="直線コネクタ 516">
          <a:extLst>
            <a:ext uri="{FF2B5EF4-FFF2-40B4-BE49-F238E27FC236}">
              <a16:creationId xmlns:a16="http://schemas.microsoft.com/office/drawing/2014/main" id="{761B26BC-1D44-4940-926A-E190F00A93D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8" name="テキスト ボックス 517">
          <a:extLst>
            <a:ext uri="{FF2B5EF4-FFF2-40B4-BE49-F238E27FC236}">
              <a16:creationId xmlns:a16="http://schemas.microsoft.com/office/drawing/2014/main" id="{31DFB5F9-1779-4BA3-B0A7-C847E5FCE6A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8FB5B80-4966-4492-9783-63C4E668878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0" name="テキスト ボックス 519">
          <a:extLst>
            <a:ext uri="{FF2B5EF4-FFF2-40B4-BE49-F238E27FC236}">
              <a16:creationId xmlns:a16="http://schemas.microsoft.com/office/drawing/2014/main" id="{4638F23E-8C7F-407E-B37E-BAA7FDC7880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11E8165D-1541-4FC3-8133-C16BA45937A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522" name="直線コネクタ 521">
          <a:extLst>
            <a:ext uri="{FF2B5EF4-FFF2-40B4-BE49-F238E27FC236}">
              <a16:creationId xmlns:a16="http://schemas.microsoft.com/office/drawing/2014/main" id="{292E4C15-784B-4265-985F-00907026FB11}"/>
            </a:ext>
          </a:extLst>
        </xdr:cNvPr>
        <xdr:cNvCxnSpPr/>
      </xdr:nvCxnSpPr>
      <xdr:spPr>
        <a:xfrm flipV="1">
          <a:off x="16318864" y="5617845"/>
          <a:ext cx="0" cy="162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3" name="【一般廃棄物処理施設】&#10;有形固定資産減価償却率最小値テキスト">
          <a:extLst>
            <a:ext uri="{FF2B5EF4-FFF2-40B4-BE49-F238E27FC236}">
              <a16:creationId xmlns:a16="http://schemas.microsoft.com/office/drawing/2014/main" id="{12948F21-9AFA-423A-8F6A-305B9C40F23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4" name="直線コネクタ 523">
          <a:extLst>
            <a:ext uri="{FF2B5EF4-FFF2-40B4-BE49-F238E27FC236}">
              <a16:creationId xmlns:a16="http://schemas.microsoft.com/office/drawing/2014/main" id="{D8F3E309-73B4-4E8E-A6D6-C20E7D684C2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525" name="【一般廃棄物処理施設】&#10;有形固定資産減価償却率最大値テキスト">
          <a:extLst>
            <a:ext uri="{FF2B5EF4-FFF2-40B4-BE49-F238E27FC236}">
              <a16:creationId xmlns:a16="http://schemas.microsoft.com/office/drawing/2014/main" id="{DCF4BEF0-C25B-4BD3-AA2B-F635A11B256C}"/>
            </a:ext>
          </a:extLst>
        </xdr:cNvPr>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526" name="直線コネクタ 525">
          <a:extLst>
            <a:ext uri="{FF2B5EF4-FFF2-40B4-BE49-F238E27FC236}">
              <a16:creationId xmlns:a16="http://schemas.microsoft.com/office/drawing/2014/main" id="{63F51219-B541-4BA3-9DC7-F13DCDAD8357}"/>
            </a:ext>
          </a:extLst>
        </xdr:cNvPr>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134002</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81F1B578-EC6D-4BF4-8FA2-A7BEF99E2C1B}"/>
            </a:ext>
          </a:extLst>
        </xdr:cNvPr>
        <xdr:cNvSpPr txBox="1"/>
      </xdr:nvSpPr>
      <xdr:spPr>
        <a:xfrm>
          <a:off x="16357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528" name="フローチャート: 判断 527">
          <a:extLst>
            <a:ext uri="{FF2B5EF4-FFF2-40B4-BE49-F238E27FC236}">
              <a16:creationId xmlns:a16="http://schemas.microsoft.com/office/drawing/2014/main" id="{4835D2C0-41E3-4A1F-BAF4-F84833DE8F9D}"/>
            </a:ext>
          </a:extLst>
        </xdr:cNvPr>
        <xdr:cNvSpPr/>
      </xdr:nvSpPr>
      <xdr:spPr>
        <a:xfrm>
          <a:off x="16268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9" name="フローチャート: 判断 528">
          <a:extLst>
            <a:ext uri="{FF2B5EF4-FFF2-40B4-BE49-F238E27FC236}">
              <a16:creationId xmlns:a16="http://schemas.microsoft.com/office/drawing/2014/main" id="{31C4EF3C-9394-46A5-9AEB-66916003F1CA}"/>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530" name="フローチャート: 判断 529">
          <a:extLst>
            <a:ext uri="{FF2B5EF4-FFF2-40B4-BE49-F238E27FC236}">
              <a16:creationId xmlns:a16="http://schemas.microsoft.com/office/drawing/2014/main" id="{220F7924-7B67-4F6C-991D-4CB4241FA28D}"/>
            </a:ext>
          </a:extLst>
        </xdr:cNvPr>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531" name="フローチャート: 判断 530">
          <a:extLst>
            <a:ext uri="{FF2B5EF4-FFF2-40B4-BE49-F238E27FC236}">
              <a16:creationId xmlns:a16="http://schemas.microsoft.com/office/drawing/2014/main" id="{BAA40442-7D89-43CA-B604-C457ADBF2847}"/>
            </a:ext>
          </a:extLst>
        </xdr:cNvPr>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532" name="フローチャート: 判断 531">
          <a:extLst>
            <a:ext uri="{FF2B5EF4-FFF2-40B4-BE49-F238E27FC236}">
              <a16:creationId xmlns:a16="http://schemas.microsoft.com/office/drawing/2014/main" id="{35A2569A-8064-434A-A07A-434ADFB1043B}"/>
            </a:ext>
          </a:extLst>
        </xdr:cNvPr>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E821CC7-64BB-4674-9C68-04F1154D5FC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551F3C2D-F3A1-4F71-B5BC-5743C62F18D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27CBD5BE-21AA-45F5-8BB3-32DD43E2F93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1C256D01-BF16-4D78-ACAC-E001F67156E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96FB69FD-DBAA-45A8-B9B3-CB23887A86E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38" name="楕円 537">
          <a:extLst>
            <a:ext uri="{FF2B5EF4-FFF2-40B4-BE49-F238E27FC236}">
              <a16:creationId xmlns:a16="http://schemas.microsoft.com/office/drawing/2014/main" id="{397CEEAC-3737-4E83-80C3-09AF69E74860}"/>
            </a:ext>
          </a:extLst>
        </xdr:cNvPr>
        <xdr:cNvSpPr/>
      </xdr:nvSpPr>
      <xdr:spPr>
        <a:xfrm>
          <a:off x="16268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11447</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07DBC115-BCB8-4096-B6D8-8124B72B05EA}"/>
            </a:ext>
          </a:extLst>
        </xdr:cNvPr>
        <xdr:cNvSpPr txBox="1"/>
      </xdr:nvSpPr>
      <xdr:spPr>
        <a:xfrm>
          <a:off x="16357600"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149225</xdr:rowOff>
    </xdr:from>
    <xdr:to>
      <xdr:col>81</xdr:col>
      <xdr:colOff>101600</xdr:colOff>
      <xdr:row>38</xdr:row>
      <xdr:rowOff>79375</xdr:rowOff>
    </xdr:to>
    <xdr:sp macro="" textlink="">
      <xdr:nvSpPr>
        <xdr:cNvPr id="540" name="楕円 539">
          <a:extLst>
            <a:ext uri="{FF2B5EF4-FFF2-40B4-BE49-F238E27FC236}">
              <a16:creationId xmlns:a16="http://schemas.microsoft.com/office/drawing/2014/main" id="{6B29D2D2-30A2-4A29-BC13-2B73E616637B}"/>
            </a:ext>
          </a:extLst>
        </xdr:cNvPr>
        <xdr:cNvSpPr/>
      </xdr:nvSpPr>
      <xdr:spPr>
        <a:xfrm>
          <a:off x="15430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28575</xdr:rowOff>
    </xdr:from>
    <xdr:to>
      <xdr:col>85</xdr:col>
      <xdr:colOff>127000</xdr:colOff>
      <xdr:row>38</xdr:row>
      <xdr:rowOff>83820</xdr:rowOff>
    </xdr:to>
    <xdr:cxnSp macro="">
      <xdr:nvCxnSpPr>
        <xdr:cNvPr id="541" name="直線コネクタ 540">
          <a:extLst>
            <a:ext uri="{FF2B5EF4-FFF2-40B4-BE49-F238E27FC236}">
              <a16:creationId xmlns:a16="http://schemas.microsoft.com/office/drawing/2014/main" id="{1B8B2725-FCA0-43A5-AABE-E17EB9085981}"/>
            </a:ext>
          </a:extLst>
        </xdr:cNvPr>
        <xdr:cNvCxnSpPr/>
      </xdr:nvCxnSpPr>
      <xdr:spPr>
        <a:xfrm>
          <a:off x="15481300" y="654367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128270</xdr:rowOff>
    </xdr:from>
    <xdr:to>
      <xdr:col>76</xdr:col>
      <xdr:colOff>165100</xdr:colOff>
      <xdr:row>38</xdr:row>
      <xdr:rowOff>58420</xdr:rowOff>
    </xdr:to>
    <xdr:sp macro="" textlink="">
      <xdr:nvSpPr>
        <xdr:cNvPr id="542" name="楕円 541">
          <a:extLst>
            <a:ext uri="{FF2B5EF4-FFF2-40B4-BE49-F238E27FC236}">
              <a16:creationId xmlns:a16="http://schemas.microsoft.com/office/drawing/2014/main" id="{78C49B83-69B8-4D85-8118-E75561418978}"/>
            </a:ext>
          </a:extLst>
        </xdr:cNvPr>
        <xdr:cNvSpPr/>
      </xdr:nvSpPr>
      <xdr:spPr>
        <a:xfrm>
          <a:off x="14541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28575</xdr:rowOff>
    </xdr:to>
    <xdr:cxnSp macro="">
      <xdr:nvCxnSpPr>
        <xdr:cNvPr id="543" name="直線コネクタ 542">
          <a:extLst>
            <a:ext uri="{FF2B5EF4-FFF2-40B4-BE49-F238E27FC236}">
              <a16:creationId xmlns:a16="http://schemas.microsoft.com/office/drawing/2014/main" id="{3212F0B6-0C05-43E0-A114-F93C8404EC22}"/>
            </a:ext>
          </a:extLst>
        </xdr:cNvPr>
        <xdr:cNvCxnSpPr/>
      </xdr:nvCxnSpPr>
      <xdr:spPr>
        <a:xfrm>
          <a:off x="14592300" y="65227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544" name="楕円 543">
          <a:extLst>
            <a:ext uri="{FF2B5EF4-FFF2-40B4-BE49-F238E27FC236}">
              <a16:creationId xmlns:a16="http://schemas.microsoft.com/office/drawing/2014/main" id="{78111A8A-6E60-4FD6-86C4-E1ABB107A310}"/>
            </a:ext>
          </a:extLst>
        </xdr:cNvPr>
        <xdr:cNvSpPr/>
      </xdr:nvSpPr>
      <xdr:spPr>
        <a:xfrm>
          <a:off x="1365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7620</xdr:rowOff>
    </xdr:to>
    <xdr:cxnSp macro="">
      <xdr:nvCxnSpPr>
        <xdr:cNvPr id="545" name="直線コネクタ 544">
          <a:extLst>
            <a:ext uri="{FF2B5EF4-FFF2-40B4-BE49-F238E27FC236}">
              <a16:creationId xmlns:a16="http://schemas.microsoft.com/office/drawing/2014/main" id="{FF4FD45B-B23F-4CA4-8C4D-FA537D83E659}"/>
            </a:ext>
          </a:extLst>
        </xdr:cNvPr>
        <xdr:cNvCxnSpPr/>
      </xdr:nvCxnSpPr>
      <xdr:spPr>
        <a:xfrm>
          <a:off x="13703300" y="652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8F0CC816-1C0F-4502-8A6C-293EE2D3A91A}"/>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FD97E3B9-6DF0-4460-B3C2-8707AD8575BA}"/>
            </a:ext>
          </a:extLst>
        </xdr:cNvPr>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138AB9EB-53C1-4353-BD6A-E178323DFFE8}"/>
            </a:ext>
          </a:extLst>
        </xdr:cNvPr>
        <xdr:cNvSpPr txBox="1"/>
      </xdr:nvSpPr>
      <xdr:spPr>
        <a:xfrm>
          <a:off x="13500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FF2A020C-B288-4536-9E63-D22EDC31A95F}"/>
            </a:ext>
          </a:extLst>
        </xdr:cNvPr>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70502</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5FD2FFD2-2BBB-4400-96D3-718BB9A0FFFD}"/>
            </a:ext>
          </a:extLst>
        </xdr:cNvPr>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1A959D81-96D2-4949-9657-B811E31AB725}"/>
            </a:ext>
          </a:extLst>
        </xdr:cNvPr>
        <xdr:cNvSpPr txBox="1"/>
      </xdr:nvSpPr>
      <xdr:spPr>
        <a:xfrm>
          <a:off x="14389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49547</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8DEA0E84-AC97-4CBD-8AC8-6DA5FC836990}"/>
            </a:ext>
          </a:extLst>
        </xdr:cNvPr>
        <xdr:cNvSpPr txBox="1"/>
      </xdr:nvSpPr>
      <xdr:spPr>
        <a:xfrm>
          <a:off x="13500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73695B4B-C2DB-4C0B-953B-1C0E6924970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9C78E3B4-7935-42A7-BB51-EFED6CF913D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8A1FB68B-70C9-473B-80C6-D887F0924D5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FF5D96A8-299E-447C-9715-7BE566D3FDC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B891226C-8F5D-4682-9D3D-009951B8193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675B5259-1FC0-4C5E-A635-EFC4F2FE11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B9BA5AF-A055-440F-A007-843EDC9E430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37F492DF-A689-4E3B-B902-5D0BB188AF7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3B6E7E91-34F0-4824-BB3D-C37D4A7B4D5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67AB7580-7B10-440F-BD28-62A408AD4E7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8208ABAC-0305-41D8-BB58-758E9DC053A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8F26CBEC-D02A-424B-A9E8-8B51FA372981}"/>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F006513D-86AB-41D7-8724-5FD6A6F6F1F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6" name="テキスト ボックス 565">
          <a:extLst>
            <a:ext uri="{FF2B5EF4-FFF2-40B4-BE49-F238E27FC236}">
              <a16:creationId xmlns:a16="http://schemas.microsoft.com/office/drawing/2014/main" id="{87A5E861-58B5-44A4-8742-FF44685EF114}"/>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E0A288B8-BBB6-4812-9E6C-2FFE7888235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8" name="テキスト ボックス 567">
          <a:extLst>
            <a:ext uri="{FF2B5EF4-FFF2-40B4-BE49-F238E27FC236}">
              <a16:creationId xmlns:a16="http://schemas.microsoft.com/office/drawing/2014/main" id="{413BBE6E-EB49-4CF2-9785-ED9146FF177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C495925C-310A-463F-96E2-156BC6CBE6D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0" name="テキスト ボックス 569">
          <a:extLst>
            <a:ext uri="{FF2B5EF4-FFF2-40B4-BE49-F238E27FC236}">
              <a16:creationId xmlns:a16="http://schemas.microsoft.com/office/drawing/2014/main" id="{5A081CCB-7BF5-417D-AEF5-9C46CBCBC22D}"/>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168C89C9-C02C-489B-9B4F-E768154C494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E9A95122-9935-4E2F-B879-2C7E95210EE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5D7CB52E-C2D5-49B4-A383-6BA26F41C1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EE53D520-CA9A-43F7-8809-AB6D0502C9F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6BD184FE-B3B6-4617-A4E2-20A8523A1BC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576" name="直線コネクタ 575">
          <a:extLst>
            <a:ext uri="{FF2B5EF4-FFF2-40B4-BE49-F238E27FC236}">
              <a16:creationId xmlns:a16="http://schemas.microsoft.com/office/drawing/2014/main" id="{8B853F0C-AE5A-4E61-A0A5-6DB11AFD0C3B}"/>
            </a:ext>
          </a:extLst>
        </xdr:cNvPr>
        <xdr:cNvCxnSpPr/>
      </xdr:nvCxnSpPr>
      <xdr:spPr>
        <a:xfrm flipV="1">
          <a:off x="22160864" y="5941623"/>
          <a:ext cx="0" cy="121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D0BEED4E-5E5C-49BA-98E0-2DD2B0049079}"/>
            </a:ext>
          </a:extLst>
        </xdr:cNvPr>
        <xdr:cNvSpPr txBox="1"/>
      </xdr:nvSpPr>
      <xdr:spPr>
        <a:xfrm>
          <a:off x="22199600" y="7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578" name="直線コネクタ 577">
          <a:extLst>
            <a:ext uri="{FF2B5EF4-FFF2-40B4-BE49-F238E27FC236}">
              <a16:creationId xmlns:a16="http://schemas.microsoft.com/office/drawing/2014/main" id="{20E0185A-4058-4649-BDF4-ABA95BCC650F}"/>
            </a:ext>
          </a:extLst>
        </xdr:cNvPr>
        <xdr:cNvCxnSpPr/>
      </xdr:nvCxnSpPr>
      <xdr:spPr>
        <a:xfrm>
          <a:off x="22072600" y="715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6421A266-7FFE-4340-8056-52B658D2096A}"/>
            </a:ext>
          </a:extLst>
        </xdr:cNvPr>
        <xdr:cNvSpPr txBox="1"/>
      </xdr:nvSpPr>
      <xdr:spPr>
        <a:xfrm>
          <a:off x="22199600" y="57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580" name="直線コネクタ 579">
          <a:extLst>
            <a:ext uri="{FF2B5EF4-FFF2-40B4-BE49-F238E27FC236}">
              <a16:creationId xmlns:a16="http://schemas.microsoft.com/office/drawing/2014/main" id="{C320BAAF-65C1-4CC5-8900-5C469581A1CE}"/>
            </a:ext>
          </a:extLst>
        </xdr:cNvPr>
        <xdr:cNvCxnSpPr/>
      </xdr:nvCxnSpPr>
      <xdr:spPr>
        <a:xfrm>
          <a:off x="22072600" y="594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167017</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4156B929-C418-42CB-A9C3-7EB6DC41EF74}"/>
            </a:ext>
          </a:extLst>
        </xdr:cNvPr>
        <xdr:cNvSpPr txBox="1"/>
      </xdr:nvSpPr>
      <xdr:spPr>
        <a:xfrm>
          <a:off x="22199600" y="6682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582" name="フローチャート: 判断 581">
          <a:extLst>
            <a:ext uri="{FF2B5EF4-FFF2-40B4-BE49-F238E27FC236}">
              <a16:creationId xmlns:a16="http://schemas.microsoft.com/office/drawing/2014/main" id="{75F91303-2472-45F0-A6E8-B96347E66DE6}"/>
            </a:ext>
          </a:extLst>
        </xdr:cNvPr>
        <xdr:cNvSpPr/>
      </xdr:nvSpPr>
      <xdr:spPr>
        <a:xfrm>
          <a:off x="22110700" y="67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583" name="フローチャート: 判断 582">
          <a:extLst>
            <a:ext uri="{FF2B5EF4-FFF2-40B4-BE49-F238E27FC236}">
              <a16:creationId xmlns:a16="http://schemas.microsoft.com/office/drawing/2014/main" id="{085CC048-C6BD-427D-97F8-4DED316F2AF9}"/>
            </a:ext>
          </a:extLst>
        </xdr:cNvPr>
        <xdr:cNvSpPr/>
      </xdr:nvSpPr>
      <xdr:spPr>
        <a:xfrm>
          <a:off x="21272500" y="67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584" name="フローチャート: 判断 583">
          <a:extLst>
            <a:ext uri="{FF2B5EF4-FFF2-40B4-BE49-F238E27FC236}">
              <a16:creationId xmlns:a16="http://schemas.microsoft.com/office/drawing/2014/main" id="{32BB15E4-B4DE-4C44-9A40-D87DB03BC9E5}"/>
            </a:ext>
          </a:extLst>
        </xdr:cNvPr>
        <xdr:cNvSpPr/>
      </xdr:nvSpPr>
      <xdr:spPr>
        <a:xfrm>
          <a:off x="20383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585" name="フローチャート: 判断 584">
          <a:extLst>
            <a:ext uri="{FF2B5EF4-FFF2-40B4-BE49-F238E27FC236}">
              <a16:creationId xmlns:a16="http://schemas.microsoft.com/office/drawing/2014/main" id="{1D4AE5E8-14FA-4E94-A119-BA2FF375A3F0}"/>
            </a:ext>
          </a:extLst>
        </xdr:cNvPr>
        <xdr:cNvSpPr/>
      </xdr:nvSpPr>
      <xdr:spPr>
        <a:xfrm>
          <a:off x="19494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586" name="フローチャート: 判断 585">
          <a:extLst>
            <a:ext uri="{FF2B5EF4-FFF2-40B4-BE49-F238E27FC236}">
              <a16:creationId xmlns:a16="http://schemas.microsoft.com/office/drawing/2014/main" id="{BBFD9075-5780-433E-B896-32ECAB7E8B81}"/>
            </a:ext>
          </a:extLst>
        </xdr:cNvPr>
        <xdr:cNvSpPr/>
      </xdr:nvSpPr>
      <xdr:spPr>
        <a:xfrm>
          <a:off x="18605500" y="68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404D7E64-FC9B-4362-8D95-23A95F16E2B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A9B31186-FA4A-46F4-B8C6-74CB5D9F1E7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4A5E4E77-7E8C-408B-81B1-A850409EA7C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A682FCE1-5AE0-4CB9-BCAC-3A855D5DE4C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1E585421-CCB3-4AB4-965D-522DD878590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141045</xdr:rowOff>
    </xdr:from>
    <xdr:to>
      <xdr:col>116</xdr:col>
      <xdr:colOff>114300</xdr:colOff>
      <xdr:row>37</xdr:row>
      <xdr:rowOff>71195</xdr:rowOff>
    </xdr:to>
    <xdr:sp macro="" textlink="">
      <xdr:nvSpPr>
        <xdr:cNvPr id="592" name="楕円 591">
          <a:extLst>
            <a:ext uri="{FF2B5EF4-FFF2-40B4-BE49-F238E27FC236}">
              <a16:creationId xmlns:a16="http://schemas.microsoft.com/office/drawing/2014/main" id="{AC051A5E-755E-4CDF-895D-0BE0BF21C034}"/>
            </a:ext>
          </a:extLst>
        </xdr:cNvPr>
        <xdr:cNvSpPr/>
      </xdr:nvSpPr>
      <xdr:spPr>
        <a:xfrm>
          <a:off x="22110700" y="63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163922</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53D1F56F-5BBB-46EB-A983-C488F3AD979D}"/>
            </a:ext>
          </a:extLst>
        </xdr:cNvPr>
        <xdr:cNvSpPr txBox="1"/>
      </xdr:nvSpPr>
      <xdr:spPr>
        <a:xfrm>
          <a:off x="22199600" y="616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132335</xdr:rowOff>
    </xdr:from>
    <xdr:to>
      <xdr:col>112</xdr:col>
      <xdr:colOff>38100</xdr:colOff>
      <xdr:row>37</xdr:row>
      <xdr:rowOff>62485</xdr:rowOff>
    </xdr:to>
    <xdr:sp macro="" textlink="">
      <xdr:nvSpPr>
        <xdr:cNvPr id="594" name="楕円 593">
          <a:extLst>
            <a:ext uri="{FF2B5EF4-FFF2-40B4-BE49-F238E27FC236}">
              <a16:creationId xmlns:a16="http://schemas.microsoft.com/office/drawing/2014/main" id="{F0BDB633-E242-43A6-BE4A-950C5C366A20}"/>
            </a:ext>
          </a:extLst>
        </xdr:cNvPr>
        <xdr:cNvSpPr/>
      </xdr:nvSpPr>
      <xdr:spPr>
        <a:xfrm>
          <a:off x="21272500" y="63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11685</xdr:rowOff>
    </xdr:from>
    <xdr:to>
      <xdr:col>116</xdr:col>
      <xdr:colOff>63500</xdr:colOff>
      <xdr:row>37</xdr:row>
      <xdr:rowOff>20395</xdr:rowOff>
    </xdr:to>
    <xdr:cxnSp macro="">
      <xdr:nvCxnSpPr>
        <xdr:cNvPr id="595" name="直線コネクタ 594">
          <a:extLst>
            <a:ext uri="{FF2B5EF4-FFF2-40B4-BE49-F238E27FC236}">
              <a16:creationId xmlns:a16="http://schemas.microsoft.com/office/drawing/2014/main" id="{B3E10290-D827-4AB1-8CCF-CC343917031C}"/>
            </a:ext>
          </a:extLst>
        </xdr:cNvPr>
        <xdr:cNvCxnSpPr/>
      </xdr:nvCxnSpPr>
      <xdr:spPr>
        <a:xfrm>
          <a:off x="21323300" y="6355335"/>
          <a:ext cx="8382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9413</xdr:rowOff>
    </xdr:from>
    <xdr:to>
      <xdr:col>107</xdr:col>
      <xdr:colOff>101600</xdr:colOff>
      <xdr:row>37</xdr:row>
      <xdr:rowOff>111013</xdr:rowOff>
    </xdr:to>
    <xdr:sp macro="" textlink="">
      <xdr:nvSpPr>
        <xdr:cNvPr id="596" name="楕円 595">
          <a:extLst>
            <a:ext uri="{FF2B5EF4-FFF2-40B4-BE49-F238E27FC236}">
              <a16:creationId xmlns:a16="http://schemas.microsoft.com/office/drawing/2014/main" id="{E4B1C38A-7E37-45DF-9761-181EF48442FD}"/>
            </a:ext>
          </a:extLst>
        </xdr:cNvPr>
        <xdr:cNvSpPr/>
      </xdr:nvSpPr>
      <xdr:spPr>
        <a:xfrm>
          <a:off x="20383500" y="635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11685</xdr:rowOff>
    </xdr:from>
    <xdr:to>
      <xdr:col>111</xdr:col>
      <xdr:colOff>177800</xdr:colOff>
      <xdr:row>37</xdr:row>
      <xdr:rowOff>60213</xdr:rowOff>
    </xdr:to>
    <xdr:cxnSp macro="">
      <xdr:nvCxnSpPr>
        <xdr:cNvPr id="597" name="直線コネクタ 596">
          <a:extLst>
            <a:ext uri="{FF2B5EF4-FFF2-40B4-BE49-F238E27FC236}">
              <a16:creationId xmlns:a16="http://schemas.microsoft.com/office/drawing/2014/main" id="{DE094DFD-DFFE-4386-9978-51E2D1F23398}"/>
            </a:ext>
          </a:extLst>
        </xdr:cNvPr>
        <xdr:cNvCxnSpPr/>
      </xdr:nvCxnSpPr>
      <xdr:spPr>
        <a:xfrm flipV="1">
          <a:off x="20434300" y="6355335"/>
          <a:ext cx="889000" cy="4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69520</xdr:rowOff>
    </xdr:from>
    <xdr:to>
      <xdr:col>102</xdr:col>
      <xdr:colOff>165100</xdr:colOff>
      <xdr:row>37</xdr:row>
      <xdr:rowOff>171120</xdr:rowOff>
    </xdr:to>
    <xdr:sp macro="" textlink="">
      <xdr:nvSpPr>
        <xdr:cNvPr id="598" name="楕円 597">
          <a:extLst>
            <a:ext uri="{FF2B5EF4-FFF2-40B4-BE49-F238E27FC236}">
              <a16:creationId xmlns:a16="http://schemas.microsoft.com/office/drawing/2014/main" id="{2173D4BA-5BAC-45CF-B915-953C41C20151}"/>
            </a:ext>
          </a:extLst>
        </xdr:cNvPr>
        <xdr:cNvSpPr/>
      </xdr:nvSpPr>
      <xdr:spPr>
        <a:xfrm>
          <a:off x="19494500" y="64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60213</xdr:rowOff>
    </xdr:from>
    <xdr:to>
      <xdr:col>107</xdr:col>
      <xdr:colOff>50800</xdr:colOff>
      <xdr:row>37</xdr:row>
      <xdr:rowOff>120320</xdr:rowOff>
    </xdr:to>
    <xdr:cxnSp macro="">
      <xdr:nvCxnSpPr>
        <xdr:cNvPr id="599" name="直線コネクタ 598">
          <a:extLst>
            <a:ext uri="{FF2B5EF4-FFF2-40B4-BE49-F238E27FC236}">
              <a16:creationId xmlns:a16="http://schemas.microsoft.com/office/drawing/2014/main" id="{1402ECC5-F793-4F85-800D-1A1221E25A1C}"/>
            </a:ext>
          </a:extLst>
        </xdr:cNvPr>
        <xdr:cNvCxnSpPr/>
      </xdr:nvCxnSpPr>
      <xdr:spPr>
        <a:xfrm flipV="1">
          <a:off x="19545300" y="6403863"/>
          <a:ext cx="889000" cy="6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125522</xdr:rowOff>
    </xdr:from>
    <xdr:ext cx="599010" cy="259045"/>
    <xdr:sp macro="" textlink="">
      <xdr:nvSpPr>
        <xdr:cNvPr id="600" name="n_1aveValue【一般廃棄物処理施設】&#10;一人当たり有形固定資産（償却資産）額">
          <a:extLst>
            <a:ext uri="{FF2B5EF4-FFF2-40B4-BE49-F238E27FC236}">
              <a16:creationId xmlns:a16="http://schemas.microsoft.com/office/drawing/2014/main" id="{2C575F4B-6EC6-4B24-8A77-2C9A58DEF00E}"/>
            </a:ext>
          </a:extLst>
        </xdr:cNvPr>
        <xdr:cNvSpPr txBox="1"/>
      </xdr:nvSpPr>
      <xdr:spPr>
        <a:xfrm>
          <a:off x="21011095" y="681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156524</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34ABEEF3-4715-4BD4-BA82-C8C7363B3738}"/>
            </a:ext>
          </a:extLst>
        </xdr:cNvPr>
        <xdr:cNvSpPr txBox="1"/>
      </xdr:nvSpPr>
      <xdr:spPr>
        <a:xfrm>
          <a:off x="20134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27019</xdr:rowOff>
    </xdr:from>
    <xdr:ext cx="599010" cy="259045"/>
    <xdr:sp macro="" textlink="">
      <xdr:nvSpPr>
        <xdr:cNvPr id="602" name="n_3aveValue【一般廃棄物処理施設】&#10;一人当たり有形固定資産（償却資産）額">
          <a:extLst>
            <a:ext uri="{FF2B5EF4-FFF2-40B4-BE49-F238E27FC236}">
              <a16:creationId xmlns:a16="http://schemas.microsoft.com/office/drawing/2014/main" id="{22A6A73E-1DC8-417D-8681-783226C4D35B}"/>
            </a:ext>
          </a:extLst>
        </xdr:cNvPr>
        <xdr:cNvSpPr txBox="1"/>
      </xdr:nvSpPr>
      <xdr:spPr>
        <a:xfrm>
          <a:off x="19245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603" name="n_4aveValue【一般廃棄物処理施設】&#10;一人当たり有形固定資産（償却資産）額">
          <a:extLst>
            <a:ext uri="{FF2B5EF4-FFF2-40B4-BE49-F238E27FC236}">
              <a16:creationId xmlns:a16="http://schemas.microsoft.com/office/drawing/2014/main" id="{39F5C70C-8A5A-4FC9-BA75-5C0A628E8DC6}"/>
            </a:ext>
          </a:extLst>
        </xdr:cNvPr>
        <xdr:cNvSpPr txBox="1"/>
      </xdr:nvSpPr>
      <xdr:spPr>
        <a:xfrm>
          <a:off x="18356795" y="65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79012</xdr:rowOff>
    </xdr:from>
    <xdr:ext cx="599010" cy="259045"/>
    <xdr:sp macro="" textlink="">
      <xdr:nvSpPr>
        <xdr:cNvPr id="604" name="n_1mainValue【一般廃棄物処理施設】&#10;一人当たり有形固定資産（償却資産）額">
          <a:extLst>
            <a:ext uri="{FF2B5EF4-FFF2-40B4-BE49-F238E27FC236}">
              <a16:creationId xmlns:a16="http://schemas.microsoft.com/office/drawing/2014/main" id="{BBE03D8E-2299-4778-A143-0103361E266F}"/>
            </a:ext>
          </a:extLst>
        </xdr:cNvPr>
        <xdr:cNvSpPr txBox="1"/>
      </xdr:nvSpPr>
      <xdr:spPr>
        <a:xfrm>
          <a:off x="21011095" y="607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127540</xdr:rowOff>
    </xdr:from>
    <xdr:ext cx="599010" cy="259045"/>
    <xdr:sp macro="" textlink="">
      <xdr:nvSpPr>
        <xdr:cNvPr id="605" name="n_2mainValue【一般廃棄物処理施設】&#10;一人当たり有形固定資産（償却資産）額">
          <a:extLst>
            <a:ext uri="{FF2B5EF4-FFF2-40B4-BE49-F238E27FC236}">
              <a16:creationId xmlns:a16="http://schemas.microsoft.com/office/drawing/2014/main" id="{57DB0E41-C39F-4FC7-8885-1ADF8754EEAA}"/>
            </a:ext>
          </a:extLst>
        </xdr:cNvPr>
        <xdr:cNvSpPr txBox="1"/>
      </xdr:nvSpPr>
      <xdr:spPr>
        <a:xfrm>
          <a:off x="20134795" y="612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16197</xdr:rowOff>
    </xdr:from>
    <xdr:ext cx="599010" cy="259045"/>
    <xdr:sp macro="" textlink="">
      <xdr:nvSpPr>
        <xdr:cNvPr id="606" name="n_3mainValue【一般廃棄物処理施設】&#10;一人当たり有形固定資産（償却資産）額">
          <a:extLst>
            <a:ext uri="{FF2B5EF4-FFF2-40B4-BE49-F238E27FC236}">
              <a16:creationId xmlns:a16="http://schemas.microsoft.com/office/drawing/2014/main" id="{605390ED-D1D8-4EEF-A022-7D90C966CE6E}"/>
            </a:ext>
          </a:extLst>
        </xdr:cNvPr>
        <xdr:cNvSpPr txBox="1"/>
      </xdr:nvSpPr>
      <xdr:spPr>
        <a:xfrm>
          <a:off x="19245795" y="618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3FFA6A2C-1ADE-43F6-9E68-B3CB803380A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F2DF3A75-670A-4F3E-BF47-654B6CD3DFE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2BA8BED6-F38A-4BC4-9F63-FEAAC0EA702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80B48B3D-2BBA-445C-B871-7BD8A603959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AC5F2B53-F7A5-451D-B781-B0E8EEA514F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B812704C-57BA-46C7-958F-2AB630C4E5B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BAE37140-4383-42FA-AD83-B600A35D1B3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513FB522-1412-4C40-8F84-760A5F4FF73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EFD9364A-AE49-46F5-BAEC-C683868D252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1E50F6BA-FF0B-4A7D-BD16-4AA0493CE57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95C4BB72-4675-49A1-9E59-592B0161D14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980A66B2-8C24-44DD-A7C0-595B7F81C1A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9C60E16E-34D5-49D6-94BA-5BCC4C1360B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E14D10FF-FD0B-44FF-A176-30DC129C83C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75938B40-3F41-4FB4-B3DA-3563E47F841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1F7DA68F-FF08-4689-974B-AAA0AB2EF10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7D6C8B5C-152A-4245-880F-6B141011309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21991DD2-F5E2-450B-957E-29533FFC8B0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49012653-333F-4DD9-B050-D22743544F7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C6A8914D-1FAA-497F-9A5E-11CFEFF1614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2BBBA3C2-6F86-414A-84B3-5398D33CDA2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53A3AEB6-ED72-4036-8E55-7D7B4C38E07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64FE3F88-EB96-4833-BF23-B47411A41CD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61C8CCFE-343F-4AE9-8D26-0A5553B068E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6B5FB02C-DF9F-46E4-9D2F-3070B6980C8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78887026-ACCA-4320-98CE-1C8C9AFD9207}"/>
            </a:ext>
          </a:extLst>
        </xdr:cNvPr>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A11D5868-6A37-4E2E-910D-4B516108B412}"/>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13B951AF-10B9-48D8-8BA5-602725B562B8}"/>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185820CA-C803-47ED-BAE0-E3E2FAE66274}"/>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636" name="直線コネクタ 635">
          <a:extLst>
            <a:ext uri="{FF2B5EF4-FFF2-40B4-BE49-F238E27FC236}">
              <a16:creationId xmlns:a16="http://schemas.microsoft.com/office/drawing/2014/main" id="{A16D61E9-43DE-44FE-BE6D-4F5A9266238B}"/>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60251</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C495E120-AD44-4DB9-B4F4-73A8E53D666E}"/>
            </a:ext>
          </a:extLst>
        </xdr:cNvPr>
        <xdr:cNvSpPr txBox="1"/>
      </xdr:nvSpPr>
      <xdr:spPr>
        <a:xfrm>
          <a:off x="16357600" y="10175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638" name="フローチャート: 判断 637">
          <a:extLst>
            <a:ext uri="{FF2B5EF4-FFF2-40B4-BE49-F238E27FC236}">
              <a16:creationId xmlns:a16="http://schemas.microsoft.com/office/drawing/2014/main" id="{B94C22F9-D082-416E-9B1F-4B5F93A24ABB}"/>
            </a:ext>
          </a:extLst>
        </xdr:cNvPr>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639" name="フローチャート: 判断 638">
          <a:extLst>
            <a:ext uri="{FF2B5EF4-FFF2-40B4-BE49-F238E27FC236}">
              <a16:creationId xmlns:a16="http://schemas.microsoft.com/office/drawing/2014/main" id="{EF2D4228-6DFD-4022-A67E-EDEC24E12128}"/>
            </a:ext>
          </a:extLst>
        </xdr:cNvPr>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40" name="フローチャート: 判断 639">
          <a:extLst>
            <a:ext uri="{FF2B5EF4-FFF2-40B4-BE49-F238E27FC236}">
              <a16:creationId xmlns:a16="http://schemas.microsoft.com/office/drawing/2014/main" id="{6537186F-2036-4931-A97C-36C086ADC932}"/>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641" name="フローチャート: 判断 640">
          <a:extLst>
            <a:ext uri="{FF2B5EF4-FFF2-40B4-BE49-F238E27FC236}">
              <a16:creationId xmlns:a16="http://schemas.microsoft.com/office/drawing/2014/main" id="{5FEE4B79-99A8-4159-97D9-4CE50893B335}"/>
            </a:ext>
          </a:extLst>
        </xdr:cNvPr>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642" name="フローチャート: 判断 641">
          <a:extLst>
            <a:ext uri="{FF2B5EF4-FFF2-40B4-BE49-F238E27FC236}">
              <a16:creationId xmlns:a16="http://schemas.microsoft.com/office/drawing/2014/main" id="{9D62E738-1FDA-4D8A-8B39-476382B77EEB}"/>
            </a:ext>
          </a:extLst>
        </xdr:cNvPr>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B40E4D8E-5369-4E94-B3BE-34AADEE9E6A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B2D5B210-923F-40BC-AB03-DC913983BB3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C97E6007-E2C2-4BEC-8877-A022FEAD3C0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E10EE112-9F77-4AE0-A1CE-9C82AF5347E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20330FC0-90BC-4E48-8F7A-97D9D7BE921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648" name="楕円 647">
          <a:extLst>
            <a:ext uri="{FF2B5EF4-FFF2-40B4-BE49-F238E27FC236}">
              <a16:creationId xmlns:a16="http://schemas.microsoft.com/office/drawing/2014/main" id="{BE616B30-40F7-4972-B6FF-2457003F57AF}"/>
            </a:ext>
          </a:extLst>
        </xdr:cNvPr>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E548F32D-D2AC-4233-BB0A-14A1C0EE9E70}"/>
            </a:ext>
          </a:extLst>
        </xdr:cNvPr>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650" name="楕円 649">
          <a:extLst>
            <a:ext uri="{FF2B5EF4-FFF2-40B4-BE49-F238E27FC236}">
              <a16:creationId xmlns:a16="http://schemas.microsoft.com/office/drawing/2014/main" id="{E45802FB-1EAD-4BEE-91B9-FECA79213343}"/>
            </a:ext>
          </a:extLst>
        </xdr:cNvPr>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122465</xdr:rowOff>
    </xdr:from>
    <xdr:to>
      <xdr:col>85</xdr:col>
      <xdr:colOff>127000</xdr:colOff>
      <xdr:row>61</xdr:row>
      <xdr:rowOff>155122</xdr:rowOff>
    </xdr:to>
    <xdr:cxnSp macro="">
      <xdr:nvCxnSpPr>
        <xdr:cNvPr id="651" name="直線コネクタ 650">
          <a:extLst>
            <a:ext uri="{FF2B5EF4-FFF2-40B4-BE49-F238E27FC236}">
              <a16:creationId xmlns:a16="http://schemas.microsoft.com/office/drawing/2014/main" id="{7B9DA766-0313-4007-BA9E-9F27B6B38ABF}"/>
            </a:ext>
          </a:extLst>
        </xdr:cNvPr>
        <xdr:cNvCxnSpPr/>
      </xdr:nvCxnSpPr>
      <xdr:spPr>
        <a:xfrm>
          <a:off x="15481300" y="10580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652" name="楕円 651">
          <a:extLst>
            <a:ext uri="{FF2B5EF4-FFF2-40B4-BE49-F238E27FC236}">
              <a16:creationId xmlns:a16="http://schemas.microsoft.com/office/drawing/2014/main" id="{853E9674-34CA-4398-8045-BF4C3C4A5FDE}"/>
            </a:ext>
          </a:extLst>
        </xdr:cNvPr>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61</xdr:row>
      <xdr:rowOff>122465</xdr:rowOff>
    </xdr:to>
    <xdr:cxnSp macro="">
      <xdr:nvCxnSpPr>
        <xdr:cNvPr id="653" name="直線コネクタ 652">
          <a:extLst>
            <a:ext uri="{FF2B5EF4-FFF2-40B4-BE49-F238E27FC236}">
              <a16:creationId xmlns:a16="http://schemas.microsoft.com/office/drawing/2014/main" id="{3996AA3A-A05F-49AF-A4D4-7076771DCECC}"/>
            </a:ext>
          </a:extLst>
        </xdr:cNvPr>
        <xdr:cNvCxnSpPr/>
      </xdr:nvCxnSpPr>
      <xdr:spPr>
        <a:xfrm>
          <a:off x="14592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654" name="楕円 653">
          <a:extLst>
            <a:ext uri="{FF2B5EF4-FFF2-40B4-BE49-F238E27FC236}">
              <a16:creationId xmlns:a16="http://schemas.microsoft.com/office/drawing/2014/main" id="{D14EDEFF-DA38-4ECD-9E63-8E336A6C2029}"/>
            </a:ext>
          </a:extLst>
        </xdr:cNvPr>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89807</xdr:rowOff>
    </xdr:to>
    <xdr:cxnSp macro="">
      <xdr:nvCxnSpPr>
        <xdr:cNvPr id="655" name="直線コネクタ 654">
          <a:extLst>
            <a:ext uri="{FF2B5EF4-FFF2-40B4-BE49-F238E27FC236}">
              <a16:creationId xmlns:a16="http://schemas.microsoft.com/office/drawing/2014/main" id="{A31155D1-2CF3-445B-A982-76203FE872FB}"/>
            </a:ext>
          </a:extLst>
        </xdr:cNvPr>
        <xdr:cNvCxnSpPr/>
      </xdr:nvCxnSpPr>
      <xdr:spPr>
        <a:xfrm>
          <a:off x="13703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145143</xdr:rowOff>
    </xdr:from>
    <xdr:to>
      <xdr:col>67</xdr:col>
      <xdr:colOff>101600</xdr:colOff>
      <xdr:row>61</xdr:row>
      <xdr:rowOff>75293</xdr:rowOff>
    </xdr:to>
    <xdr:sp macro="" textlink="">
      <xdr:nvSpPr>
        <xdr:cNvPr id="656" name="楕円 655">
          <a:extLst>
            <a:ext uri="{FF2B5EF4-FFF2-40B4-BE49-F238E27FC236}">
              <a16:creationId xmlns:a16="http://schemas.microsoft.com/office/drawing/2014/main" id="{E065FC29-9D67-4A49-B08A-6F8AF2271CC9}"/>
            </a:ext>
          </a:extLst>
        </xdr:cNvPr>
        <xdr:cNvSpPr/>
      </xdr:nvSpPr>
      <xdr:spPr>
        <a:xfrm>
          <a:off x="12763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24493</xdr:rowOff>
    </xdr:from>
    <xdr:to>
      <xdr:col>71</xdr:col>
      <xdr:colOff>177800</xdr:colOff>
      <xdr:row>61</xdr:row>
      <xdr:rowOff>57150</xdr:rowOff>
    </xdr:to>
    <xdr:cxnSp macro="">
      <xdr:nvCxnSpPr>
        <xdr:cNvPr id="657" name="直線コネクタ 656">
          <a:extLst>
            <a:ext uri="{FF2B5EF4-FFF2-40B4-BE49-F238E27FC236}">
              <a16:creationId xmlns:a16="http://schemas.microsoft.com/office/drawing/2014/main" id="{82357739-9EB3-4AA5-AEC1-26D44A98127D}"/>
            </a:ext>
          </a:extLst>
        </xdr:cNvPr>
        <xdr:cNvCxnSpPr/>
      </xdr:nvCxnSpPr>
      <xdr:spPr>
        <a:xfrm>
          <a:off x="12814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91820</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3C2BB346-92DF-4599-8F93-A27C69427B62}"/>
            </a:ext>
          </a:extLst>
        </xdr:cNvPr>
        <xdr:cNvSpPr txBox="1"/>
      </xdr:nvSpPr>
      <xdr:spPr>
        <a:xfrm>
          <a:off x="15266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F8F9D67-9F6F-43A7-A1F9-55E796802EE5}"/>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43A88AE4-236E-42D1-BF25-840363835758}"/>
            </a:ext>
          </a:extLst>
        </xdr:cNvPr>
        <xdr:cNvSpPr txBox="1"/>
      </xdr:nvSpPr>
      <xdr:spPr>
        <a:xfrm>
          <a:off x="13500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45FA6E98-75F4-4643-8641-025FD67FBDAF}"/>
            </a:ext>
          </a:extLst>
        </xdr:cNvPr>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96F33887-43B7-4163-9EB4-78266B275CCE}"/>
            </a:ext>
          </a:extLst>
        </xdr:cNvPr>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6383202-0A75-4F11-A214-1E5920BA356E}"/>
            </a:ext>
          </a:extLst>
        </xdr:cNvPr>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8C3C19E6-C775-411E-9992-66E25E256D62}"/>
            </a:ext>
          </a:extLst>
        </xdr:cNvPr>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66420</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CD108CB8-CDA9-4BAB-8ADE-71047BBD6E60}"/>
            </a:ext>
          </a:extLst>
        </xdr:cNvPr>
        <xdr:cNvSpPr txBox="1"/>
      </xdr:nvSpPr>
      <xdr:spPr>
        <a:xfrm>
          <a:off x="12611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A74B906F-F9B6-48DD-9362-F713466009B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EAD4FC-9AD4-490C-80AE-25B59130315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ED692014-3E5F-41D1-8171-363BDFD5467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CFE6C39E-56F4-4974-8786-CAD5A131285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4EEBC5B3-9740-4AA1-A97F-EA4AE461043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AA1853DE-C5C2-41C1-A002-B54389B8085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88F610-9967-488C-A39F-44B3CB1E751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2852D904-5D5D-4D50-BCE5-27F15ADF8BF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19AAF52D-C10C-4325-8606-38DAF30C326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57914CE1-7B43-4BF6-94C7-DC5B952E3AB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A7CBDB20-AA5F-4012-AAD1-F47C6668593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4B1C9F70-9C23-4A9B-9EA9-070507D9881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20C715F7-7C87-43B9-94B9-FB1EEA996DE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DED96E9E-0911-49FC-AE81-49BDCC9D91D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9D83BD53-46FA-4547-85C4-81DA049AA8E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a16="http://schemas.microsoft.com/office/drawing/2014/main" id="{67645756-629D-4CEC-892C-2EB53C3A386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E687D5B4-3DDD-4FE1-8ADD-89C967D95F6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a:extLst>
            <a:ext uri="{FF2B5EF4-FFF2-40B4-BE49-F238E27FC236}">
              <a16:creationId xmlns:a16="http://schemas.microsoft.com/office/drawing/2014/main" id="{C1394F35-F620-4E21-A93E-A3CCDB6BA19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D74F7466-CE94-4013-AD9C-4442363E462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a:extLst>
            <a:ext uri="{FF2B5EF4-FFF2-40B4-BE49-F238E27FC236}">
              <a16:creationId xmlns:a16="http://schemas.microsoft.com/office/drawing/2014/main" id="{4DFEB344-9EF9-4AAD-BB2D-49F0482290A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B0EF682A-2A7C-4A5C-948C-2B28E79B74D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FAB56585-A6D0-452B-8D10-9230E3C7005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AC8583F7-6676-42CA-9A41-D452877B766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689" name="直線コネクタ 688">
          <a:extLst>
            <a:ext uri="{FF2B5EF4-FFF2-40B4-BE49-F238E27FC236}">
              <a16:creationId xmlns:a16="http://schemas.microsoft.com/office/drawing/2014/main" id="{D730C777-2E92-4F9A-8541-6B15157FE129}"/>
            </a:ext>
          </a:extLst>
        </xdr:cNvPr>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2D380419-FBFA-4131-9409-B96808E83D38}"/>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691" name="直線コネクタ 690">
          <a:extLst>
            <a:ext uri="{FF2B5EF4-FFF2-40B4-BE49-F238E27FC236}">
              <a16:creationId xmlns:a16="http://schemas.microsoft.com/office/drawing/2014/main" id="{AADE4676-496E-40EE-9EDA-A025D413493E}"/>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7101C448-966F-4BAE-8723-6586BF41EEB0}"/>
            </a:ext>
          </a:extLst>
        </xdr:cNvPr>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693" name="直線コネクタ 692">
          <a:extLst>
            <a:ext uri="{FF2B5EF4-FFF2-40B4-BE49-F238E27FC236}">
              <a16:creationId xmlns:a16="http://schemas.microsoft.com/office/drawing/2014/main" id="{C56A129B-D5BA-4D7C-93FA-19A0AC62C275}"/>
            </a:ext>
          </a:extLst>
        </xdr:cNvPr>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13987</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87BA7C25-626C-47E5-8592-5138CC5628DA}"/>
            </a:ext>
          </a:extLst>
        </xdr:cNvPr>
        <xdr:cNvSpPr txBox="1"/>
      </xdr:nvSpPr>
      <xdr:spPr>
        <a:xfrm>
          <a:off x="22199600" y="1047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695" name="フローチャート: 判断 694">
          <a:extLst>
            <a:ext uri="{FF2B5EF4-FFF2-40B4-BE49-F238E27FC236}">
              <a16:creationId xmlns:a16="http://schemas.microsoft.com/office/drawing/2014/main" id="{47C51CA9-C9C0-4A49-8D28-01BB2E040E99}"/>
            </a:ext>
          </a:extLst>
        </xdr:cNvPr>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696" name="フローチャート: 判断 695">
          <a:extLst>
            <a:ext uri="{FF2B5EF4-FFF2-40B4-BE49-F238E27FC236}">
              <a16:creationId xmlns:a16="http://schemas.microsoft.com/office/drawing/2014/main" id="{ECAC8112-386A-42D8-9640-F90D5A0ADB47}"/>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7" name="フローチャート: 判断 696">
          <a:extLst>
            <a:ext uri="{FF2B5EF4-FFF2-40B4-BE49-F238E27FC236}">
              <a16:creationId xmlns:a16="http://schemas.microsoft.com/office/drawing/2014/main" id="{18CC9625-ECA6-4A8C-B8A4-FF12A49CD316}"/>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8" name="フローチャート: 判断 697">
          <a:extLst>
            <a:ext uri="{FF2B5EF4-FFF2-40B4-BE49-F238E27FC236}">
              <a16:creationId xmlns:a16="http://schemas.microsoft.com/office/drawing/2014/main" id="{A6A368D4-7B1D-41AF-99BF-9C5A2D169919}"/>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699" name="フローチャート: 判断 698">
          <a:extLst>
            <a:ext uri="{FF2B5EF4-FFF2-40B4-BE49-F238E27FC236}">
              <a16:creationId xmlns:a16="http://schemas.microsoft.com/office/drawing/2014/main" id="{FAEDB689-DBD2-4D32-B166-53709DABE614}"/>
            </a:ext>
          </a:extLst>
        </xdr:cNvPr>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DD20084E-BA96-409D-A833-1225E40D74D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2BEF5FA2-CD00-43FF-8A12-42D09248B19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D636E44E-8949-463C-9FB2-62D46D386F3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7930BE96-9C29-46B7-B1F8-CAB28386672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E09D99EB-5245-4B1B-82EC-1DE537A0CD6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113030</xdr:rowOff>
    </xdr:from>
    <xdr:to>
      <xdr:col>116</xdr:col>
      <xdr:colOff>114300</xdr:colOff>
      <xdr:row>63</xdr:row>
      <xdr:rowOff>43180</xdr:rowOff>
    </xdr:to>
    <xdr:sp macro="" textlink="">
      <xdr:nvSpPr>
        <xdr:cNvPr id="705" name="楕円 704">
          <a:extLst>
            <a:ext uri="{FF2B5EF4-FFF2-40B4-BE49-F238E27FC236}">
              <a16:creationId xmlns:a16="http://schemas.microsoft.com/office/drawing/2014/main" id="{8FA7F63D-9403-4B10-A486-82B52DDDA463}"/>
            </a:ext>
          </a:extLst>
        </xdr:cNvPr>
        <xdr:cNvSpPr/>
      </xdr:nvSpPr>
      <xdr:spPr>
        <a:xfrm>
          <a:off x="221107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91457</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7A92EF94-E42F-41F6-B5D3-F99810254560}"/>
            </a:ext>
          </a:extLst>
        </xdr:cNvPr>
        <xdr:cNvSpPr txBox="1"/>
      </xdr:nvSpPr>
      <xdr:spPr>
        <a:xfrm>
          <a:off x="22199600"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116840</xdr:rowOff>
    </xdr:from>
    <xdr:to>
      <xdr:col>112</xdr:col>
      <xdr:colOff>38100</xdr:colOff>
      <xdr:row>63</xdr:row>
      <xdr:rowOff>46990</xdr:rowOff>
    </xdr:to>
    <xdr:sp macro="" textlink="">
      <xdr:nvSpPr>
        <xdr:cNvPr id="707" name="楕円 706">
          <a:extLst>
            <a:ext uri="{FF2B5EF4-FFF2-40B4-BE49-F238E27FC236}">
              <a16:creationId xmlns:a16="http://schemas.microsoft.com/office/drawing/2014/main" id="{62541C38-09A2-4FE1-ABD1-8F2C2040CE0D}"/>
            </a:ext>
          </a:extLst>
        </xdr:cNvPr>
        <xdr:cNvSpPr/>
      </xdr:nvSpPr>
      <xdr:spPr>
        <a:xfrm>
          <a:off x="21272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163830</xdr:rowOff>
    </xdr:from>
    <xdr:to>
      <xdr:col>116</xdr:col>
      <xdr:colOff>63500</xdr:colOff>
      <xdr:row>62</xdr:row>
      <xdr:rowOff>167640</xdr:rowOff>
    </xdr:to>
    <xdr:cxnSp macro="">
      <xdr:nvCxnSpPr>
        <xdr:cNvPr id="708" name="直線コネクタ 707">
          <a:extLst>
            <a:ext uri="{FF2B5EF4-FFF2-40B4-BE49-F238E27FC236}">
              <a16:creationId xmlns:a16="http://schemas.microsoft.com/office/drawing/2014/main" id="{DE7F5451-C441-456E-A4E5-D059C078A7AE}"/>
            </a:ext>
          </a:extLst>
        </xdr:cNvPr>
        <xdr:cNvCxnSpPr/>
      </xdr:nvCxnSpPr>
      <xdr:spPr>
        <a:xfrm flipV="1">
          <a:off x="21323300" y="107937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116840</xdr:rowOff>
    </xdr:from>
    <xdr:to>
      <xdr:col>107</xdr:col>
      <xdr:colOff>101600</xdr:colOff>
      <xdr:row>63</xdr:row>
      <xdr:rowOff>46990</xdr:rowOff>
    </xdr:to>
    <xdr:sp macro="" textlink="">
      <xdr:nvSpPr>
        <xdr:cNvPr id="709" name="楕円 708">
          <a:extLst>
            <a:ext uri="{FF2B5EF4-FFF2-40B4-BE49-F238E27FC236}">
              <a16:creationId xmlns:a16="http://schemas.microsoft.com/office/drawing/2014/main" id="{245DE27F-6397-4F9D-BE30-8E887AEAE406}"/>
            </a:ext>
          </a:extLst>
        </xdr:cNvPr>
        <xdr:cNvSpPr/>
      </xdr:nvSpPr>
      <xdr:spPr>
        <a:xfrm>
          <a:off x="20383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167640</xdr:rowOff>
    </xdr:from>
    <xdr:to>
      <xdr:col>111</xdr:col>
      <xdr:colOff>177800</xdr:colOff>
      <xdr:row>62</xdr:row>
      <xdr:rowOff>167640</xdr:rowOff>
    </xdr:to>
    <xdr:cxnSp macro="">
      <xdr:nvCxnSpPr>
        <xdr:cNvPr id="710" name="直線コネクタ 709">
          <a:extLst>
            <a:ext uri="{FF2B5EF4-FFF2-40B4-BE49-F238E27FC236}">
              <a16:creationId xmlns:a16="http://schemas.microsoft.com/office/drawing/2014/main" id="{16E037F3-05A6-4D44-8122-6F1876164CBC}"/>
            </a:ext>
          </a:extLst>
        </xdr:cNvPr>
        <xdr:cNvCxnSpPr/>
      </xdr:nvCxnSpPr>
      <xdr:spPr>
        <a:xfrm>
          <a:off x="20434300" y="10797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711" name="楕円 710">
          <a:extLst>
            <a:ext uri="{FF2B5EF4-FFF2-40B4-BE49-F238E27FC236}">
              <a16:creationId xmlns:a16="http://schemas.microsoft.com/office/drawing/2014/main" id="{EAD8A359-8C0E-474C-8708-AAE58F81BD7D}"/>
            </a:ext>
          </a:extLst>
        </xdr:cNvPr>
        <xdr:cNvSpPr/>
      </xdr:nvSpPr>
      <xdr:spPr>
        <a:xfrm>
          <a:off x="19494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167640</xdr:rowOff>
    </xdr:from>
    <xdr:to>
      <xdr:col>107</xdr:col>
      <xdr:colOff>50800</xdr:colOff>
      <xdr:row>63</xdr:row>
      <xdr:rowOff>0</xdr:rowOff>
    </xdr:to>
    <xdr:cxnSp macro="">
      <xdr:nvCxnSpPr>
        <xdr:cNvPr id="712" name="直線コネクタ 711">
          <a:extLst>
            <a:ext uri="{FF2B5EF4-FFF2-40B4-BE49-F238E27FC236}">
              <a16:creationId xmlns:a16="http://schemas.microsoft.com/office/drawing/2014/main" id="{72342555-1A99-459F-B149-CD1003E0E632}"/>
            </a:ext>
          </a:extLst>
        </xdr:cNvPr>
        <xdr:cNvCxnSpPr/>
      </xdr:nvCxnSpPr>
      <xdr:spPr>
        <a:xfrm flipV="1">
          <a:off x="19545300" y="1079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120650</xdr:rowOff>
    </xdr:from>
    <xdr:to>
      <xdr:col>98</xdr:col>
      <xdr:colOff>38100</xdr:colOff>
      <xdr:row>63</xdr:row>
      <xdr:rowOff>50800</xdr:rowOff>
    </xdr:to>
    <xdr:sp macro="" textlink="">
      <xdr:nvSpPr>
        <xdr:cNvPr id="713" name="楕円 712">
          <a:extLst>
            <a:ext uri="{FF2B5EF4-FFF2-40B4-BE49-F238E27FC236}">
              <a16:creationId xmlns:a16="http://schemas.microsoft.com/office/drawing/2014/main" id="{B0676811-58EF-4D3F-9014-18806F11580C}"/>
            </a:ext>
          </a:extLst>
        </xdr:cNvPr>
        <xdr:cNvSpPr/>
      </xdr:nvSpPr>
      <xdr:spPr>
        <a:xfrm>
          <a:off x="18605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0</xdr:rowOff>
    </xdr:from>
    <xdr:to>
      <xdr:col>102</xdr:col>
      <xdr:colOff>114300</xdr:colOff>
      <xdr:row>63</xdr:row>
      <xdr:rowOff>0</xdr:rowOff>
    </xdr:to>
    <xdr:cxnSp macro="">
      <xdr:nvCxnSpPr>
        <xdr:cNvPr id="714" name="直線コネクタ 713">
          <a:extLst>
            <a:ext uri="{FF2B5EF4-FFF2-40B4-BE49-F238E27FC236}">
              <a16:creationId xmlns:a16="http://schemas.microsoft.com/office/drawing/2014/main" id="{CD3F6B6D-ED10-459A-830B-FC2075AC41F3}"/>
            </a:ext>
          </a:extLst>
        </xdr:cNvPr>
        <xdr:cNvCxnSpPr/>
      </xdr:nvCxnSpPr>
      <xdr:spPr>
        <a:xfrm>
          <a:off x="18656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715" name="n_1aveValue【保健センター・保健所】&#10;一人当たり面積">
          <a:extLst>
            <a:ext uri="{FF2B5EF4-FFF2-40B4-BE49-F238E27FC236}">
              <a16:creationId xmlns:a16="http://schemas.microsoft.com/office/drawing/2014/main" id="{9287945B-6AE7-4C0D-885C-8D16EB96163A}"/>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16" name="n_2aveValue【保健センター・保健所】&#10;一人当たり面積">
          <a:extLst>
            <a:ext uri="{FF2B5EF4-FFF2-40B4-BE49-F238E27FC236}">
              <a16:creationId xmlns:a16="http://schemas.microsoft.com/office/drawing/2014/main" id="{3AE56905-B83D-4EB8-99E4-395BE7E16FE3}"/>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17" name="n_3aveValue【保健センター・保健所】&#10;一人当たり面積">
          <a:extLst>
            <a:ext uri="{FF2B5EF4-FFF2-40B4-BE49-F238E27FC236}">
              <a16:creationId xmlns:a16="http://schemas.microsoft.com/office/drawing/2014/main" id="{117BC5BF-15D3-46C5-8FBE-4A10CEE7B6A4}"/>
            </a:ext>
          </a:extLst>
        </xdr:cNvPr>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718" name="n_4aveValue【保健センター・保健所】&#10;一人当たり面積">
          <a:extLst>
            <a:ext uri="{FF2B5EF4-FFF2-40B4-BE49-F238E27FC236}">
              <a16:creationId xmlns:a16="http://schemas.microsoft.com/office/drawing/2014/main" id="{DA4FFE07-B0FE-4E66-8C64-26E7976BD8ED}"/>
            </a:ext>
          </a:extLst>
        </xdr:cNvPr>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38117</xdr:rowOff>
    </xdr:from>
    <xdr:ext cx="469744" cy="259045"/>
    <xdr:sp macro="" textlink="">
      <xdr:nvSpPr>
        <xdr:cNvPr id="719" name="n_1mainValue【保健センター・保健所】&#10;一人当たり面積">
          <a:extLst>
            <a:ext uri="{FF2B5EF4-FFF2-40B4-BE49-F238E27FC236}">
              <a16:creationId xmlns:a16="http://schemas.microsoft.com/office/drawing/2014/main" id="{C0D6EC0D-8656-4B1A-A115-77F926113359}"/>
            </a:ext>
          </a:extLst>
        </xdr:cNvPr>
        <xdr:cNvSpPr txBox="1"/>
      </xdr:nvSpPr>
      <xdr:spPr>
        <a:xfrm>
          <a:off x="210757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38117</xdr:rowOff>
    </xdr:from>
    <xdr:ext cx="469744" cy="259045"/>
    <xdr:sp macro="" textlink="">
      <xdr:nvSpPr>
        <xdr:cNvPr id="720" name="n_2mainValue【保健センター・保健所】&#10;一人当たり面積">
          <a:extLst>
            <a:ext uri="{FF2B5EF4-FFF2-40B4-BE49-F238E27FC236}">
              <a16:creationId xmlns:a16="http://schemas.microsoft.com/office/drawing/2014/main" id="{0C97E1FE-3500-485B-A723-29B29809592E}"/>
            </a:ext>
          </a:extLst>
        </xdr:cNvPr>
        <xdr:cNvSpPr txBox="1"/>
      </xdr:nvSpPr>
      <xdr:spPr>
        <a:xfrm>
          <a:off x="20199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41927</xdr:rowOff>
    </xdr:from>
    <xdr:ext cx="469744" cy="259045"/>
    <xdr:sp macro="" textlink="">
      <xdr:nvSpPr>
        <xdr:cNvPr id="721" name="n_3mainValue【保健センター・保健所】&#10;一人当たり面積">
          <a:extLst>
            <a:ext uri="{FF2B5EF4-FFF2-40B4-BE49-F238E27FC236}">
              <a16:creationId xmlns:a16="http://schemas.microsoft.com/office/drawing/2014/main" id="{327CF92B-006D-4AB0-9A24-915A57DB1BB9}"/>
            </a:ext>
          </a:extLst>
        </xdr:cNvPr>
        <xdr:cNvSpPr txBox="1"/>
      </xdr:nvSpPr>
      <xdr:spPr>
        <a:xfrm>
          <a:off x="19310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41927</xdr:rowOff>
    </xdr:from>
    <xdr:ext cx="469744" cy="259045"/>
    <xdr:sp macro="" textlink="">
      <xdr:nvSpPr>
        <xdr:cNvPr id="722" name="n_4mainValue【保健センター・保健所】&#10;一人当たり面積">
          <a:extLst>
            <a:ext uri="{FF2B5EF4-FFF2-40B4-BE49-F238E27FC236}">
              <a16:creationId xmlns:a16="http://schemas.microsoft.com/office/drawing/2014/main" id="{36299ABF-792E-4CD1-A266-9A103658AFBF}"/>
            </a:ext>
          </a:extLst>
        </xdr:cNvPr>
        <xdr:cNvSpPr txBox="1"/>
      </xdr:nvSpPr>
      <xdr:spPr>
        <a:xfrm>
          <a:off x="18421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B8B0A595-F20C-4B77-9F64-85786862089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1000F48B-B7DF-460B-8317-B2A7E857232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BA0D5472-4AB3-4391-A497-21D8C443C6A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E54BFC94-BA8B-4F36-AB48-E601B27B400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90A9E3CF-4260-4F2D-BD54-06A3FA00535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E0D7D371-D619-4848-B564-ECE7105C0DD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4B16B130-26D5-43B0-BF26-3AE0093C8D5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280304B6-516D-4482-8D45-849D4F4F6B3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B4A266F4-D185-4B3C-A991-A518805B2EC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3F3016F9-AE28-446F-8CCD-B16E4B9D8B9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B508B9B3-6C5E-4D8A-A818-0B134E9F9BD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9DFE5C56-1A65-4919-91BD-D2B0A9F11EC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a:extLst>
            <a:ext uri="{FF2B5EF4-FFF2-40B4-BE49-F238E27FC236}">
              <a16:creationId xmlns:a16="http://schemas.microsoft.com/office/drawing/2014/main" id="{CAB69347-E343-45F7-8CB6-B391302F823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7FCD6AC7-32E6-404E-91D4-5C8F985C836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a16="http://schemas.microsoft.com/office/drawing/2014/main" id="{13CCD1A9-E021-41A0-AEC1-0C2A289E86D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C229B0DD-8C8A-4AC0-A94B-C3B7568D01E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a16="http://schemas.microsoft.com/office/drawing/2014/main" id="{D8E98A39-6B77-4F3C-9DA1-9E911582EE8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0B5108EA-A754-46E7-A54E-911169E4A8C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a16="http://schemas.microsoft.com/office/drawing/2014/main" id="{58826F9F-BC1F-4C77-A4D3-E7468AF1AF9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562ED217-969D-4569-BA99-8D4CE5AC7A9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a:extLst>
            <a:ext uri="{FF2B5EF4-FFF2-40B4-BE49-F238E27FC236}">
              <a16:creationId xmlns:a16="http://schemas.microsoft.com/office/drawing/2014/main" id="{AB827264-811A-485D-989F-CF0FAB48955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5DA71EFB-8922-4955-84F2-4B7C0A4A5AB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427E5589-CF14-40FC-9687-297CEB92B8D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F90E11E7-4090-4878-8B4D-6E0A3AA0D61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747" name="直線コネクタ 746">
          <a:extLst>
            <a:ext uri="{FF2B5EF4-FFF2-40B4-BE49-F238E27FC236}">
              <a16:creationId xmlns:a16="http://schemas.microsoft.com/office/drawing/2014/main" id="{BF7AFB10-A90B-4F9C-98EF-DF04142D037F}"/>
            </a:ext>
          </a:extLst>
        </xdr:cNvPr>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0F1CA45E-CF98-4B76-A3CD-51AB460B3303}"/>
            </a:ext>
          </a:extLst>
        </xdr:cNvPr>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749" name="直線コネクタ 748">
          <a:extLst>
            <a:ext uri="{FF2B5EF4-FFF2-40B4-BE49-F238E27FC236}">
              <a16:creationId xmlns:a16="http://schemas.microsoft.com/office/drawing/2014/main" id="{F95E8A08-EEF7-491F-83A0-2FBDEB576D1D}"/>
            </a:ext>
          </a:extLst>
        </xdr:cNvPr>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F4AF37E2-6343-4974-9491-19DD7C1F9FE8}"/>
            </a:ext>
          </a:extLst>
        </xdr:cNvPr>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751" name="直線コネクタ 750">
          <a:extLst>
            <a:ext uri="{FF2B5EF4-FFF2-40B4-BE49-F238E27FC236}">
              <a16:creationId xmlns:a16="http://schemas.microsoft.com/office/drawing/2014/main" id="{BFF9B28A-C625-4633-A3C1-9177B0962E0A}"/>
            </a:ext>
          </a:extLst>
        </xdr:cNvPr>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97A98B79-C9B6-406D-8B68-473625AB5320}"/>
            </a:ext>
          </a:extLst>
        </xdr:cNvPr>
        <xdr:cNvSpPr txBox="1"/>
      </xdr:nvSpPr>
      <xdr:spPr>
        <a:xfrm>
          <a:off x="16357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753" name="フローチャート: 判断 752">
          <a:extLst>
            <a:ext uri="{FF2B5EF4-FFF2-40B4-BE49-F238E27FC236}">
              <a16:creationId xmlns:a16="http://schemas.microsoft.com/office/drawing/2014/main" id="{31251FBE-7BB5-49C0-9F65-F215ADC437AF}"/>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754" name="フローチャート: 判断 753">
          <a:extLst>
            <a:ext uri="{FF2B5EF4-FFF2-40B4-BE49-F238E27FC236}">
              <a16:creationId xmlns:a16="http://schemas.microsoft.com/office/drawing/2014/main" id="{BA4EC1F3-67A0-4B47-9356-BA806CB0498C}"/>
            </a:ext>
          </a:extLst>
        </xdr:cNvPr>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755" name="フローチャート: 判断 754">
          <a:extLst>
            <a:ext uri="{FF2B5EF4-FFF2-40B4-BE49-F238E27FC236}">
              <a16:creationId xmlns:a16="http://schemas.microsoft.com/office/drawing/2014/main" id="{5580A8A0-8389-4B21-AC27-E3A1D1C28CFC}"/>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756" name="フローチャート: 判断 755">
          <a:extLst>
            <a:ext uri="{FF2B5EF4-FFF2-40B4-BE49-F238E27FC236}">
              <a16:creationId xmlns:a16="http://schemas.microsoft.com/office/drawing/2014/main" id="{C92D97EF-2CA9-4E67-967F-1A172A012737}"/>
            </a:ext>
          </a:extLst>
        </xdr:cNvPr>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757" name="フローチャート: 判断 756">
          <a:extLst>
            <a:ext uri="{FF2B5EF4-FFF2-40B4-BE49-F238E27FC236}">
              <a16:creationId xmlns:a16="http://schemas.microsoft.com/office/drawing/2014/main" id="{AA6EE067-D984-4263-963D-F1703B83483E}"/>
            </a:ext>
          </a:extLst>
        </xdr:cNvPr>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B1B24914-97A8-4B7C-9A0D-22CD452C2E0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DDB13286-733A-470A-B9FE-5D7AF1C53E1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9B468B67-015F-4D2C-A066-A64F5E1A19E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1325B8DB-D88F-4B31-B97E-8323BE8FE4A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3FC5273E-4903-47E8-A23D-48F505A8536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763" name="楕円 762">
          <a:extLst>
            <a:ext uri="{FF2B5EF4-FFF2-40B4-BE49-F238E27FC236}">
              <a16:creationId xmlns:a16="http://schemas.microsoft.com/office/drawing/2014/main" id="{B4C21EEE-3771-4DBF-A338-EA1E93D2E6E3}"/>
            </a:ext>
          </a:extLst>
        </xdr:cNvPr>
        <xdr:cNvSpPr/>
      </xdr:nvSpPr>
      <xdr:spPr>
        <a:xfrm>
          <a:off x="162687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69232</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8E5459B3-7D3A-4C54-BB01-5D70D33C4EBD}"/>
            </a:ext>
          </a:extLst>
        </xdr:cNvPr>
        <xdr:cNvSpPr txBox="1"/>
      </xdr:nvSpPr>
      <xdr:spPr>
        <a:xfrm>
          <a:off x="16357600"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164464</xdr:rowOff>
    </xdr:from>
    <xdr:to>
      <xdr:col>81</xdr:col>
      <xdr:colOff>101600</xdr:colOff>
      <xdr:row>82</xdr:row>
      <xdr:rowOff>94614</xdr:rowOff>
    </xdr:to>
    <xdr:sp macro="" textlink="">
      <xdr:nvSpPr>
        <xdr:cNvPr id="765" name="楕円 764">
          <a:extLst>
            <a:ext uri="{FF2B5EF4-FFF2-40B4-BE49-F238E27FC236}">
              <a16:creationId xmlns:a16="http://schemas.microsoft.com/office/drawing/2014/main" id="{066F49A8-0887-4282-943E-090A8A07582D}"/>
            </a:ext>
          </a:extLst>
        </xdr:cNvPr>
        <xdr:cNvSpPr/>
      </xdr:nvSpPr>
      <xdr:spPr>
        <a:xfrm>
          <a:off x="15430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97155</xdr:rowOff>
    </xdr:from>
    <xdr:to>
      <xdr:col>85</xdr:col>
      <xdr:colOff>127000</xdr:colOff>
      <xdr:row>82</xdr:row>
      <xdr:rowOff>43814</xdr:rowOff>
    </xdr:to>
    <xdr:cxnSp macro="">
      <xdr:nvCxnSpPr>
        <xdr:cNvPr id="766" name="直線コネクタ 765">
          <a:extLst>
            <a:ext uri="{FF2B5EF4-FFF2-40B4-BE49-F238E27FC236}">
              <a16:creationId xmlns:a16="http://schemas.microsoft.com/office/drawing/2014/main" id="{6EA1A26A-DE96-4030-A7F6-A964D2868BD5}"/>
            </a:ext>
          </a:extLst>
        </xdr:cNvPr>
        <xdr:cNvCxnSpPr/>
      </xdr:nvCxnSpPr>
      <xdr:spPr>
        <a:xfrm flipV="1">
          <a:off x="15481300" y="13813155"/>
          <a:ext cx="8382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130175</xdr:rowOff>
    </xdr:from>
    <xdr:to>
      <xdr:col>76</xdr:col>
      <xdr:colOff>165100</xdr:colOff>
      <xdr:row>82</xdr:row>
      <xdr:rowOff>60325</xdr:rowOff>
    </xdr:to>
    <xdr:sp macro="" textlink="">
      <xdr:nvSpPr>
        <xdr:cNvPr id="767" name="楕円 766">
          <a:extLst>
            <a:ext uri="{FF2B5EF4-FFF2-40B4-BE49-F238E27FC236}">
              <a16:creationId xmlns:a16="http://schemas.microsoft.com/office/drawing/2014/main" id="{3F0383B6-780A-41D3-BEA3-82F41328FB93}"/>
            </a:ext>
          </a:extLst>
        </xdr:cNvPr>
        <xdr:cNvSpPr/>
      </xdr:nvSpPr>
      <xdr:spPr>
        <a:xfrm>
          <a:off x="14541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9525</xdr:rowOff>
    </xdr:from>
    <xdr:to>
      <xdr:col>81</xdr:col>
      <xdr:colOff>50800</xdr:colOff>
      <xdr:row>82</xdr:row>
      <xdr:rowOff>43814</xdr:rowOff>
    </xdr:to>
    <xdr:cxnSp macro="">
      <xdr:nvCxnSpPr>
        <xdr:cNvPr id="768" name="直線コネクタ 767">
          <a:extLst>
            <a:ext uri="{FF2B5EF4-FFF2-40B4-BE49-F238E27FC236}">
              <a16:creationId xmlns:a16="http://schemas.microsoft.com/office/drawing/2014/main" id="{4D8AEE07-7851-4BF8-9828-79F073A251AB}"/>
            </a:ext>
          </a:extLst>
        </xdr:cNvPr>
        <xdr:cNvCxnSpPr/>
      </xdr:nvCxnSpPr>
      <xdr:spPr>
        <a:xfrm>
          <a:off x="14592300" y="140684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99695</xdr:rowOff>
    </xdr:from>
    <xdr:to>
      <xdr:col>72</xdr:col>
      <xdr:colOff>38100</xdr:colOff>
      <xdr:row>80</xdr:row>
      <xdr:rowOff>29845</xdr:rowOff>
    </xdr:to>
    <xdr:sp macro="" textlink="">
      <xdr:nvSpPr>
        <xdr:cNvPr id="769" name="楕円 768">
          <a:extLst>
            <a:ext uri="{FF2B5EF4-FFF2-40B4-BE49-F238E27FC236}">
              <a16:creationId xmlns:a16="http://schemas.microsoft.com/office/drawing/2014/main" id="{934DA822-06A2-44D3-B634-21FA2C1427C6}"/>
            </a:ext>
          </a:extLst>
        </xdr:cNvPr>
        <xdr:cNvSpPr/>
      </xdr:nvSpPr>
      <xdr:spPr>
        <a:xfrm>
          <a:off x="136525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150495</xdr:rowOff>
    </xdr:from>
    <xdr:to>
      <xdr:col>76</xdr:col>
      <xdr:colOff>114300</xdr:colOff>
      <xdr:row>82</xdr:row>
      <xdr:rowOff>9525</xdr:rowOff>
    </xdr:to>
    <xdr:cxnSp macro="">
      <xdr:nvCxnSpPr>
        <xdr:cNvPr id="770" name="直線コネクタ 769">
          <a:extLst>
            <a:ext uri="{FF2B5EF4-FFF2-40B4-BE49-F238E27FC236}">
              <a16:creationId xmlns:a16="http://schemas.microsoft.com/office/drawing/2014/main" id="{C54238D0-C175-4433-87E2-35D6A15B6895}"/>
            </a:ext>
          </a:extLst>
        </xdr:cNvPr>
        <xdr:cNvCxnSpPr/>
      </xdr:nvCxnSpPr>
      <xdr:spPr>
        <a:xfrm>
          <a:off x="13703300" y="13695045"/>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771" name="n_1aveValue【消防施設】&#10;有形固定資産減価償却率">
          <a:extLst>
            <a:ext uri="{FF2B5EF4-FFF2-40B4-BE49-F238E27FC236}">
              <a16:creationId xmlns:a16="http://schemas.microsoft.com/office/drawing/2014/main" id="{3B25D65F-4CC8-4BE9-BB3C-5D9BCAFF9636}"/>
            </a:ext>
          </a:extLst>
        </xdr:cNvPr>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772" name="n_2aveValue【消防施設】&#10;有形固定資産減価償却率">
          <a:extLst>
            <a:ext uri="{FF2B5EF4-FFF2-40B4-BE49-F238E27FC236}">
              <a16:creationId xmlns:a16="http://schemas.microsoft.com/office/drawing/2014/main" id="{DD66FDAB-5EFE-4FFB-BB04-485F28AD3C31}"/>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17163</xdr:rowOff>
    </xdr:from>
    <xdr:ext cx="405111" cy="259045"/>
    <xdr:sp macro="" textlink="">
      <xdr:nvSpPr>
        <xdr:cNvPr id="773" name="n_3aveValue【消防施設】&#10;有形固定資産減価償却率">
          <a:extLst>
            <a:ext uri="{FF2B5EF4-FFF2-40B4-BE49-F238E27FC236}">
              <a16:creationId xmlns:a16="http://schemas.microsoft.com/office/drawing/2014/main" id="{86B1AD30-85DF-4789-83EA-0BE09DD5A460}"/>
            </a:ext>
          </a:extLst>
        </xdr:cNvPr>
        <xdr:cNvSpPr txBox="1"/>
      </xdr:nvSpPr>
      <xdr:spPr>
        <a:xfrm>
          <a:off x="135007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774" name="n_4aveValue【消防施設】&#10;有形固定資産減価償却率">
          <a:extLst>
            <a:ext uri="{FF2B5EF4-FFF2-40B4-BE49-F238E27FC236}">
              <a16:creationId xmlns:a16="http://schemas.microsoft.com/office/drawing/2014/main" id="{6CF8BF0A-1937-4B9A-944E-7859F5789AF4}"/>
            </a:ext>
          </a:extLst>
        </xdr:cNvPr>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111141</xdr:rowOff>
    </xdr:from>
    <xdr:ext cx="405111" cy="259045"/>
    <xdr:sp macro="" textlink="">
      <xdr:nvSpPr>
        <xdr:cNvPr id="775" name="n_1mainValue【消防施設】&#10;有形固定資産減価償却率">
          <a:extLst>
            <a:ext uri="{FF2B5EF4-FFF2-40B4-BE49-F238E27FC236}">
              <a16:creationId xmlns:a16="http://schemas.microsoft.com/office/drawing/2014/main" id="{95E05203-4445-4DDE-8F4B-127550AB68F9}"/>
            </a:ext>
          </a:extLst>
        </xdr:cNvPr>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51452</xdr:rowOff>
    </xdr:from>
    <xdr:ext cx="405111" cy="259045"/>
    <xdr:sp macro="" textlink="">
      <xdr:nvSpPr>
        <xdr:cNvPr id="776" name="n_2mainValue【消防施設】&#10;有形固定資産減価償却率">
          <a:extLst>
            <a:ext uri="{FF2B5EF4-FFF2-40B4-BE49-F238E27FC236}">
              <a16:creationId xmlns:a16="http://schemas.microsoft.com/office/drawing/2014/main" id="{85196759-B235-4389-A757-F7E187C16871}"/>
            </a:ext>
          </a:extLst>
        </xdr:cNvPr>
        <xdr:cNvSpPr txBox="1"/>
      </xdr:nvSpPr>
      <xdr:spPr>
        <a:xfrm>
          <a:off x="14389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46372</xdr:rowOff>
    </xdr:from>
    <xdr:ext cx="405111" cy="259045"/>
    <xdr:sp macro="" textlink="">
      <xdr:nvSpPr>
        <xdr:cNvPr id="777" name="n_3mainValue【消防施設】&#10;有形固定資産減価償却率">
          <a:extLst>
            <a:ext uri="{FF2B5EF4-FFF2-40B4-BE49-F238E27FC236}">
              <a16:creationId xmlns:a16="http://schemas.microsoft.com/office/drawing/2014/main" id="{DE684AC6-4E82-4AF0-8637-48E8E8865CA7}"/>
            </a:ext>
          </a:extLst>
        </xdr:cNvPr>
        <xdr:cNvSpPr txBox="1"/>
      </xdr:nvSpPr>
      <xdr:spPr>
        <a:xfrm>
          <a:off x="135007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5D6B865E-BCED-4929-812A-0DFB8F452F9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1FC39743-0475-40A5-909D-A7EF85A7DFE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4BF3ACA6-4C83-4226-826C-00985A08641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F368837B-99E4-4853-B06D-92CC29BE583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4A72815F-9A70-4537-85E6-10B8E3A5138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2B5E60F6-2BA7-4EF3-900C-2576E78788E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54ED56F8-DA1E-4F80-A889-5C1F87EA98C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EACC7661-6475-48BE-B7E1-49133D4E3F0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4172007D-6E4B-4127-93A9-9B357C894AA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2FF3F7E1-B813-4F12-B3E0-C6F387E5A77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8" name="直線コネクタ 787">
          <a:extLst>
            <a:ext uri="{FF2B5EF4-FFF2-40B4-BE49-F238E27FC236}">
              <a16:creationId xmlns:a16="http://schemas.microsoft.com/office/drawing/2014/main" id="{DB122891-D69E-41BB-8F58-C8FB1AE21D2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9" name="テキスト ボックス 788">
          <a:extLst>
            <a:ext uri="{FF2B5EF4-FFF2-40B4-BE49-F238E27FC236}">
              <a16:creationId xmlns:a16="http://schemas.microsoft.com/office/drawing/2014/main" id="{3A5F5642-CB44-48B5-99D3-D94D21825AE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0" name="直線コネクタ 789">
          <a:extLst>
            <a:ext uri="{FF2B5EF4-FFF2-40B4-BE49-F238E27FC236}">
              <a16:creationId xmlns:a16="http://schemas.microsoft.com/office/drawing/2014/main" id="{D1AF115D-1E1B-43C1-865A-9FA25CEAAB0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1" name="テキスト ボックス 790">
          <a:extLst>
            <a:ext uri="{FF2B5EF4-FFF2-40B4-BE49-F238E27FC236}">
              <a16:creationId xmlns:a16="http://schemas.microsoft.com/office/drawing/2014/main" id="{C31670A6-1514-43DE-A81A-5ABA7FD9804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2" name="直線コネクタ 791">
          <a:extLst>
            <a:ext uri="{FF2B5EF4-FFF2-40B4-BE49-F238E27FC236}">
              <a16:creationId xmlns:a16="http://schemas.microsoft.com/office/drawing/2014/main" id="{D4C08395-67C1-4BF4-9E44-4C50C49D002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3" name="テキスト ボックス 792">
          <a:extLst>
            <a:ext uri="{FF2B5EF4-FFF2-40B4-BE49-F238E27FC236}">
              <a16:creationId xmlns:a16="http://schemas.microsoft.com/office/drawing/2014/main" id="{DEA7CF7B-560F-4494-B52A-5F223F6DBD1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4" name="直線コネクタ 793">
          <a:extLst>
            <a:ext uri="{FF2B5EF4-FFF2-40B4-BE49-F238E27FC236}">
              <a16:creationId xmlns:a16="http://schemas.microsoft.com/office/drawing/2014/main" id="{D30F6D1B-ADBB-4A46-974A-690FDD2C467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5" name="テキスト ボックス 794">
          <a:extLst>
            <a:ext uri="{FF2B5EF4-FFF2-40B4-BE49-F238E27FC236}">
              <a16:creationId xmlns:a16="http://schemas.microsoft.com/office/drawing/2014/main" id="{D3884F7E-783E-4E9F-9D6A-90B2687315D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a:extLst>
            <a:ext uri="{FF2B5EF4-FFF2-40B4-BE49-F238E27FC236}">
              <a16:creationId xmlns:a16="http://schemas.microsoft.com/office/drawing/2014/main" id="{A34F925E-9DCB-4BB6-8173-6AE26A30015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a:extLst>
            <a:ext uri="{FF2B5EF4-FFF2-40B4-BE49-F238E27FC236}">
              <a16:creationId xmlns:a16="http://schemas.microsoft.com/office/drawing/2014/main" id="{C79A5C4E-6EE7-4602-8B33-74DE8173F39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消防施設】&#10;一人当たり面積グラフ枠">
          <a:extLst>
            <a:ext uri="{FF2B5EF4-FFF2-40B4-BE49-F238E27FC236}">
              <a16:creationId xmlns:a16="http://schemas.microsoft.com/office/drawing/2014/main" id="{0CA57ABB-5CCE-45B9-9C2C-5B9612CFA4C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799" name="直線コネクタ 798">
          <a:extLst>
            <a:ext uri="{FF2B5EF4-FFF2-40B4-BE49-F238E27FC236}">
              <a16:creationId xmlns:a16="http://schemas.microsoft.com/office/drawing/2014/main" id="{F3B550EC-90F3-4C7E-884E-55357A625175}"/>
            </a:ext>
          </a:extLst>
        </xdr:cNvPr>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800" name="【消防施設】&#10;一人当たり面積最小値テキスト">
          <a:extLst>
            <a:ext uri="{FF2B5EF4-FFF2-40B4-BE49-F238E27FC236}">
              <a16:creationId xmlns:a16="http://schemas.microsoft.com/office/drawing/2014/main" id="{D326EF2A-200B-444B-B108-6D9368666F85}"/>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801" name="直線コネクタ 800">
          <a:extLst>
            <a:ext uri="{FF2B5EF4-FFF2-40B4-BE49-F238E27FC236}">
              <a16:creationId xmlns:a16="http://schemas.microsoft.com/office/drawing/2014/main" id="{78A3D5A8-FDAA-457C-AC9F-972258DCE70E}"/>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802" name="【消防施設】&#10;一人当たり面積最大値テキスト">
          <a:extLst>
            <a:ext uri="{FF2B5EF4-FFF2-40B4-BE49-F238E27FC236}">
              <a16:creationId xmlns:a16="http://schemas.microsoft.com/office/drawing/2014/main" id="{EA62CA1F-DA61-4F3D-9B45-726D99A25B9B}"/>
            </a:ext>
          </a:extLst>
        </xdr:cNvPr>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803" name="直線コネクタ 802">
          <a:extLst>
            <a:ext uri="{FF2B5EF4-FFF2-40B4-BE49-F238E27FC236}">
              <a16:creationId xmlns:a16="http://schemas.microsoft.com/office/drawing/2014/main" id="{A41595E4-5B8D-4B3D-8227-7C39922A6A37}"/>
            </a:ext>
          </a:extLst>
        </xdr:cNvPr>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144035</xdr:rowOff>
    </xdr:from>
    <xdr:ext cx="469744" cy="259045"/>
    <xdr:sp macro="" textlink="">
      <xdr:nvSpPr>
        <xdr:cNvPr id="804" name="【消防施設】&#10;一人当たり面積平均値テキスト">
          <a:extLst>
            <a:ext uri="{FF2B5EF4-FFF2-40B4-BE49-F238E27FC236}">
              <a16:creationId xmlns:a16="http://schemas.microsoft.com/office/drawing/2014/main" id="{F6470C7E-D993-46C2-AD70-44FC1011FCBB}"/>
            </a:ext>
          </a:extLst>
        </xdr:cNvPr>
        <xdr:cNvSpPr txBox="1"/>
      </xdr:nvSpPr>
      <xdr:spPr>
        <a:xfrm>
          <a:off x="22199600" y="1437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805" name="フローチャート: 判断 804">
          <a:extLst>
            <a:ext uri="{FF2B5EF4-FFF2-40B4-BE49-F238E27FC236}">
              <a16:creationId xmlns:a16="http://schemas.microsoft.com/office/drawing/2014/main" id="{085B4E7C-3AB8-475B-927C-31120EEA56C8}"/>
            </a:ext>
          </a:extLst>
        </xdr:cNvPr>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806" name="フローチャート: 判断 805">
          <a:extLst>
            <a:ext uri="{FF2B5EF4-FFF2-40B4-BE49-F238E27FC236}">
              <a16:creationId xmlns:a16="http://schemas.microsoft.com/office/drawing/2014/main" id="{AC8C8BD2-3552-48C5-926C-C8027E6D493F}"/>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07" name="フローチャート: 判断 806">
          <a:extLst>
            <a:ext uri="{FF2B5EF4-FFF2-40B4-BE49-F238E27FC236}">
              <a16:creationId xmlns:a16="http://schemas.microsoft.com/office/drawing/2014/main" id="{37C9ABBF-C2D0-4933-8337-3ED015362347}"/>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08" name="フローチャート: 判断 807">
          <a:extLst>
            <a:ext uri="{FF2B5EF4-FFF2-40B4-BE49-F238E27FC236}">
              <a16:creationId xmlns:a16="http://schemas.microsoft.com/office/drawing/2014/main" id="{8DCBC820-5FD1-46A4-A42E-A0CF366143FB}"/>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809" name="フローチャート: 判断 808">
          <a:extLst>
            <a:ext uri="{FF2B5EF4-FFF2-40B4-BE49-F238E27FC236}">
              <a16:creationId xmlns:a16="http://schemas.microsoft.com/office/drawing/2014/main" id="{290DAFB4-19C9-4FDB-A8A7-288946FEECEF}"/>
            </a:ext>
          </a:extLst>
        </xdr:cNvPr>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743D18A8-D1E6-4200-9986-A43D527EAD6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19EDC5AD-090D-4AB3-9C8A-00DAF10C389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CCA35442-0BC4-434A-85A2-32E0B9EB3C2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99FD3F20-DF5D-46DC-8D18-5E13CBD4754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8EC8CF14-4790-4241-B8D3-1F2E81D328E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142748</xdr:rowOff>
    </xdr:from>
    <xdr:to>
      <xdr:col>116</xdr:col>
      <xdr:colOff>114300</xdr:colOff>
      <xdr:row>84</xdr:row>
      <xdr:rowOff>72898</xdr:rowOff>
    </xdr:to>
    <xdr:sp macro="" textlink="">
      <xdr:nvSpPr>
        <xdr:cNvPr id="815" name="楕円 814">
          <a:extLst>
            <a:ext uri="{FF2B5EF4-FFF2-40B4-BE49-F238E27FC236}">
              <a16:creationId xmlns:a16="http://schemas.microsoft.com/office/drawing/2014/main" id="{CE4E2A00-3089-44AA-8113-3082B244AA66}"/>
            </a:ext>
          </a:extLst>
        </xdr:cNvPr>
        <xdr:cNvSpPr/>
      </xdr:nvSpPr>
      <xdr:spPr>
        <a:xfrm>
          <a:off x="22110700" y="14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165625</xdr:rowOff>
    </xdr:from>
    <xdr:ext cx="469744" cy="259045"/>
    <xdr:sp macro="" textlink="">
      <xdr:nvSpPr>
        <xdr:cNvPr id="816" name="【消防施設】&#10;一人当たり面積該当値テキスト">
          <a:extLst>
            <a:ext uri="{FF2B5EF4-FFF2-40B4-BE49-F238E27FC236}">
              <a16:creationId xmlns:a16="http://schemas.microsoft.com/office/drawing/2014/main" id="{B69413FC-A759-4C9E-859C-7CBECE45647F}"/>
            </a:ext>
          </a:extLst>
        </xdr:cNvPr>
        <xdr:cNvSpPr txBox="1"/>
      </xdr:nvSpPr>
      <xdr:spPr>
        <a:xfrm>
          <a:off x="22199600" y="1422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817" name="楕円 816">
          <a:extLst>
            <a:ext uri="{FF2B5EF4-FFF2-40B4-BE49-F238E27FC236}">
              <a16:creationId xmlns:a16="http://schemas.microsoft.com/office/drawing/2014/main" id="{0340D72A-952A-485D-AE6E-7186016CF8A0}"/>
            </a:ext>
          </a:extLst>
        </xdr:cNvPr>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22098</xdr:rowOff>
    </xdr:from>
    <xdr:to>
      <xdr:col>116</xdr:col>
      <xdr:colOff>63500</xdr:colOff>
      <xdr:row>84</xdr:row>
      <xdr:rowOff>120396</xdr:rowOff>
    </xdr:to>
    <xdr:cxnSp macro="">
      <xdr:nvCxnSpPr>
        <xdr:cNvPr id="818" name="直線コネクタ 817">
          <a:extLst>
            <a:ext uri="{FF2B5EF4-FFF2-40B4-BE49-F238E27FC236}">
              <a16:creationId xmlns:a16="http://schemas.microsoft.com/office/drawing/2014/main" id="{E5F458E5-B277-47DD-8C73-67B6FDA6E128}"/>
            </a:ext>
          </a:extLst>
        </xdr:cNvPr>
        <xdr:cNvCxnSpPr/>
      </xdr:nvCxnSpPr>
      <xdr:spPr>
        <a:xfrm flipV="1">
          <a:off x="21323300" y="14423898"/>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819" name="楕円 818">
          <a:extLst>
            <a:ext uri="{FF2B5EF4-FFF2-40B4-BE49-F238E27FC236}">
              <a16:creationId xmlns:a16="http://schemas.microsoft.com/office/drawing/2014/main" id="{1186604E-139A-45F7-804D-5EB0EBF68206}"/>
            </a:ext>
          </a:extLst>
        </xdr:cNvPr>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120396</xdr:rowOff>
    </xdr:from>
    <xdr:to>
      <xdr:col>111</xdr:col>
      <xdr:colOff>177800</xdr:colOff>
      <xdr:row>84</xdr:row>
      <xdr:rowOff>161544</xdr:rowOff>
    </xdr:to>
    <xdr:cxnSp macro="">
      <xdr:nvCxnSpPr>
        <xdr:cNvPr id="820" name="直線コネクタ 819">
          <a:extLst>
            <a:ext uri="{FF2B5EF4-FFF2-40B4-BE49-F238E27FC236}">
              <a16:creationId xmlns:a16="http://schemas.microsoft.com/office/drawing/2014/main" id="{169CD927-39B8-4E90-A69D-DF1EB5400DA4}"/>
            </a:ext>
          </a:extLst>
        </xdr:cNvPr>
        <xdr:cNvCxnSpPr/>
      </xdr:nvCxnSpPr>
      <xdr:spPr>
        <a:xfrm flipV="1">
          <a:off x="20434300" y="14522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821" name="楕円 820">
          <a:extLst>
            <a:ext uri="{FF2B5EF4-FFF2-40B4-BE49-F238E27FC236}">
              <a16:creationId xmlns:a16="http://schemas.microsoft.com/office/drawing/2014/main" id="{1FEC2B37-E785-41DE-BAEE-E96F078A1D8E}"/>
            </a:ext>
          </a:extLst>
        </xdr:cNvPr>
        <xdr:cNvSpPr/>
      </xdr:nvSpPr>
      <xdr:spPr>
        <a:xfrm>
          <a:off x="19494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161544</xdr:rowOff>
    </xdr:from>
    <xdr:to>
      <xdr:col>107</xdr:col>
      <xdr:colOff>50800</xdr:colOff>
      <xdr:row>84</xdr:row>
      <xdr:rowOff>161544</xdr:rowOff>
    </xdr:to>
    <xdr:cxnSp macro="">
      <xdr:nvCxnSpPr>
        <xdr:cNvPr id="822" name="直線コネクタ 821">
          <a:extLst>
            <a:ext uri="{FF2B5EF4-FFF2-40B4-BE49-F238E27FC236}">
              <a16:creationId xmlns:a16="http://schemas.microsoft.com/office/drawing/2014/main" id="{4EC0FC09-A755-4539-B2C8-41630C90649D}"/>
            </a:ext>
          </a:extLst>
        </xdr:cNvPr>
        <xdr:cNvCxnSpPr/>
      </xdr:nvCxnSpPr>
      <xdr:spPr>
        <a:xfrm>
          <a:off x="19545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823" name="n_1aveValue【消防施設】&#10;一人当たり面積">
          <a:extLst>
            <a:ext uri="{FF2B5EF4-FFF2-40B4-BE49-F238E27FC236}">
              <a16:creationId xmlns:a16="http://schemas.microsoft.com/office/drawing/2014/main" id="{F457911B-7BE0-4493-A019-D949DF4B652F}"/>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824" name="n_2aveValue【消防施設】&#10;一人当たり面積">
          <a:extLst>
            <a:ext uri="{FF2B5EF4-FFF2-40B4-BE49-F238E27FC236}">
              <a16:creationId xmlns:a16="http://schemas.microsoft.com/office/drawing/2014/main" id="{1C4BA9E2-CBB6-4DDB-801E-B6D975CC1160}"/>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825" name="n_3aveValue【消防施設】&#10;一人当たり面積">
          <a:extLst>
            <a:ext uri="{FF2B5EF4-FFF2-40B4-BE49-F238E27FC236}">
              <a16:creationId xmlns:a16="http://schemas.microsoft.com/office/drawing/2014/main" id="{ACDEF330-D08D-4E63-A286-E4B12A181AAB}"/>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826" name="n_4aveValue【消防施設】&#10;一人当たり面積">
          <a:extLst>
            <a:ext uri="{FF2B5EF4-FFF2-40B4-BE49-F238E27FC236}">
              <a16:creationId xmlns:a16="http://schemas.microsoft.com/office/drawing/2014/main" id="{35999301-0A15-4BDD-BB61-2130FC5DBF44}"/>
            </a:ext>
          </a:extLst>
        </xdr:cNvPr>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162323</xdr:rowOff>
    </xdr:from>
    <xdr:ext cx="469744" cy="259045"/>
    <xdr:sp macro="" textlink="">
      <xdr:nvSpPr>
        <xdr:cNvPr id="827" name="n_1mainValue【消防施設】&#10;一人当たり面積">
          <a:extLst>
            <a:ext uri="{FF2B5EF4-FFF2-40B4-BE49-F238E27FC236}">
              <a16:creationId xmlns:a16="http://schemas.microsoft.com/office/drawing/2014/main" id="{55C7BD0C-E7A5-476A-9B1F-493B515E7C7A}"/>
            </a:ext>
          </a:extLst>
        </xdr:cNvPr>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828" name="n_2mainValue【消防施設】&#10;一人当たり面積">
          <a:extLst>
            <a:ext uri="{FF2B5EF4-FFF2-40B4-BE49-F238E27FC236}">
              <a16:creationId xmlns:a16="http://schemas.microsoft.com/office/drawing/2014/main" id="{32053A03-DAC0-4856-977D-B10CD0E43D63}"/>
            </a:ext>
          </a:extLst>
        </xdr:cNvPr>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829" name="n_3mainValue【消防施設】&#10;一人当たり面積">
          <a:extLst>
            <a:ext uri="{FF2B5EF4-FFF2-40B4-BE49-F238E27FC236}">
              <a16:creationId xmlns:a16="http://schemas.microsoft.com/office/drawing/2014/main" id="{59000E76-70D1-4436-B41E-3EDAA1B26107}"/>
            </a:ext>
          </a:extLst>
        </xdr:cNvPr>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a:extLst>
            <a:ext uri="{FF2B5EF4-FFF2-40B4-BE49-F238E27FC236}">
              <a16:creationId xmlns:a16="http://schemas.microsoft.com/office/drawing/2014/main" id="{C4D837EC-74EB-4AC8-82A7-23290195E83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a:extLst>
            <a:ext uri="{FF2B5EF4-FFF2-40B4-BE49-F238E27FC236}">
              <a16:creationId xmlns:a16="http://schemas.microsoft.com/office/drawing/2014/main" id="{56D3BFEB-6EA9-4282-B280-4B433B017B8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a:extLst>
            <a:ext uri="{FF2B5EF4-FFF2-40B4-BE49-F238E27FC236}">
              <a16:creationId xmlns:a16="http://schemas.microsoft.com/office/drawing/2014/main" id="{7A61C9B1-9F77-47C3-8B76-73C7C319DDA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a:extLst>
            <a:ext uri="{FF2B5EF4-FFF2-40B4-BE49-F238E27FC236}">
              <a16:creationId xmlns:a16="http://schemas.microsoft.com/office/drawing/2014/main" id="{CFD5CB90-EA42-4C6E-A7DC-61789829147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a:extLst>
            <a:ext uri="{FF2B5EF4-FFF2-40B4-BE49-F238E27FC236}">
              <a16:creationId xmlns:a16="http://schemas.microsoft.com/office/drawing/2014/main" id="{AAB374D0-D958-4893-BB43-F8981214A46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a:extLst>
            <a:ext uri="{FF2B5EF4-FFF2-40B4-BE49-F238E27FC236}">
              <a16:creationId xmlns:a16="http://schemas.microsoft.com/office/drawing/2014/main" id="{B623AC6C-B3ED-47F7-AD86-0AF430F44BD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a:extLst>
            <a:ext uri="{FF2B5EF4-FFF2-40B4-BE49-F238E27FC236}">
              <a16:creationId xmlns:a16="http://schemas.microsoft.com/office/drawing/2014/main" id="{1F7D401D-B595-496E-A7CB-AF91FDB43E1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a:extLst>
            <a:ext uri="{FF2B5EF4-FFF2-40B4-BE49-F238E27FC236}">
              <a16:creationId xmlns:a16="http://schemas.microsoft.com/office/drawing/2014/main" id="{76D432AC-E905-4F7B-8354-EC7A205C231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a:extLst>
            <a:ext uri="{FF2B5EF4-FFF2-40B4-BE49-F238E27FC236}">
              <a16:creationId xmlns:a16="http://schemas.microsoft.com/office/drawing/2014/main" id="{5BF1C478-88B6-42AF-A0DD-6BA9ABCCCAF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a:extLst>
            <a:ext uri="{FF2B5EF4-FFF2-40B4-BE49-F238E27FC236}">
              <a16:creationId xmlns:a16="http://schemas.microsoft.com/office/drawing/2014/main" id="{A4A3B3E5-C99B-48A8-B6FA-9A4FDF1002E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a:extLst>
            <a:ext uri="{FF2B5EF4-FFF2-40B4-BE49-F238E27FC236}">
              <a16:creationId xmlns:a16="http://schemas.microsoft.com/office/drawing/2014/main" id="{E321FC5D-6EA0-4E6D-BEC8-231C3A24FA0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1" name="直線コネクタ 840">
          <a:extLst>
            <a:ext uri="{FF2B5EF4-FFF2-40B4-BE49-F238E27FC236}">
              <a16:creationId xmlns:a16="http://schemas.microsoft.com/office/drawing/2014/main" id="{B7370B45-DDB7-4C64-8E2C-1C6A0D739B4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2" name="テキスト ボックス 841">
          <a:extLst>
            <a:ext uri="{FF2B5EF4-FFF2-40B4-BE49-F238E27FC236}">
              <a16:creationId xmlns:a16="http://schemas.microsoft.com/office/drawing/2014/main" id="{E19D1B87-9812-4573-8A5D-15C209B5EF8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3" name="直線コネクタ 842">
          <a:extLst>
            <a:ext uri="{FF2B5EF4-FFF2-40B4-BE49-F238E27FC236}">
              <a16:creationId xmlns:a16="http://schemas.microsoft.com/office/drawing/2014/main" id="{9379C776-DE79-4AA3-82A3-04C21F51098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4" name="テキスト ボックス 843">
          <a:extLst>
            <a:ext uri="{FF2B5EF4-FFF2-40B4-BE49-F238E27FC236}">
              <a16:creationId xmlns:a16="http://schemas.microsoft.com/office/drawing/2014/main" id="{31AA1DC8-2355-4952-9540-D33944CA493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5" name="直線コネクタ 844">
          <a:extLst>
            <a:ext uri="{FF2B5EF4-FFF2-40B4-BE49-F238E27FC236}">
              <a16:creationId xmlns:a16="http://schemas.microsoft.com/office/drawing/2014/main" id="{B871EE53-DA37-4A0C-88A3-5BEAEFC7CF1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6" name="テキスト ボックス 845">
          <a:extLst>
            <a:ext uri="{FF2B5EF4-FFF2-40B4-BE49-F238E27FC236}">
              <a16:creationId xmlns:a16="http://schemas.microsoft.com/office/drawing/2014/main" id="{4C4C3429-D74E-4BAD-954A-C5E56BDB410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7" name="直線コネクタ 846">
          <a:extLst>
            <a:ext uri="{FF2B5EF4-FFF2-40B4-BE49-F238E27FC236}">
              <a16:creationId xmlns:a16="http://schemas.microsoft.com/office/drawing/2014/main" id="{79CF804C-F234-445A-9097-28DCF9274A5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8" name="テキスト ボックス 847">
          <a:extLst>
            <a:ext uri="{FF2B5EF4-FFF2-40B4-BE49-F238E27FC236}">
              <a16:creationId xmlns:a16="http://schemas.microsoft.com/office/drawing/2014/main" id="{776A6D2E-5590-46D5-AA11-7459BBF902A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9" name="直線コネクタ 848">
          <a:extLst>
            <a:ext uri="{FF2B5EF4-FFF2-40B4-BE49-F238E27FC236}">
              <a16:creationId xmlns:a16="http://schemas.microsoft.com/office/drawing/2014/main" id="{027127C2-5860-47D3-AE36-023A77D3B52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0" name="テキスト ボックス 849">
          <a:extLst>
            <a:ext uri="{FF2B5EF4-FFF2-40B4-BE49-F238E27FC236}">
              <a16:creationId xmlns:a16="http://schemas.microsoft.com/office/drawing/2014/main" id="{D51C3859-C1CE-4FB3-B046-8F30B2D5FBCD}"/>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a:extLst>
            <a:ext uri="{FF2B5EF4-FFF2-40B4-BE49-F238E27FC236}">
              <a16:creationId xmlns:a16="http://schemas.microsoft.com/office/drawing/2014/main" id="{C2DE0ADE-A62F-4F4B-9769-14EF1C930A9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a:extLst>
            <a:ext uri="{FF2B5EF4-FFF2-40B4-BE49-F238E27FC236}">
              <a16:creationId xmlns:a16="http://schemas.microsoft.com/office/drawing/2014/main" id="{6092D980-51A0-4621-9C9C-07C1708D992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53" name="直線コネクタ 852">
          <a:extLst>
            <a:ext uri="{FF2B5EF4-FFF2-40B4-BE49-F238E27FC236}">
              <a16:creationId xmlns:a16="http://schemas.microsoft.com/office/drawing/2014/main" id="{47A8CFE0-E40B-4DFD-9F5A-CCE5B0922D44}"/>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54" name="【庁舎】&#10;有形固定資産減価償却率最小値テキスト">
          <a:extLst>
            <a:ext uri="{FF2B5EF4-FFF2-40B4-BE49-F238E27FC236}">
              <a16:creationId xmlns:a16="http://schemas.microsoft.com/office/drawing/2014/main" id="{E23771B0-9B4F-4544-AED3-6353634E55C5}"/>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55" name="直線コネクタ 854">
          <a:extLst>
            <a:ext uri="{FF2B5EF4-FFF2-40B4-BE49-F238E27FC236}">
              <a16:creationId xmlns:a16="http://schemas.microsoft.com/office/drawing/2014/main" id="{999A2E2A-E4C2-4D18-A307-133D3D21A94D}"/>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56" name="【庁舎】&#10;有形固定資産減価償却率最大値テキスト">
          <a:extLst>
            <a:ext uri="{FF2B5EF4-FFF2-40B4-BE49-F238E27FC236}">
              <a16:creationId xmlns:a16="http://schemas.microsoft.com/office/drawing/2014/main" id="{AC3EEE76-7864-449E-83A3-6AC96A88CA8F}"/>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57" name="直線コネクタ 856">
          <a:extLst>
            <a:ext uri="{FF2B5EF4-FFF2-40B4-BE49-F238E27FC236}">
              <a16:creationId xmlns:a16="http://schemas.microsoft.com/office/drawing/2014/main" id="{6CC811FC-E5D6-4DB9-9715-B90195084D22}"/>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24147</xdr:rowOff>
    </xdr:from>
    <xdr:ext cx="405111" cy="259045"/>
    <xdr:sp macro="" textlink="">
      <xdr:nvSpPr>
        <xdr:cNvPr id="858" name="【庁舎】&#10;有形固定資産減価償却率平均値テキスト">
          <a:extLst>
            <a:ext uri="{FF2B5EF4-FFF2-40B4-BE49-F238E27FC236}">
              <a16:creationId xmlns:a16="http://schemas.microsoft.com/office/drawing/2014/main" id="{E2D3DF14-5A77-4236-9302-78AB525E5C7E}"/>
            </a:ext>
          </a:extLst>
        </xdr:cNvPr>
        <xdr:cNvSpPr txBox="1"/>
      </xdr:nvSpPr>
      <xdr:spPr>
        <a:xfrm>
          <a:off x="16357600" y="17683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859" name="フローチャート: 判断 858">
          <a:extLst>
            <a:ext uri="{FF2B5EF4-FFF2-40B4-BE49-F238E27FC236}">
              <a16:creationId xmlns:a16="http://schemas.microsoft.com/office/drawing/2014/main" id="{3CED7D29-C142-482C-9928-C3A17D14D60B}"/>
            </a:ext>
          </a:extLst>
        </xdr:cNvPr>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860" name="フローチャート: 判断 859">
          <a:extLst>
            <a:ext uri="{FF2B5EF4-FFF2-40B4-BE49-F238E27FC236}">
              <a16:creationId xmlns:a16="http://schemas.microsoft.com/office/drawing/2014/main" id="{A7294857-FE54-40AA-B6AE-A7AD17C15172}"/>
            </a:ext>
          </a:extLst>
        </xdr:cNvPr>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861" name="フローチャート: 判断 860">
          <a:extLst>
            <a:ext uri="{FF2B5EF4-FFF2-40B4-BE49-F238E27FC236}">
              <a16:creationId xmlns:a16="http://schemas.microsoft.com/office/drawing/2014/main" id="{089A09CF-8701-4CF6-A817-2EE21C91D52D}"/>
            </a:ext>
          </a:extLst>
        </xdr:cNvPr>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862" name="フローチャート: 判断 861">
          <a:extLst>
            <a:ext uri="{FF2B5EF4-FFF2-40B4-BE49-F238E27FC236}">
              <a16:creationId xmlns:a16="http://schemas.microsoft.com/office/drawing/2014/main" id="{39FC5491-9F62-46D4-8D53-94B8E075EE80}"/>
            </a:ext>
          </a:extLst>
        </xdr:cNvPr>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863" name="フローチャート: 判断 862">
          <a:extLst>
            <a:ext uri="{FF2B5EF4-FFF2-40B4-BE49-F238E27FC236}">
              <a16:creationId xmlns:a16="http://schemas.microsoft.com/office/drawing/2014/main" id="{B6CD68A3-2870-49BD-8554-6E996AC8BF04}"/>
            </a:ext>
          </a:extLst>
        </xdr:cNvPr>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11506CBA-0D93-40B6-B528-7A6ECE2B8CA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C5713CD9-C1D3-4C4A-8120-42CBCDE8EF2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1D174D4-A3C7-4274-B49E-34F9A8E0B8E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8E99E3FA-B42E-4095-95B3-AC0B256D983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F6322CB5-2805-4D1F-A143-85D64A4295E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35561</xdr:rowOff>
    </xdr:from>
    <xdr:to>
      <xdr:col>85</xdr:col>
      <xdr:colOff>177800</xdr:colOff>
      <xdr:row>105</xdr:row>
      <xdr:rowOff>137161</xdr:rowOff>
    </xdr:to>
    <xdr:sp macro="" textlink="">
      <xdr:nvSpPr>
        <xdr:cNvPr id="869" name="楕円 868">
          <a:extLst>
            <a:ext uri="{FF2B5EF4-FFF2-40B4-BE49-F238E27FC236}">
              <a16:creationId xmlns:a16="http://schemas.microsoft.com/office/drawing/2014/main" id="{D5F39D3E-E4CD-40ED-9A65-EAEB2A1C1B60}"/>
            </a:ext>
          </a:extLst>
        </xdr:cNvPr>
        <xdr:cNvSpPr/>
      </xdr:nvSpPr>
      <xdr:spPr>
        <a:xfrm>
          <a:off x="16268700" y="1803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13988</xdr:rowOff>
    </xdr:from>
    <xdr:ext cx="405111" cy="259045"/>
    <xdr:sp macro="" textlink="">
      <xdr:nvSpPr>
        <xdr:cNvPr id="870" name="【庁舎】&#10;有形固定資産減価償却率該当値テキスト">
          <a:extLst>
            <a:ext uri="{FF2B5EF4-FFF2-40B4-BE49-F238E27FC236}">
              <a16:creationId xmlns:a16="http://schemas.microsoft.com/office/drawing/2014/main" id="{FAC84D77-396E-4CFB-87DC-636642B6A365}"/>
            </a:ext>
          </a:extLst>
        </xdr:cNvPr>
        <xdr:cNvSpPr txBox="1"/>
      </xdr:nvSpPr>
      <xdr:spPr>
        <a:xfrm>
          <a:off x="16357600" y="1801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12700</xdr:rowOff>
    </xdr:from>
    <xdr:to>
      <xdr:col>81</xdr:col>
      <xdr:colOff>101600</xdr:colOff>
      <xdr:row>105</xdr:row>
      <xdr:rowOff>114300</xdr:rowOff>
    </xdr:to>
    <xdr:sp macro="" textlink="">
      <xdr:nvSpPr>
        <xdr:cNvPr id="871" name="楕円 870">
          <a:extLst>
            <a:ext uri="{FF2B5EF4-FFF2-40B4-BE49-F238E27FC236}">
              <a16:creationId xmlns:a16="http://schemas.microsoft.com/office/drawing/2014/main" id="{B222DC66-B681-46CF-9D60-310D935E34A2}"/>
            </a:ext>
          </a:extLst>
        </xdr:cNvPr>
        <xdr:cNvSpPr/>
      </xdr:nvSpPr>
      <xdr:spPr>
        <a:xfrm>
          <a:off x="15430500" y="180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63500</xdr:rowOff>
    </xdr:from>
    <xdr:to>
      <xdr:col>85</xdr:col>
      <xdr:colOff>127000</xdr:colOff>
      <xdr:row>105</xdr:row>
      <xdr:rowOff>86361</xdr:rowOff>
    </xdr:to>
    <xdr:cxnSp macro="">
      <xdr:nvCxnSpPr>
        <xdr:cNvPr id="872" name="直線コネクタ 871">
          <a:extLst>
            <a:ext uri="{FF2B5EF4-FFF2-40B4-BE49-F238E27FC236}">
              <a16:creationId xmlns:a16="http://schemas.microsoft.com/office/drawing/2014/main" id="{3B91C8D5-0524-491B-BC4A-39DB62BF55BB}"/>
            </a:ext>
          </a:extLst>
        </xdr:cNvPr>
        <xdr:cNvCxnSpPr/>
      </xdr:nvCxnSpPr>
      <xdr:spPr>
        <a:xfrm>
          <a:off x="15481300" y="180657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160020</xdr:rowOff>
    </xdr:from>
    <xdr:to>
      <xdr:col>76</xdr:col>
      <xdr:colOff>165100</xdr:colOff>
      <xdr:row>105</xdr:row>
      <xdr:rowOff>90170</xdr:rowOff>
    </xdr:to>
    <xdr:sp macro="" textlink="">
      <xdr:nvSpPr>
        <xdr:cNvPr id="873" name="楕円 872">
          <a:extLst>
            <a:ext uri="{FF2B5EF4-FFF2-40B4-BE49-F238E27FC236}">
              <a16:creationId xmlns:a16="http://schemas.microsoft.com/office/drawing/2014/main" id="{24FEFA85-777E-49D8-8ED1-944B1E15828D}"/>
            </a:ext>
          </a:extLst>
        </xdr:cNvPr>
        <xdr:cNvSpPr/>
      </xdr:nvSpPr>
      <xdr:spPr>
        <a:xfrm>
          <a:off x="14541500" y="179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39370</xdr:rowOff>
    </xdr:from>
    <xdr:to>
      <xdr:col>81</xdr:col>
      <xdr:colOff>50800</xdr:colOff>
      <xdr:row>105</xdr:row>
      <xdr:rowOff>63500</xdr:rowOff>
    </xdr:to>
    <xdr:cxnSp macro="">
      <xdr:nvCxnSpPr>
        <xdr:cNvPr id="874" name="直線コネクタ 873">
          <a:extLst>
            <a:ext uri="{FF2B5EF4-FFF2-40B4-BE49-F238E27FC236}">
              <a16:creationId xmlns:a16="http://schemas.microsoft.com/office/drawing/2014/main" id="{2535E093-46CD-4E56-B247-45149EFB2D72}"/>
            </a:ext>
          </a:extLst>
        </xdr:cNvPr>
        <xdr:cNvCxnSpPr/>
      </xdr:nvCxnSpPr>
      <xdr:spPr>
        <a:xfrm>
          <a:off x="14592300" y="180416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134620</xdr:rowOff>
    </xdr:from>
    <xdr:to>
      <xdr:col>72</xdr:col>
      <xdr:colOff>38100</xdr:colOff>
      <xdr:row>105</xdr:row>
      <xdr:rowOff>64770</xdr:rowOff>
    </xdr:to>
    <xdr:sp macro="" textlink="">
      <xdr:nvSpPr>
        <xdr:cNvPr id="875" name="楕円 874">
          <a:extLst>
            <a:ext uri="{FF2B5EF4-FFF2-40B4-BE49-F238E27FC236}">
              <a16:creationId xmlns:a16="http://schemas.microsoft.com/office/drawing/2014/main" id="{930D671E-EB07-42F3-8F6A-010D809CE828}"/>
            </a:ext>
          </a:extLst>
        </xdr:cNvPr>
        <xdr:cNvSpPr/>
      </xdr:nvSpPr>
      <xdr:spPr>
        <a:xfrm>
          <a:off x="13652500" y="179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13970</xdr:rowOff>
    </xdr:from>
    <xdr:to>
      <xdr:col>76</xdr:col>
      <xdr:colOff>114300</xdr:colOff>
      <xdr:row>105</xdr:row>
      <xdr:rowOff>39370</xdr:rowOff>
    </xdr:to>
    <xdr:cxnSp macro="">
      <xdr:nvCxnSpPr>
        <xdr:cNvPr id="876" name="直線コネクタ 875">
          <a:extLst>
            <a:ext uri="{FF2B5EF4-FFF2-40B4-BE49-F238E27FC236}">
              <a16:creationId xmlns:a16="http://schemas.microsoft.com/office/drawing/2014/main" id="{9E45E32E-E725-4FEE-9CB3-A1701394E05F}"/>
            </a:ext>
          </a:extLst>
        </xdr:cNvPr>
        <xdr:cNvCxnSpPr/>
      </xdr:nvCxnSpPr>
      <xdr:spPr>
        <a:xfrm>
          <a:off x="13703300" y="180162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110489</xdr:rowOff>
    </xdr:from>
    <xdr:to>
      <xdr:col>67</xdr:col>
      <xdr:colOff>101600</xdr:colOff>
      <xdr:row>105</xdr:row>
      <xdr:rowOff>40639</xdr:rowOff>
    </xdr:to>
    <xdr:sp macro="" textlink="">
      <xdr:nvSpPr>
        <xdr:cNvPr id="877" name="楕円 876">
          <a:extLst>
            <a:ext uri="{FF2B5EF4-FFF2-40B4-BE49-F238E27FC236}">
              <a16:creationId xmlns:a16="http://schemas.microsoft.com/office/drawing/2014/main" id="{ACF7B713-3538-4E49-87CF-DD825864B5EC}"/>
            </a:ext>
          </a:extLst>
        </xdr:cNvPr>
        <xdr:cNvSpPr/>
      </xdr:nvSpPr>
      <xdr:spPr>
        <a:xfrm>
          <a:off x="12763500" y="179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161289</xdr:rowOff>
    </xdr:from>
    <xdr:to>
      <xdr:col>71</xdr:col>
      <xdr:colOff>177800</xdr:colOff>
      <xdr:row>105</xdr:row>
      <xdr:rowOff>13970</xdr:rowOff>
    </xdr:to>
    <xdr:cxnSp macro="">
      <xdr:nvCxnSpPr>
        <xdr:cNvPr id="878" name="直線コネクタ 877">
          <a:extLst>
            <a:ext uri="{FF2B5EF4-FFF2-40B4-BE49-F238E27FC236}">
              <a16:creationId xmlns:a16="http://schemas.microsoft.com/office/drawing/2014/main" id="{E4C6DF9A-F827-4C62-B747-613F14BE4045}"/>
            </a:ext>
          </a:extLst>
        </xdr:cNvPr>
        <xdr:cNvCxnSpPr/>
      </xdr:nvCxnSpPr>
      <xdr:spPr>
        <a:xfrm>
          <a:off x="12814300" y="179920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135907</xdr:rowOff>
    </xdr:from>
    <xdr:ext cx="405111" cy="259045"/>
    <xdr:sp macro="" textlink="">
      <xdr:nvSpPr>
        <xdr:cNvPr id="879" name="n_1aveValue【庁舎】&#10;有形固定資産減価償却率">
          <a:extLst>
            <a:ext uri="{FF2B5EF4-FFF2-40B4-BE49-F238E27FC236}">
              <a16:creationId xmlns:a16="http://schemas.microsoft.com/office/drawing/2014/main" id="{48D85A34-E70F-473B-8B83-92483461CF28}"/>
            </a:ext>
          </a:extLst>
        </xdr:cNvPr>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880" name="n_2aveValue【庁舎】&#10;有形固定資産減価償却率">
          <a:extLst>
            <a:ext uri="{FF2B5EF4-FFF2-40B4-BE49-F238E27FC236}">
              <a16:creationId xmlns:a16="http://schemas.microsoft.com/office/drawing/2014/main" id="{B5541E10-0C3F-4A17-84B4-717B2B603542}"/>
            </a:ext>
          </a:extLst>
        </xdr:cNvPr>
        <xdr:cNvSpPr txBox="1"/>
      </xdr:nvSpPr>
      <xdr:spPr>
        <a:xfrm>
          <a:off x="14389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881" name="n_3aveValue【庁舎】&#10;有形固定資産減価償却率">
          <a:extLst>
            <a:ext uri="{FF2B5EF4-FFF2-40B4-BE49-F238E27FC236}">
              <a16:creationId xmlns:a16="http://schemas.microsoft.com/office/drawing/2014/main" id="{A76DA3BA-E66D-4506-9C1B-D3B3F4D87C99}"/>
            </a:ext>
          </a:extLst>
        </xdr:cNvPr>
        <xdr:cNvSpPr txBox="1"/>
      </xdr:nvSpPr>
      <xdr:spPr>
        <a:xfrm>
          <a:off x="13500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882" name="n_4aveValue【庁舎】&#10;有形固定資産減価償却率">
          <a:extLst>
            <a:ext uri="{FF2B5EF4-FFF2-40B4-BE49-F238E27FC236}">
              <a16:creationId xmlns:a16="http://schemas.microsoft.com/office/drawing/2014/main" id="{4B7F8BF4-DE7A-4A41-AE25-92A1B8178493}"/>
            </a:ext>
          </a:extLst>
        </xdr:cNvPr>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105427</xdr:rowOff>
    </xdr:from>
    <xdr:ext cx="405111" cy="259045"/>
    <xdr:sp macro="" textlink="">
      <xdr:nvSpPr>
        <xdr:cNvPr id="883" name="n_1mainValue【庁舎】&#10;有形固定資産減価償却率">
          <a:extLst>
            <a:ext uri="{FF2B5EF4-FFF2-40B4-BE49-F238E27FC236}">
              <a16:creationId xmlns:a16="http://schemas.microsoft.com/office/drawing/2014/main" id="{AE5B6FF7-D4B7-475A-AB93-FD7D309ACF28}"/>
            </a:ext>
          </a:extLst>
        </xdr:cNvPr>
        <xdr:cNvSpPr txBox="1"/>
      </xdr:nvSpPr>
      <xdr:spPr>
        <a:xfrm>
          <a:off x="15266044" y="1810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81297</xdr:rowOff>
    </xdr:from>
    <xdr:ext cx="405111" cy="259045"/>
    <xdr:sp macro="" textlink="">
      <xdr:nvSpPr>
        <xdr:cNvPr id="884" name="n_2mainValue【庁舎】&#10;有形固定資産減価償却率">
          <a:extLst>
            <a:ext uri="{FF2B5EF4-FFF2-40B4-BE49-F238E27FC236}">
              <a16:creationId xmlns:a16="http://schemas.microsoft.com/office/drawing/2014/main" id="{7E99C996-A0A1-4EA7-8F4A-02320AB48A9C}"/>
            </a:ext>
          </a:extLst>
        </xdr:cNvPr>
        <xdr:cNvSpPr txBox="1"/>
      </xdr:nvSpPr>
      <xdr:spPr>
        <a:xfrm>
          <a:off x="14389744" y="180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55897</xdr:rowOff>
    </xdr:from>
    <xdr:ext cx="405111" cy="259045"/>
    <xdr:sp macro="" textlink="">
      <xdr:nvSpPr>
        <xdr:cNvPr id="885" name="n_3mainValue【庁舎】&#10;有形固定資産減価償却率">
          <a:extLst>
            <a:ext uri="{FF2B5EF4-FFF2-40B4-BE49-F238E27FC236}">
              <a16:creationId xmlns:a16="http://schemas.microsoft.com/office/drawing/2014/main" id="{68D1BD54-5C5A-4932-884D-EBC3CC830626}"/>
            </a:ext>
          </a:extLst>
        </xdr:cNvPr>
        <xdr:cNvSpPr txBox="1"/>
      </xdr:nvSpPr>
      <xdr:spPr>
        <a:xfrm>
          <a:off x="13500744" y="1805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31766</xdr:rowOff>
    </xdr:from>
    <xdr:ext cx="405111" cy="259045"/>
    <xdr:sp macro="" textlink="">
      <xdr:nvSpPr>
        <xdr:cNvPr id="886" name="n_4mainValue【庁舎】&#10;有形固定資産減価償却率">
          <a:extLst>
            <a:ext uri="{FF2B5EF4-FFF2-40B4-BE49-F238E27FC236}">
              <a16:creationId xmlns:a16="http://schemas.microsoft.com/office/drawing/2014/main" id="{8E00C5B2-8DA7-40C2-8C3D-5F6B8DD448E9}"/>
            </a:ext>
          </a:extLst>
        </xdr:cNvPr>
        <xdr:cNvSpPr txBox="1"/>
      </xdr:nvSpPr>
      <xdr:spPr>
        <a:xfrm>
          <a:off x="12611744" y="1803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a:extLst>
            <a:ext uri="{FF2B5EF4-FFF2-40B4-BE49-F238E27FC236}">
              <a16:creationId xmlns:a16="http://schemas.microsoft.com/office/drawing/2014/main" id="{F0EA6AB5-DA1A-42D1-BA15-788CFAF0D0B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a:extLst>
            <a:ext uri="{FF2B5EF4-FFF2-40B4-BE49-F238E27FC236}">
              <a16:creationId xmlns:a16="http://schemas.microsoft.com/office/drawing/2014/main" id="{E24BAC98-F9EA-4148-98A0-563413CB81B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a:extLst>
            <a:ext uri="{FF2B5EF4-FFF2-40B4-BE49-F238E27FC236}">
              <a16:creationId xmlns:a16="http://schemas.microsoft.com/office/drawing/2014/main" id="{A4E673B0-19ED-4C4E-9439-C005F4D06D4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a:extLst>
            <a:ext uri="{FF2B5EF4-FFF2-40B4-BE49-F238E27FC236}">
              <a16:creationId xmlns:a16="http://schemas.microsoft.com/office/drawing/2014/main" id="{5DB34BB3-2FAB-4EA9-A2E6-8C05CD85660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a:extLst>
            <a:ext uri="{FF2B5EF4-FFF2-40B4-BE49-F238E27FC236}">
              <a16:creationId xmlns:a16="http://schemas.microsoft.com/office/drawing/2014/main" id="{D74F88C6-5953-4361-9622-8BF50FACDC3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a:extLst>
            <a:ext uri="{FF2B5EF4-FFF2-40B4-BE49-F238E27FC236}">
              <a16:creationId xmlns:a16="http://schemas.microsoft.com/office/drawing/2014/main" id="{AC7706AE-E4AC-4439-8B62-EA92ADE454C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a:extLst>
            <a:ext uri="{FF2B5EF4-FFF2-40B4-BE49-F238E27FC236}">
              <a16:creationId xmlns:a16="http://schemas.microsoft.com/office/drawing/2014/main" id="{510A53B8-A0C3-409A-8447-56A470137F8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a:extLst>
            <a:ext uri="{FF2B5EF4-FFF2-40B4-BE49-F238E27FC236}">
              <a16:creationId xmlns:a16="http://schemas.microsoft.com/office/drawing/2014/main" id="{53D717A8-EBB1-4473-ADF9-2A33A7B2DF6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a:extLst>
            <a:ext uri="{FF2B5EF4-FFF2-40B4-BE49-F238E27FC236}">
              <a16:creationId xmlns:a16="http://schemas.microsoft.com/office/drawing/2014/main" id="{0D198E71-A1DD-4141-9937-F449D3FC09D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a:extLst>
            <a:ext uri="{FF2B5EF4-FFF2-40B4-BE49-F238E27FC236}">
              <a16:creationId xmlns:a16="http://schemas.microsoft.com/office/drawing/2014/main" id="{33802474-7943-480A-8EE3-6D06812CE87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7" name="直線コネクタ 896">
          <a:extLst>
            <a:ext uri="{FF2B5EF4-FFF2-40B4-BE49-F238E27FC236}">
              <a16:creationId xmlns:a16="http://schemas.microsoft.com/office/drawing/2014/main" id="{DFBFED5A-84AA-43FA-973F-AB3931616BE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8" name="テキスト ボックス 897">
          <a:extLst>
            <a:ext uri="{FF2B5EF4-FFF2-40B4-BE49-F238E27FC236}">
              <a16:creationId xmlns:a16="http://schemas.microsoft.com/office/drawing/2014/main" id="{45C8F79B-F66B-4847-A85C-6DA72B93CFE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9" name="直線コネクタ 898">
          <a:extLst>
            <a:ext uri="{FF2B5EF4-FFF2-40B4-BE49-F238E27FC236}">
              <a16:creationId xmlns:a16="http://schemas.microsoft.com/office/drawing/2014/main" id="{AE7FAE00-DE7F-4969-B6DC-D2E95A4EECE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0" name="テキスト ボックス 899">
          <a:extLst>
            <a:ext uri="{FF2B5EF4-FFF2-40B4-BE49-F238E27FC236}">
              <a16:creationId xmlns:a16="http://schemas.microsoft.com/office/drawing/2014/main" id="{C069038C-3E90-4F25-B6B4-420B1491BBC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1" name="直線コネクタ 900">
          <a:extLst>
            <a:ext uri="{FF2B5EF4-FFF2-40B4-BE49-F238E27FC236}">
              <a16:creationId xmlns:a16="http://schemas.microsoft.com/office/drawing/2014/main" id="{2282A26F-14E7-4402-A214-AE3FBB3D9A2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2" name="テキスト ボックス 901">
          <a:extLst>
            <a:ext uri="{FF2B5EF4-FFF2-40B4-BE49-F238E27FC236}">
              <a16:creationId xmlns:a16="http://schemas.microsoft.com/office/drawing/2014/main" id="{52E092AE-4E5D-4D2B-AD6E-548C8EE5873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3" name="直線コネクタ 902">
          <a:extLst>
            <a:ext uri="{FF2B5EF4-FFF2-40B4-BE49-F238E27FC236}">
              <a16:creationId xmlns:a16="http://schemas.microsoft.com/office/drawing/2014/main" id="{3E9708AD-29FD-41FD-9629-9528F9ACB11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4" name="テキスト ボックス 903">
          <a:extLst>
            <a:ext uri="{FF2B5EF4-FFF2-40B4-BE49-F238E27FC236}">
              <a16:creationId xmlns:a16="http://schemas.microsoft.com/office/drawing/2014/main" id="{7C4FA8BF-7DC6-41E4-AE14-97E78423D9D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5" name="直線コネクタ 904">
          <a:extLst>
            <a:ext uri="{FF2B5EF4-FFF2-40B4-BE49-F238E27FC236}">
              <a16:creationId xmlns:a16="http://schemas.microsoft.com/office/drawing/2014/main" id="{347875CD-AB00-4574-BEEB-463C5A813BF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6" name="テキスト ボックス 905">
          <a:extLst>
            <a:ext uri="{FF2B5EF4-FFF2-40B4-BE49-F238E27FC236}">
              <a16:creationId xmlns:a16="http://schemas.microsoft.com/office/drawing/2014/main" id="{C868F805-7172-4C08-AB62-87E9D80B318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a:extLst>
            <a:ext uri="{FF2B5EF4-FFF2-40B4-BE49-F238E27FC236}">
              <a16:creationId xmlns:a16="http://schemas.microsoft.com/office/drawing/2014/main" id="{B7555964-E545-4C33-AB1B-DC3744BDE18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a:extLst>
            <a:ext uri="{FF2B5EF4-FFF2-40B4-BE49-F238E27FC236}">
              <a16:creationId xmlns:a16="http://schemas.microsoft.com/office/drawing/2014/main" id="{7B591DC3-19BE-4A94-A84B-C22A7891A8B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a:extLst>
            <a:ext uri="{FF2B5EF4-FFF2-40B4-BE49-F238E27FC236}">
              <a16:creationId xmlns:a16="http://schemas.microsoft.com/office/drawing/2014/main" id="{102311AE-9625-4A82-802E-7FA3AFD410F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910" name="直線コネクタ 909">
          <a:extLst>
            <a:ext uri="{FF2B5EF4-FFF2-40B4-BE49-F238E27FC236}">
              <a16:creationId xmlns:a16="http://schemas.microsoft.com/office/drawing/2014/main" id="{B4A3EF01-FB84-4640-81D5-021988664D00}"/>
            </a:ext>
          </a:extLst>
        </xdr:cNvPr>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911" name="【庁舎】&#10;一人当たり面積最小値テキスト">
          <a:extLst>
            <a:ext uri="{FF2B5EF4-FFF2-40B4-BE49-F238E27FC236}">
              <a16:creationId xmlns:a16="http://schemas.microsoft.com/office/drawing/2014/main" id="{FB92D7E5-249B-4656-932B-92C7440A8D55}"/>
            </a:ext>
          </a:extLst>
        </xdr:cNvPr>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912" name="直線コネクタ 911">
          <a:extLst>
            <a:ext uri="{FF2B5EF4-FFF2-40B4-BE49-F238E27FC236}">
              <a16:creationId xmlns:a16="http://schemas.microsoft.com/office/drawing/2014/main" id="{41B1056D-EAF7-4461-98F3-3FB720A30836}"/>
            </a:ext>
          </a:extLst>
        </xdr:cNvPr>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913" name="【庁舎】&#10;一人当たり面積最大値テキスト">
          <a:extLst>
            <a:ext uri="{FF2B5EF4-FFF2-40B4-BE49-F238E27FC236}">
              <a16:creationId xmlns:a16="http://schemas.microsoft.com/office/drawing/2014/main" id="{BC787549-2B87-4EF8-8BDD-F1E208154946}"/>
            </a:ext>
          </a:extLst>
        </xdr:cNvPr>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914" name="直線コネクタ 913">
          <a:extLst>
            <a:ext uri="{FF2B5EF4-FFF2-40B4-BE49-F238E27FC236}">
              <a16:creationId xmlns:a16="http://schemas.microsoft.com/office/drawing/2014/main" id="{C383FCFB-E6EE-4F0B-A28D-68624E45D280}"/>
            </a:ext>
          </a:extLst>
        </xdr:cNvPr>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134638</xdr:rowOff>
    </xdr:from>
    <xdr:ext cx="469744" cy="259045"/>
    <xdr:sp macro="" textlink="">
      <xdr:nvSpPr>
        <xdr:cNvPr id="915" name="【庁舎】&#10;一人当たり面積平均値テキスト">
          <a:extLst>
            <a:ext uri="{FF2B5EF4-FFF2-40B4-BE49-F238E27FC236}">
              <a16:creationId xmlns:a16="http://schemas.microsoft.com/office/drawing/2014/main" id="{8B4E27B2-18EE-4FC3-9824-83E9D68E97AB}"/>
            </a:ext>
          </a:extLst>
        </xdr:cNvPr>
        <xdr:cNvSpPr txBox="1"/>
      </xdr:nvSpPr>
      <xdr:spPr>
        <a:xfrm>
          <a:off x="22199600" y="17965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916" name="フローチャート: 判断 915">
          <a:extLst>
            <a:ext uri="{FF2B5EF4-FFF2-40B4-BE49-F238E27FC236}">
              <a16:creationId xmlns:a16="http://schemas.microsoft.com/office/drawing/2014/main" id="{B557C982-CC74-484E-B8AD-11B669E78384}"/>
            </a:ext>
          </a:extLst>
        </xdr:cNvPr>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917" name="フローチャート: 判断 916">
          <a:extLst>
            <a:ext uri="{FF2B5EF4-FFF2-40B4-BE49-F238E27FC236}">
              <a16:creationId xmlns:a16="http://schemas.microsoft.com/office/drawing/2014/main" id="{7923B56C-DE26-4B3D-B031-95E5D2E0F5F7}"/>
            </a:ext>
          </a:extLst>
        </xdr:cNvPr>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918" name="フローチャート: 判断 917">
          <a:extLst>
            <a:ext uri="{FF2B5EF4-FFF2-40B4-BE49-F238E27FC236}">
              <a16:creationId xmlns:a16="http://schemas.microsoft.com/office/drawing/2014/main" id="{95A3320C-DF6A-4E43-B494-7BE0D93224CC}"/>
            </a:ext>
          </a:extLst>
        </xdr:cNvPr>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919" name="フローチャート: 判断 918">
          <a:extLst>
            <a:ext uri="{FF2B5EF4-FFF2-40B4-BE49-F238E27FC236}">
              <a16:creationId xmlns:a16="http://schemas.microsoft.com/office/drawing/2014/main" id="{EDB5CA69-66AE-46BD-AF3A-C17E2EEB7334}"/>
            </a:ext>
          </a:extLst>
        </xdr:cNvPr>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920" name="フローチャート: 判断 919">
          <a:extLst>
            <a:ext uri="{FF2B5EF4-FFF2-40B4-BE49-F238E27FC236}">
              <a16:creationId xmlns:a16="http://schemas.microsoft.com/office/drawing/2014/main" id="{F88C6DFC-B67D-4304-B02D-A8873238D3A3}"/>
            </a:ext>
          </a:extLst>
        </xdr:cNvPr>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E41A4DB8-A232-4023-A951-C045A77F2F2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CA4F1586-9C16-4549-8B41-1BD3A6F1109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A812AD07-369E-40B8-A39D-6B0472FC050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1A19CF5D-7633-44F6-A57C-95ECA974043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9A5B9D97-2480-449F-ABDF-4F89850CD9B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35561</xdr:rowOff>
    </xdr:from>
    <xdr:to>
      <xdr:col>116</xdr:col>
      <xdr:colOff>114300</xdr:colOff>
      <xdr:row>106</xdr:row>
      <xdr:rowOff>137161</xdr:rowOff>
    </xdr:to>
    <xdr:sp macro="" textlink="">
      <xdr:nvSpPr>
        <xdr:cNvPr id="926" name="楕円 925">
          <a:extLst>
            <a:ext uri="{FF2B5EF4-FFF2-40B4-BE49-F238E27FC236}">
              <a16:creationId xmlns:a16="http://schemas.microsoft.com/office/drawing/2014/main" id="{31E6FEEE-4036-4B49-84C8-C7CC43398119}"/>
            </a:ext>
          </a:extLst>
        </xdr:cNvPr>
        <xdr:cNvSpPr/>
      </xdr:nvSpPr>
      <xdr:spPr>
        <a:xfrm>
          <a:off x="22110700" y="1820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13988</xdr:rowOff>
    </xdr:from>
    <xdr:ext cx="469744" cy="259045"/>
    <xdr:sp macro="" textlink="">
      <xdr:nvSpPr>
        <xdr:cNvPr id="927" name="【庁舎】&#10;一人当たり面積該当値テキスト">
          <a:extLst>
            <a:ext uri="{FF2B5EF4-FFF2-40B4-BE49-F238E27FC236}">
              <a16:creationId xmlns:a16="http://schemas.microsoft.com/office/drawing/2014/main" id="{976CACA2-B621-4787-A3C4-DE697EDEAC31}"/>
            </a:ext>
          </a:extLst>
        </xdr:cNvPr>
        <xdr:cNvSpPr txBox="1"/>
      </xdr:nvSpPr>
      <xdr:spPr>
        <a:xfrm>
          <a:off x="22199600" y="1818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40639</xdr:rowOff>
    </xdr:from>
    <xdr:to>
      <xdr:col>112</xdr:col>
      <xdr:colOff>38100</xdr:colOff>
      <xdr:row>106</xdr:row>
      <xdr:rowOff>142239</xdr:rowOff>
    </xdr:to>
    <xdr:sp macro="" textlink="">
      <xdr:nvSpPr>
        <xdr:cNvPr id="928" name="楕円 927">
          <a:extLst>
            <a:ext uri="{FF2B5EF4-FFF2-40B4-BE49-F238E27FC236}">
              <a16:creationId xmlns:a16="http://schemas.microsoft.com/office/drawing/2014/main" id="{E8DC8EE0-48BC-4A77-9B3C-161BF9327980}"/>
            </a:ext>
          </a:extLst>
        </xdr:cNvPr>
        <xdr:cNvSpPr/>
      </xdr:nvSpPr>
      <xdr:spPr>
        <a:xfrm>
          <a:off x="21272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86361</xdr:rowOff>
    </xdr:from>
    <xdr:to>
      <xdr:col>116</xdr:col>
      <xdr:colOff>63500</xdr:colOff>
      <xdr:row>106</xdr:row>
      <xdr:rowOff>91439</xdr:rowOff>
    </xdr:to>
    <xdr:cxnSp macro="">
      <xdr:nvCxnSpPr>
        <xdr:cNvPr id="929" name="直線コネクタ 928">
          <a:extLst>
            <a:ext uri="{FF2B5EF4-FFF2-40B4-BE49-F238E27FC236}">
              <a16:creationId xmlns:a16="http://schemas.microsoft.com/office/drawing/2014/main" id="{28E29404-5A80-4A97-8CF1-066602E00D54}"/>
            </a:ext>
          </a:extLst>
        </xdr:cNvPr>
        <xdr:cNvCxnSpPr/>
      </xdr:nvCxnSpPr>
      <xdr:spPr>
        <a:xfrm flipV="1">
          <a:off x="21323300" y="18260061"/>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43180</xdr:rowOff>
    </xdr:from>
    <xdr:to>
      <xdr:col>107</xdr:col>
      <xdr:colOff>101600</xdr:colOff>
      <xdr:row>106</xdr:row>
      <xdr:rowOff>144780</xdr:rowOff>
    </xdr:to>
    <xdr:sp macro="" textlink="">
      <xdr:nvSpPr>
        <xdr:cNvPr id="930" name="楕円 929">
          <a:extLst>
            <a:ext uri="{FF2B5EF4-FFF2-40B4-BE49-F238E27FC236}">
              <a16:creationId xmlns:a16="http://schemas.microsoft.com/office/drawing/2014/main" id="{B70F336E-F186-4B45-A0E0-CD4C06B601EE}"/>
            </a:ext>
          </a:extLst>
        </xdr:cNvPr>
        <xdr:cNvSpPr/>
      </xdr:nvSpPr>
      <xdr:spPr>
        <a:xfrm>
          <a:off x="20383500" y="182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91439</xdr:rowOff>
    </xdr:from>
    <xdr:to>
      <xdr:col>111</xdr:col>
      <xdr:colOff>177800</xdr:colOff>
      <xdr:row>106</xdr:row>
      <xdr:rowOff>93980</xdr:rowOff>
    </xdr:to>
    <xdr:cxnSp macro="">
      <xdr:nvCxnSpPr>
        <xdr:cNvPr id="931" name="直線コネクタ 930">
          <a:extLst>
            <a:ext uri="{FF2B5EF4-FFF2-40B4-BE49-F238E27FC236}">
              <a16:creationId xmlns:a16="http://schemas.microsoft.com/office/drawing/2014/main" id="{43939393-12CF-40CB-BFF1-01C71D1FA23B}"/>
            </a:ext>
          </a:extLst>
        </xdr:cNvPr>
        <xdr:cNvCxnSpPr/>
      </xdr:nvCxnSpPr>
      <xdr:spPr>
        <a:xfrm flipV="1">
          <a:off x="20434300" y="182651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46989</xdr:rowOff>
    </xdr:from>
    <xdr:to>
      <xdr:col>102</xdr:col>
      <xdr:colOff>165100</xdr:colOff>
      <xdr:row>106</xdr:row>
      <xdr:rowOff>148589</xdr:rowOff>
    </xdr:to>
    <xdr:sp macro="" textlink="">
      <xdr:nvSpPr>
        <xdr:cNvPr id="932" name="楕円 931">
          <a:extLst>
            <a:ext uri="{FF2B5EF4-FFF2-40B4-BE49-F238E27FC236}">
              <a16:creationId xmlns:a16="http://schemas.microsoft.com/office/drawing/2014/main" id="{E295B046-B170-4950-9F3C-59A6DE1020E5}"/>
            </a:ext>
          </a:extLst>
        </xdr:cNvPr>
        <xdr:cNvSpPr/>
      </xdr:nvSpPr>
      <xdr:spPr>
        <a:xfrm>
          <a:off x="19494500" y="182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93980</xdr:rowOff>
    </xdr:from>
    <xdr:to>
      <xdr:col>107</xdr:col>
      <xdr:colOff>50800</xdr:colOff>
      <xdr:row>106</xdr:row>
      <xdr:rowOff>97789</xdr:rowOff>
    </xdr:to>
    <xdr:cxnSp macro="">
      <xdr:nvCxnSpPr>
        <xdr:cNvPr id="933" name="直線コネクタ 932">
          <a:extLst>
            <a:ext uri="{FF2B5EF4-FFF2-40B4-BE49-F238E27FC236}">
              <a16:creationId xmlns:a16="http://schemas.microsoft.com/office/drawing/2014/main" id="{FFDB4671-4BE1-4344-A56C-52C47D075460}"/>
            </a:ext>
          </a:extLst>
        </xdr:cNvPr>
        <xdr:cNvCxnSpPr/>
      </xdr:nvCxnSpPr>
      <xdr:spPr>
        <a:xfrm flipV="1">
          <a:off x="19545300" y="18267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934" name="楕円 933">
          <a:extLst>
            <a:ext uri="{FF2B5EF4-FFF2-40B4-BE49-F238E27FC236}">
              <a16:creationId xmlns:a16="http://schemas.microsoft.com/office/drawing/2014/main" id="{90A581F2-B81D-4E6E-A07F-52887BCE3C5D}"/>
            </a:ext>
          </a:extLst>
        </xdr:cNvPr>
        <xdr:cNvSpPr/>
      </xdr:nvSpPr>
      <xdr:spPr>
        <a:xfrm>
          <a:off x="18605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97789</xdr:rowOff>
    </xdr:from>
    <xdr:to>
      <xdr:col>102</xdr:col>
      <xdr:colOff>114300</xdr:colOff>
      <xdr:row>106</xdr:row>
      <xdr:rowOff>99061</xdr:rowOff>
    </xdr:to>
    <xdr:cxnSp macro="">
      <xdr:nvCxnSpPr>
        <xdr:cNvPr id="935" name="直線コネクタ 934">
          <a:extLst>
            <a:ext uri="{FF2B5EF4-FFF2-40B4-BE49-F238E27FC236}">
              <a16:creationId xmlns:a16="http://schemas.microsoft.com/office/drawing/2014/main" id="{FCA82F55-4210-4BC0-9B8A-BE52A6A2A30F}"/>
            </a:ext>
          </a:extLst>
        </xdr:cNvPr>
        <xdr:cNvCxnSpPr/>
      </xdr:nvCxnSpPr>
      <xdr:spPr>
        <a:xfrm flipV="1">
          <a:off x="18656300" y="182714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936" name="n_1aveValue【庁舎】&#10;一人当たり面積">
          <a:extLst>
            <a:ext uri="{FF2B5EF4-FFF2-40B4-BE49-F238E27FC236}">
              <a16:creationId xmlns:a16="http://schemas.microsoft.com/office/drawing/2014/main" id="{814DE46B-EC28-473E-BD4C-3179D9D82EDC}"/>
            </a:ext>
          </a:extLst>
        </xdr:cNvPr>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87647</xdr:rowOff>
    </xdr:from>
    <xdr:ext cx="469744" cy="259045"/>
    <xdr:sp macro="" textlink="">
      <xdr:nvSpPr>
        <xdr:cNvPr id="937" name="n_2aveValue【庁舎】&#10;一人当たり面積">
          <a:extLst>
            <a:ext uri="{FF2B5EF4-FFF2-40B4-BE49-F238E27FC236}">
              <a16:creationId xmlns:a16="http://schemas.microsoft.com/office/drawing/2014/main" id="{6C2271B5-A44A-49F4-A493-3A7498A65534}"/>
            </a:ext>
          </a:extLst>
        </xdr:cNvPr>
        <xdr:cNvSpPr txBox="1"/>
      </xdr:nvSpPr>
      <xdr:spPr>
        <a:xfrm>
          <a:off x="201994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60977</xdr:rowOff>
    </xdr:from>
    <xdr:ext cx="469744" cy="259045"/>
    <xdr:sp macro="" textlink="">
      <xdr:nvSpPr>
        <xdr:cNvPr id="938" name="n_3aveValue【庁舎】&#10;一人当たり面積">
          <a:extLst>
            <a:ext uri="{FF2B5EF4-FFF2-40B4-BE49-F238E27FC236}">
              <a16:creationId xmlns:a16="http://schemas.microsoft.com/office/drawing/2014/main" id="{558E09CE-33E2-4646-B9BD-B463250BECB6}"/>
            </a:ext>
          </a:extLst>
        </xdr:cNvPr>
        <xdr:cNvSpPr txBox="1"/>
      </xdr:nvSpPr>
      <xdr:spPr>
        <a:xfrm>
          <a:off x="19310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119397</xdr:rowOff>
    </xdr:from>
    <xdr:ext cx="469744" cy="259045"/>
    <xdr:sp macro="" textlink="">
      <xdr:nvSpPr>
        <xdr:cNvPr id="939" name="n_4aveValue【庁舎】&#10;一人当たり面積">
          <a:extLst>
            <a:ext uri="{FF2B5EF4-FFF2-40B4-BE49-F238E27FC236}">
              <a16:creationId xmlns:a16="http://schemas.microsoft.com/office/drawing/2014/main" id="{E63D1C28-8DF7-4541-B39B-7055DEA24F7F}"/>
            </a:ext>
          </a:extLst>
        </xdr:cNvPr>
        <xdr:cNvSpPr txBox="1"/>
      </xdr:nvSpPr>
      <xdr:spPr>
        <a:xfrm>
          <a:off x="18421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133366</xdr:rowOff>
    </xdr:from>
    <xdr:ext cx="469744" cy="259045"/>
    <xdr:sp macro="" textlink="">
      <xdr:nvSpPr>
        <xdr:cNvPr id="940" name="n_1mainValue【庁舎】&#10;一人当たり面積">
          <a:extLst>
            <a:ext uri="{FF2B5EF4-FFF2-40B4-BE49-F238E27FC236}">
              <a16:creationId xmlns:a16="http://schemas.microsoft.com/office/drawing/2014/main" id="{E9D329A8-12A4-4603-BDE3-6466949CFEB6}"/>
            </a:ext>
          </a:extLst>
        </xdr:cNvPr>
        <xdr:cNvSpPr txBox="1"/>
      </xdr:nvSpPr>
      <xdr:spPr>
        <a:xfrm>
          <a:off x="210757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135907</xdr:rowOff>
    </xdr:from>
    <xdr:ext cx="469744" cy="259045"/>
    <xdr:sp macro="" textlink="">
      <xdr:nvSpPr>
        <xdr:cNvPr id="941" name="n_2mainValue【庁舎】&#10;一人当たり面積">
          <a:extLst>
            <a:ext uri="{FF2B5EF4-FFF2-40B4-BE49-F238E27FC236}">
              <a16:creationId xmlns:a16="http://schemas.microsoft.com/office/drawing/2014/main" id="{E7B9C29A-546B-470E-85BC-98A512386A48}"/>
            </a:ext>
          </a:extLst>
        </xdr:cNvPr>
        <xdr:cNvSpPr txBox="1"/>
      </xdr:nvSpPr>
      <xdr:spPr>
        <a:xfrm>
          <a:off x="20199427" y="1830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139716</xdr:rowOff>
    </xdr:from>
    <xdr:ext cx="469744" cy="259045"/>
    <xdr:sp macro="" textlink="">
      <xdr:nvSpPr>
        <xdr:cNvPr id="942" name="n_3mainValue【庁舎】&#10;一人当たり面積">
          <a:extLst>
            <a:ext uri="{FF2B5EF4-FFF2-40B4-BE49-F238E27FC236}">
              <a16:creationId xmlns:a16="http://schemas.microsoft.com/office/drawing/2014/main" id="{0F849A9B-9321-4E48-A474-D19C5D62ED52}"/>
            </a:ext>
          </a:extLst>
        </xdr:cNvPr>
        <xdr:cNvSpPr txBox="1"/>
      </xdr:nvSpPr>
      <xdr:spPr>
        <a:xfrm>
          <a:off x="19310427" y="1831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140988</xdr:rowOff>
    </xdr:from>
    <xdr:ext cx="469744" cy="259045"/>
    <xdr:sp macro="" textlink="">
      <xdr:nvSpPr>
        <xdr:cNvPr id="943" name="n_4mainValue【庁舎】&#10;一人当たり面積">
          <a:extLst>
            <a:ext uri="{FF2B5EF4-FFF2-40B4-BE49-F238E27FC236}">
              <a16:creationId xmlns:a16="http://schemas.microsoft.com/office/drawing/2014/main" id="{66C6A1AD-738C-4D14-A592-617465B46C8A}"/>
            </a:ext>
          </a:extLst>
        </xdr:cNvPr>
        <xdr:cNvSpPr txBox="1"/>
      </xdr:nvSpPr>
      <xdr:spPr>
        <a:xfrm>
          <a:off x="18421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a:extLst>
            <a:ext uri="{FF2B5EF4-FFF2-40B4-BE49-F238E27FC236}">
              <a16:creationId xmlns:a16="http://schemas.microsoft.com/office/drawing/2014/main" id="{5D730C43-21C9-4664-BAD8-BECB969EAA5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a:extLst>
            <a:ext uri="{FF2B5EF4-FFF2-40B4-BE49-F238E27FC236}">
              <a16:creationId xmlns:a16="http://schemas.microsoft.com/office/drawing/2014/main" id="{CB30A940-386E-4AD0-8F00-86043FEF34F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a:extLst>
            <a:ext uri="{FF2B5EF4-FFF2-40B4-BE49-F238E27FC236}">
              <a16:creationId xmlns:a16="http://schemas.microsoft.com/office/drawing/2014/main" id="{819F6D4A-E007-4ECC-83F9-697DEDD554D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図書館・庁舎</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保健センターについては、減価償却率が</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超えており、福祉施設・市民会館についても、類似団体や全国・群馬県平均と比較して数値が高い状況にある。いずれの施設も予防保全的観点から施設の長寿命化を図るとともに、施設の集約化・複合化についても検討を行っていく</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消防施設については、一部事務組合の施設更新が実施され</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ため償却率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低下</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一般廃棄物処理施設</a:t>
          </a:r>
          <a:r>
            <a:rPr kumimoji="1" lang="ja-JP" altLang="en-US" sz="1100">
              <a:solidFill>
                <a:schemeClr val="dk1"/>
              </a:solidFill>
              <a:effectLst/>
              <a:latin typeface="+mn-lt"/>
              <a:ea typeface="+mn-ea"/>
              <a:cs typeface="+mn-cs"/>
            </a:rPr>
            <a:t>についても一部事務組合での施設整備の予定があり、今後償却率が低下するものと想定している</a:t>
          </a:r>
          <a:r>
            <a:rPr kumimoji="1" lang="ja-JP" altLang="ja-JP" sz="1100">
              <a:solidFill>
                <a:schemeClr val="dk1"/>
              </a:solidFill>
              <a:effectLst/>
              <a:latin typeface="+mn-lt"/>
              <a:ea typeface="+mn-ea"/>
              <a:cs typeface="+mn-cs"/>
            </a:rPr>
            <a:t>。体育館・プールについては、償却率が平均値を下回っており、当面の間は更新の必要は生じないが、他の施設と同様に長寿命化を図っていく。</a:t>
          </a:r>
          <a:endParaRPr lang="ja-JP" altLang="ja-JP" sz="1400">
            <a:effectLst/>
          </a:endParaRPr>
        </a:p>
        <a:p>
          <a:r>
            <a:rPr kumimoji="1" lang="ja-JP" altLang="ja-JP" sz="1100">
              <a:solidFill>
                <a:schemeClr val="dk1"/>
              </a:solidFill>
              <a:effectLst/>
              <a:latin typeface="+mn-lt"/>
              <a:ea typeface="+mn-ea"/>
              <a:cs typeface="+mn-cs"/>
            </a:rPr>
            <a:t>一人あたりの公共施設の規模については、ほとんどの施設が類似団体と同水準かやや下回っているものの、体育館・プールについては約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倍の規模となっているため、施設更新時には適正な規模となるよう検討を行う必要がある。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11,266
10,892
21.73
5,011,298
4,678,661
215,577
3,069,136
3,492,743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財政力指数は近年ほぼ横ばい傾向にあり、類似団体平均、全国平均及び群馬県平均を上回っている。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今後も、町税等の滞納額圧縮などの徴収業務強化に取り組み、財政基盤の強化に努めていく。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123631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4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経常収支比率は、やや改善されたものの類似団体内で高い値となっており、財政構造が硬直化していることを表している。</a:t>
          </a:r>
        </a:p>
        <a:p>
          <a:r>
            <a:rPr kumimoji="1" lang="ja-JP" altLang="en-US" sz="1300">
              <a:latin typeface="ＭＳ Ｐゴシック" panose="020B0600070205080204" pitchFamily="50" charset="-128"/>
              <a:ea typeface="ＭＳ Ｐゴシック" panose="020B0600070205080204" pitchFamily="50" charset="-128"/>
            </a:rPr>
            <a:t>一部事務組合負担金などの補助費等や特別会計への繰出金の増加が、比率を上昇させる要因となっている。今後は経常経費の削減とともに、町税を中心とした自主財源の確保を図り、経常収支比率の改善に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77046</xdr:rowOff>
    </xdr:from>
    <xdr:to>
      <xdr:col>23</xdr:col>
      <xdr:colOff>133350</xdr:colOff>
      <xdr:row>66</xdr:row>
      <xdr:rowOff>26246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2129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71544</xdr:rowOff>
    </xdr:from>
    <xdr:to>
      <xdr:col>19</xdr:col>
      <xdr:colOff>133350</xdr:colOff>
      <xdr:row>66</xdr:row>
      <xdr:rowOff>26246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044344"/>
          <a:ext cx="889000" cy="29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64</xdr:row>
      <xdr:rowOff>160020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4434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9737</xdr:rowOff>
    </xdr:from>
    <xdr:to>
      <xdr:col>11</xdr:col>
      <xdr:colOff>31750</xdr:colOff>
      <xdr:row>64</xdr:row>
      <xdr:rowOff>160020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1108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26246</xdr:rowOff>
    </xdr:from>
    <xdr:to>
      <xdr:col>23</xdr:col>
      <xdr:colOff>184150</xdr:colOff>
      <xdr:row>65</xdr:row>
      <xdr:rowOff>127846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169773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146896</xdr:rowOff>
    </xdr:from>
    <xdr:to>
      <xdr:col>19</xdr:col>
      <xdr:colOff>184150</xdr:colOff>
      <xdr:row>66</xdr:row>
      <xdr:rowOff>77046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61823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7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20744</xdr:rowOff>
    </xdr:from>
    <xdr:to>
      <xdr:col>15</xdr:col>
      <xdr:colOff>133350</xdr:colOff>
      <xdr:row>64</xdr:row>
      <xdr:rowOff>122344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107121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45314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これまで行財政改革大綱により、行財政全般にわたる見直しに努めてきた結果であるが、全国平均及び群馬県平均と比較するとやや多いため、引き続き行財政規模の適正化に努めるとともに、公共施設の老朽化による維持補修費が著しく増加することのないよう、公共施設等総合管理計画に沿った計画的な施設等の管理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63571</xdr:rowOff>
    </xdr:from>
    <xdr:to>
      <xdr:col>23</xdr:col>
      <xdr:colOff>133350</xdr:colOff>
      <xdr:row>81</xdr:row>
      <xdr:rowOff>93593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51021"/>
          <a:ext cx="838200" cy="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63571</xdr:rowOff>
    </xdr:from>
    <xdr:to>
      <xdr:col>19</xdr:col>
      <xdr:colOff>133350</xdr:colOff>
      <xdr:row>81</xdr:row>
      <xdr:rowOff>76802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3951021"/>
          <a:ext cx="889000" cy="1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75550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76802</xdr:rowOff>
    </xdr:from>
    <xdr:to>
      <xdr:col>15</xdr:col>
      <xdr:colOff>82550</xdr:colOff>
      <xdr:row>81</xdr:row>
      <xdr:rowOff>85709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964252"/>
          <a:ext cx="889000" cy="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57333</xdr:rowOff>
    </xdr:from>
    <xdr:to>
      <xdr:col>11</xdr:col>
      <xdr:colOff>31750</xdr:colOff>
      <xdr:row>81</xdr:row>
      <xdr:rowOff>85709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44783"/>
          <a:ext cx="889000" cy="2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42793</xdr:rowOff>
    </xdr:from>
    <xdr:to>
      <xdr:col>23</xdr:col>
      <xdr:colOff>184150</xdr:colOff>
      <xdr:row>81</xdr:row>
      <xdr:rowOff>144393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3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59320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7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12771</xdr:rowOff>
    </xdr:from>
    <xdr:to>
      <xdr:col>19</xdr:col>
      <xdr:colOff>184150</xdr:colOff>
      <xdr:row>81</xdr:row>
      <xdr:rowOff>114371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69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26002</xdr:rowOff>
    </xdr:from>
    <xdr:to>
      <xdr:col>15</xdr:col>
      <xdr:colOff>133350</xdr:colOff>
      <xdr:row>81</xdr:row>
      <xdr:rowOff>127602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1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137779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8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34909</xdr:rowOff>
    </xdr:from>
    <xdr:to>
      <xdr:col>11</xdr:col>
      <xdr:colOff>82550</xdr:colOff>
      <xdr:row>81</xdr:row>
      <xdr:rowOff>136509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2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146686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9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6533</xdr:rowOff>
    </xdr:from>
    <xdr:to>
      <xdr:col>7</xdr:col>
      <xdr:colOff>31750</xdr:colOff>
      <xdr:row>81</xdr:row>
      <xdr:rowOff>108133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118310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ラスパイレス指数は、指標の基準となる</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は切っているものの、類似団体平均を若干上回っている。今後も人事院勧告等を勘案し、給与の適正化に努めていく。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79527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80771"/>
          <a:ext cx="8382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87</xdr:row>
      <xdr:rowOff>79527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9226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87</xdr:row>
      <xdr:rowOff>45055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8922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45055</xdr:rowOff>
    </xdr:from>
    <xdr:to>
      <xdr:col>68</xdr:col>
      <xdr:colOff>152400</xdr:colOff>
      <xdr:row>88</xdr:row>
      <xdr:rowOff>22982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961205"/>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28727</xdr:rowOff>
    </xdr:from>
    <xdr:to>
      <xdr:col>77</xdr:col>
      <xdr:colOff>95250</xdr:colOff>
      <xdr:row>87</xdr:row>
      <xdr:rowOff>130327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115104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3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96762</xdr:rowOff>
    </xdr:from>
    <xdr:to>
      <xdr:col>73</xdr:col>
      <xdr:colOff>44450</xdr:colOff>
      <xdr:row>87</xdr:row>
      <xdr:rowOff>26912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11689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165705</xdr:rowOff>
    </xdr:from>
    <xdr:to>
      <xdr:col>68</xdr:col>
      <xdr:colOff>203200</xdr:colOff>
      <xdr:row>87</xdr:row>
      <xdr:rowOff>95855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80632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143632</xdr:rowOff>
    </xdr:from>
    <xdr:to>
      <xdr:col>64</xdr:col>
      <xdr:colOff>152400</xdr:colOff>
      <xdr:row>88</xdr:row>
      <xdr:rowOff>73782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58559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は、類似団体平均を下回っているものの、人口の減少に伴い微増傾向にある。今後も組織のスリム化や効率的な行政運営を行うとともに、定員管理計画に沿って職員採用を計画的に実施し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41487</xdr:rowOff>
    </xdr:from>
    <xdr:to>
      <xdr:col>81</xdr:col>
      <xdr:colOff>44450</xdr:colOff>
      <xdr:row>60</xdr:row>
      <xdr:rowOff>51139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28487"/>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74566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61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29421</xdr:rowOff>
    </xdr:from>
    <xdr:to>
      <xdr:col>77</xdr:col>
      <xdr:colOff>44450</xdr:colOff>
      <xdr:row>60</xdr:row>
      <xdr:rowOff>41487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1642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16552</xdr:rowOff>
    </xdr:from>
    <xdr:to>
      <xdr:col>72</xdr:col>
      <xdr:colOff>203200</xdr:colOff>
      <xdr:row>60</xdr:row>
      <xdr:rowOff>29421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03552"/>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466</xdr:rowOff>
    </xdr:from>
    <xdr:to>
      <xdr:col>68</xdr:col>
      <xdr:colOff>152400</xdr:colOff>
      <xdr:row>60</xdr:row>
      <xdr:rowOff>16552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87466"/>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125323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339</xdr:rowOff>
    </xdr:from>
    <xdr:to>
      <xdr:col>81</xdr:col>
      <xdr:colOff>95250</xdr:colOff>
      <xdr:row>60</xdr:row>
      <xdr:rowOff>101939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16866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3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162137</xdr:rowOff>
    </xdr:from>
    <xdr:to>
      <xdr:col>77</xdr:col>
      <xdr:colOff>95250</xdr:colOff>
      <xdr:row>60</xdr:row>
      <xdr:rowOff>92287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102464</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150071</xdr:rowOff>
    </xdr:from>
    <xdr:to>
      <xdr:col>73</xdr:col>
      <xdr:colOff>44450</xdr:colOff>
      <xdr:row>60</xdr:row>
      <xdr:rowOff>80221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90398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137202</xdr:rowOff>
    </xdr:from>
    <xdr:to>
      <xdr:col>68</xdr:col>
      <xdr:colOff>203200</xdr:colOff>
      <xdr:row>60</xdr:row>
      <xdr:rowOff>67352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77529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2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121116</xdr:rowOff>
    </xdr:from>
    <xdr:to>
      <xdr:col>64</xdr:col>
      <xdr:colOff>152400</xdr:colOff>
      <xdr:row>60</xdr:row>
      <xdr:rowOff>51266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61443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0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実質公債費比率は、一部事務組合の普通建設事業費充当分地方債が増加しているものの、近年は横ばいの傾向にあり、類似団体平均を下回っている。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今後、公共施設等の老朽化対策により、地方債借入額の増加が想定されるが、減債基金の確保などを行いつつ、引き続き地方債残高の管理に努めていく。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124278</xdr:rowOff>
    </xdr:from>
    <xdr:to>
      <xdr:col>81</xdr:col>
      <xdr:colOff>44450</xdr:colOff>
      <xdr:row>38</xdr:row>
      <xdr:rowOff>10281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467928"/>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70351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7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10281</xdr:rowOff>
    </xdr:from>
    <xdr:to>
      <xdr:col>77</xdr:col>
      <xdr:colOff>44450</xdr:colOff>
      <xdr:row>38</xdr:row>
      <xdr:rowOff>44752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5253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44752</xdr:rowOff>
    </xdr:from>
    <xdr:to>
      <xdr:col>72</xdr:col>
      <xdr:colOff>203200</xdr:colOff>
      <xdr:row>38</xdr:row>
      <xdr:rowOff>113695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5598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113695</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5828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73478</xdr:rowOff>
    </xdr:from>
    <xdr:to>
      <xdr:col>81</xdr:col>
      <xdr:colOff>95250</xdr:colOff>
      <xdr:row>38</xdr:row>
      <xdr:rowOff>3628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90005</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130931</xdr:rowOff>
    </xdr:from>
    <xdr:to>
      <xdr:col>77</xdr:col>
      <xdr:colOff>95250</xdr:colOff>
      <xdr:row>38</xdr:row>
      <xdr:rowOff>61081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71258</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243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165402</xdr:rowOff>
    </xdr:from>
    <xdr:to>
      <xdr:col>73</xdr:col>
      <xdr:colOff>44450</xdr:colOff>
      <xdr:row>38</xdr:row>
      <xdr:rowOff>95552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105729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62895</xdr:rowOff>
    </xdr:from>
    <xdr:to>
      <xdr:col>68</xdr:col>
      <xdr:colOff>203200</xdr:colOff>
      <xdr:row>38</xdr:row>
      <xdr:rowOff>164495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3222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将来負担比率は、基金や都市計画税を含めた充当可能財源が、将来負担額を上回ったことにより、算定されていない。</a:t>
          </a:r>
        </a:p>
        <a:p>
          <a:r>
            <a:rPr kumimoji="1" lang="ja-JP" altLang="en-US" sz="1300">
              <a:latin typeface="ＭＳ Ｐゴシック" panose="020B0600070205080204" pitchFamily="50" charset="-128"/>
              <a:ea typeface="ＭＳ Ｐゴシック" panose="020B0600070205080204" pitchFamily="50" charset="-128"/>
            </a:rPr>
            <a:t>今後も公債費等の義務的経費の削減を中心とした行財政の見直しを進め、財政の健全化に努めていく。</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75491</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7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67552</xdr:rowOff>
    </xdr:from>
    <xdr:to>
      <xdr:col>73</xdr:col>
      <xdr:colOff>44450</xdr:colOff>
      <xdr:row>15</xdr:row>
      <xdr:rowOff>169152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133048</xdr:rowOff>
    </xdr:from>
    <xdr:to>
      <xdr:col>68</xdr:col>
      <xdr:colOff>203200</xdr:colOff>
      <xdr:row>16</xdr:row>
      <xdr:rowOff>63198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11,266
10,892
21.73
5,011,298
4,678,661
215,577
3,069,136
3,492,743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人件費にかかる経常収支比率は、類似団体平均値よりも若干上回っている。</a:t>
          </a:r>
        </a:p>
        <a:p>
          <a:r>
            <a:rPr kumimoji="1" lang="ja-JP" altLang="en-US" sz="1300">
              <a:latin typeface="ＭＳ Ｐゴシック" panose="020B0600070205080204" pitchFamily="50" charset="-128"/>
              <a:ea typeface="ＭＳ Ｐゴシック" panose="020B0600070205080204" pitchFamily="50" charset="-128"/>
            </a:rPr>
            <a:t>近年は職員数の大幅な増減がないため数値はほぼ横ばいであるが、給与改定に伴い職員給が若干増加している状況にある。今後も給与の適正化を図るとともに、人件費の圧縮に努めていく。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44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xdr:rowOff>
    </xdr:from>
    <xdr:to>
      <xdr:col>19</xdr:col>
      <xdr:colOff>187325</xdr:colOff>
      <xdr:row>37</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6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xdr:rowOff>
    </xdr:from>
    <xdr:to>
      <xdr:col>15</xdr:col>
      <xdr:colOff>98425</xdr:colOff>
      <xdr:row>37</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6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37</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14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物件費にかかる経常収支比率は、類似団体平均を上回っている。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子ども子育て支援新制度により、町立こども園の物件費を扶助費に振り替えたことで数値が減少しているものの、臨時職員の賃金や各種委託料が大きな割合を占めており、依然として平均より高い状況にある。</a:t>
          </a:r>
        </a:p>
        <a:p>
          <a:r>
            <a:rPr kumimoji="1" lang="ja-JP" altLang="en-US" sz="1300">
              <a:latin typeface="ＭＳ Ｐゴシック" panose="020B0600070205080204" pitchFamily="50" charset="-128"/>
              <a:ea typeface="ＭＳ Ｐゴシック" panose="020B0600070205080204" pitchFamily="50" charset="-128"/>
            </a:rPr>
            <a:t>今後は、行財政改革大綱に基づき、さらなる事務事業の徹底した見直しを進め、経費の削減に努めていく。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124714</xdr:rowOff>
    </xdr:from>
    <xdr:to>
      <xdr:col>82</xdr:col>
      <xdr:colOff>107950</xdr:colOff>
      <xdr:row>18</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03936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42435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14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72136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216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72136</xdr:rowOff>
    </xdr:from>
    <xdr:to>
      <xdr:col>73</xdr:col>
      <xdr:colOff>180975</xdr:colOff>
      <xdr:row>18</xdr:row>
      <xdr:rowOff>81280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582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170434</xdr:rowOff>
    </xdr:from>
    <xdr:to>
      <xdr:col>69</xdr:col>
      <xdr:colOff>92075</xdr:colOff>
      <xdr:row>18</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850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73914</xdr:rowOff>
    </xdr:from>
    <xdr:to>
      <xdr:col>82</xdr:col>
      <xdr:colOff>158750</xdr:colOff>
      <xdr:row>18</xdr:row>
      <xdr:rowOff>4064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45991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21336</xdr:rowOff>
    </xdr:from>
    <xdr:to>
      <xdr:col>74</xdr:col>
      <xdr:colOff>31750</xdr:colOff>
      <xdr:row>18</xdr:row>
      <xdr:rowOff>122936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107713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119634</xdr:rowOff>
    </xdr:from>
    <xdr:to>
      <xdr:col>65</xdr:col>
      <xdr:colOff>53975</xdr:colOff>
      <xdr:row>18</xdr:row>
      <xdr:rowOff>49784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34561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扶助費にかかる経常収支比率は、例年類似団体平均と同程度で推移していたが、平成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年度から始まった子ども子育て支援新制度により、町立こども園の物件費を扶助費に振り替えたために数値が大きく増加している。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削減の難しい部分ではあるが、町単独事業について財政状況とのバランスを図りながら見直しを行うなど、財政を過度に圧迫しないよう努めていく。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152400</xdr:rowOff>
    </xdr:from>
    <xdr:to>
      <xdr:col>24</xdr:col>
      <xdr:colOff>25400</xdr:colOff>
      <xdr:row>58</xdr:row>
      <xdr:rowOff>152400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1009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58</xdr:row>
      <xdr:rowOff>152400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10020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76200</xdr:rowOff>
    </xdr:from>
    <xdr:to>
      <xdr:col>15</xdr:col>
      <xdr:colOff>98425</xdr:colOff>
      <xdr:row>58</xdr:row>
      <xdr:rowOff>139700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020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0</xdr:rowOff>
    </xdr:from>
    <xdr:to>
      <xdr:col>11</xdr:col>
      <xdr:colOff>9525</xdr:colOff>
      <xdr:row>58</xdr:row>
      <xdr:rowOff>139700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944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101600</xdr:rowOff>
    </xdr:from>
    <xdr:to>
      <xdr:col>24</xdr:col>
      <xdr:colOff>76200</xdr:colOff>
      <xdr:row>59</xdr:row>
      <xdr:rowOff>31750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73677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101600</xdr:rowOff>
    </xdr:from>
    <xdr:to>
      <xdr:col>20</xdr:col>
      <xdr:colOff>38100</xdr:colOff>
      <xdr:row>59</xdr:row>
      <xdr:rowOff>31750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25400</xdr:rowOff>
    </xdr:from>
    <xdr:to>
      <xdr:col>15</xdr:col>
      <xdr:colOff>149225</xdr:colOff>
      <xdr:row>58</xdr:row>
      <xdr:rowOff>127000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88900</xdr:rowOff>
    </xdr:from>
    <xdr:to>
      <xdr:col>11</xdr:col>
      <xdr:colOff>60325</xdr:colOff>
      <xdr:row>59</xdr:row>
      <xdr:rowOff>19050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その他にかかる経常収支比率は、類似団体平均値となっているが、全国平均・県平均を上回っている。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例年特別会計に対する繰出金が多額であるため、実施事業の必要性を十分に検討するとともに、公共施設等の老朽化に伴う維持補修費対策として、計画的な予防保全的修繕の実施に努めていく。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54610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781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57</xdr:row>
      <xdr:rowOff>8890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5453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55</xdr:row>
      <xdr:rowOff>115570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77470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50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147337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26670</xdr:rowOff>
    </xdr:from>
    <xdr:to>
      <xdr:col>69</xdr:col>
      <xdr:colOff>142875</xdr:colOff>
      <xdr:row>55</xdr:row>
      <xdr:rowOff>128270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138447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138447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補助費等にかかる経常収支比率は、類似団体平均を大きく上回っている。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一部事務組合への加入数が類似団体に比べ多く、当該負担金が多額であることが要因と考えられる。</a:t>
          </a:r>
        </a:p>
        <a:p>
          <a:r>
            <a:rPr kumimoji="1" lang="ja-JP" altLang="en-US" sz="1300">
              <a:latin typeface="ＭＳ Ｐゴシック" panose="020B0600070205080204" pitchFamily="50" charset="-128"/>
              <a:ea typeface="ＭＳ Ｐゴシック" panose="020B0600070205080204" pitchFamily="50" charset="-128"/>
            </a:rPr>
            <a:t>一部事務組合への負担金は性質上削減が難しい項目であるが、町独自の補助金の見直しを実施することにより、補助費等の削減に努めていく。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131572</xdr:rowOff>
    </xdr:from>
    <xdr:to>
      <xdr:col>82</xdr:col>
      <xdr:colOff>107950</xdr:colOff>
      <xdr:row>38</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6466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94996</xdr:rowOff>
    </xdr:from>
    <xdr:to>
      <xdr:col>78</xdr:col>
      <xdr:colOff>69850</xdr:colOff>
      <xdr:row>38</xdr:row>
      <xdr:rowOff>131572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6100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94996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6055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62992</xdr:rowOff>
    </xdr:from>
    <xdr:to>
      <xdr:col>69</xdr:col>
      <xdr:colOff>92075</xdr:colOff>
      <xdr:row>38</xdr:row>
      <xdr:rowOff>90424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578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89916</xdr:rowOff>
    </xdr:from>
    <xdr:to>
      <xdr:col>82</xdr:col>
      <xdr:colOff>158750</xdr:colOff>
      <xdr:row>39</xdr:row>
      <xdr:rowOff>20066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61993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80772</xdr:rowOff>
    </xdr:from>
    <xdr:to>
      <xdr:col>78</xdr:col>
      <xdr:colOff>120650</xdr:colOff>
      <xdr:row>39</xdr:row>
      <xdr:rowOff>10922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167149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44196</xdr:rowOff>
    </xdr:from>
    <xdr:to>
      <xdr:col>74</xdr:col>
      <xdr:colOff>31750</xdr:colOff>
      <xdr:row>38</xdr:row>
      <xdr:rowOff>145796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130573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xdr:rowOff>
    </xdr:from>
    <xdr:to>
      <xdr:col>65</xdr:col>
      <xdr:colOff>53975</xdr:colOff>
      <xdr:row>38</xdr:row>
      <xdr:rowOff>113792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98569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公債費にかかる経常収支比率は、例年類似団体平均を下回っており、微減傾向となっている。</a:t>
          </a:r>
        </a:p>
        <a:p>
          <a:r>
            <a:rPr kumimoji="1" lang="ja-JP" altLang="en-US" sz="1300">
              <a:latin typeface="ＭＳ Ｐゴシック" panose="020B0600070205080204" pitchFamily="50" charset="-128"/>
              <a:ea typeface="ＭＳ Ｐゴシック" panose="020B0600070205080204" pitchFamily="50" charset="-128"/>
            </a:rPr>
            <a:t>今後も、公共施設等の老朽化対策への財源や臨時財政対策債など、地方債の借入は継続的に実施する予定であるが、交付税算入のある地方債に借入を限定するなど、財政面への影響を極力抑えながら事業の実施に努め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92710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28905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153670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2951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58420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012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58420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035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公債費以外の経常収支比率は、類似団体平均や全国平均・県平均を大きく上回っている。</a:t>
          </a:r>
        </a:p>
        <a:p>
          <a:r>
            <a:rPr kumimoji="1" lang="ja-JP" altLang="en-US" sz="1300">
              <a:latin typeface="ＭＳ Ｐゴシック" panose="020B0600070205080204" pitchFamily="50" charset="-128"/>
              <a:ea typeface="ＭＳ Ｐゴシック" panose="020B0600070205080204" pitchFamily="50" charset="-128"/>
            </a:rPr>
            <a:t>主に物件費及び補助費等の経常収支比率が高いことによるものである。</a:t>
          </a:r>
        </a:p>
        <a:p>
          <a:r>
            <a:rPr kumimoji="1" lang="ja-JP" altLang="en-US" sz="1300">
              <a:latin typeface="ＭＳ Ｐゴシック" panose="020B0600070205080204" pitchFamily="50" charset="-128"/>
              <a:ea typeface="ＭＳ Ｐゴシック" panose="020B0600070205080204" pitchFamily="50" charset="-128"/>
            </a:rPr>
            <a:t>今後は、行財政改革大綱に基づき、さらなる事務事業の徹底した見直しを進め、全体的な経常経費の圧縮に努めていく。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26415</xdr:rowOff>
    </xdr:from>
    <xdr:to>
      <xdr:col>82</xdr:col>
      <xdr:colOff>107950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7424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24130</xdr:rowOff>
    </xdr:from>
    <xdr:to>
      <xdr:col>78</xdr:col>
      <xdr:colOff>69850</xdr:colOff>
      <xdr:row>80</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5686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24130</xdr:rowOff>
    </xdr:from>
    <xdr:to>
      <xdr:col>73</xdr:col>
      <xdr:colOff>180975</xdr:colOff>
      <xdr:row>79</xdr:row>
      <xdr:rowOff>28702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5686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79</xdr:row>
      <xdr:rowOff>28702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42237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147065</xdr:rowOff>
    </xdr:from>
    <xdr:to>
      <xdr:col>82</xdr:col>
      <xdr:colOff>158750</xdr:colOff>
      <xdr:row>80</xdr:row>
      <xdr:rowOff>77215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55642</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60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59707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149352</xdr:rowOff>
    </xdr:from>
    <xdr:to>
      <xdr:col>69</xdr:col>
      <xdr:colOff>142875</xdr:colOff>
      <xdr:row>79</xdr:row>
      <xdr:rowOff>79502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64279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58451</xdr:rowOff>
    </xdr:from>
    <xdr:to>
      <xdr:col>29</xdr:col>
      <xdr:colOff>127000</xdr:colOff>
      <xdr:row>18</xdr:row>
      <xdr:rowOff>81402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92176"/>
          <a:ext cx="647700" cy="22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78584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81402</xdr:rowOff>
    </xdr:from>
    <xdr:to>
      <xdr:col>26</xdr:col>
      <xdr:colOff>50800</xdr:colOff>
      <xdr:row>18</xdr:row>
      <xdr:rowOff>86484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15127"/>
          <a:ext cx="698500" cy="5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25343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1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86484</xdr:rowOff>
    </xdr:from>
    <xdr:to>
      <xdr:col>22</xdr:col>
      <xdr:colOff>114300</xdr:colOff>
      <xdr:row>18</xdr:row>
      <xdr:rowOff>110427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20209"/>
          <a:ext cx="698500" cy="23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40446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103165</xdr:rowOff>
    </xdr:from>
    <xdr:to>
      <xdr:col>18</xdr:col>
      <xdr:colOff>177800</xdr:colOff>
      <xdr:row>18</xdr:row>
      <xdr:rowOff>110427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36890"/>
          <a:ext cx="698500" cy="7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7651</xdr:rowOff>
    </xdr:from>
    <xdr:to>
      <xdr:col>29</xdr:col>
      <xdr:colOff>177800</xdr:colOff>
      <xdr:row>18</xdr:row>
      <xdr:rowOff>109251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41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151178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30602</xdr:rowOff>
    </xdr:from>
    <xdr:to>
      <xdr:col>26</xdr:col>
      <xdr:colOff>101600</xdr:colOff>
      <xdr:row>18</xdr:row>
      <xdr:rowOff>132202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64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116979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50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35684</xdr:rowOff>
    </xdr:from>
    <xdr:to>
      <xdr:col>22</xdr:col>
      <xdr:colOff>165100</xdr:colOff>
      <xdr:row>18</xdr:row>
      <xdr:rowOff>137285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6940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122062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5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59627</xdr:rowOff>
    </xdr:from>
    <xdr:to>
      <xdr:col>19</xdr:col>
      <xdr:colOff>38100</xdr:colOff>
      <xdr:row>18</xdr:row>
      <xdr:rowOff>161227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3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146004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7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52365</xdr:rowOff>
    </xdr:from>
    <xdr:to>
      <xdr:col>15</xdr:col>
      <xdr:colOff>101600</xdr:colOff>
      <xdr:row>18</xdr:row>
      <xdr:rowOff>153965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86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138742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7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151422</xdr:rowOff>
    </xdr:from>
    <xdr:to>
      <xdr:col>29</xdr:col>
      <xdr:colOff>127000</xdr:colOff>
      <xdr:row>37</xdr:row>
      <xdr:rowOff>180054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76122"/>
          <a:ext cx="647700" cy="28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120885</xdr:rowOff>
    </xdr:from>
    <xdr:to>
      <xdr:col>26</xdr:col>
      <xdr:colOff>50800</xdr:colOff>
      <xdr:row>37</xdr:row>
      <xdr:rowOff>151422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45585"/>
          <a:ext cx="698500" cy="30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112999</xdr:rowOff>
    </xdr:from>
    <xdr:to>
      <xdr:col>22</xdr:col>
      <xdr:colOff>114300</xdr:colOff>
      <xdr:row>37</xdr:row>
      <xdr:rowOff>120885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37699"/>
          <a:ext cx="698500" cy="7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154125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112999</xdr:rowOff>
    </xdr:from>
    <xdr:to>
      <xdr:col>18</xdr:col>
      <xdr:colOff>177800</xdr:colOff>
      <xdr:row>37</xdr:row>
      <xdr:rowOff>114712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37699"/>
          <a:ext cx="698500" cy="1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129254</xdr:rowOff>
    </xdr:from>
    <xdr:to>
      <xdr:col>29</xdr:col>
      <xdr:colOff>177800</xdr:colOff>
      <xdr:row>37</xdr:row>
      <xdr:rowOff>230854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53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37831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6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100622</xdr:rowOff>
    </xdr:from>
    <xdr:to>
      <xdr:col>26</xdr:col>
      <xdr:colOff>101600</xdr:colOff>
      <xdr:row>37</xdr:row>
      <xdr:rowOff>202222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25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186999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11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70085</xdr:rowOff>
    </xdr:from>
    <xdr:to>
      <xdr:col>22</xdr:col>
      <xdr:colOff>165100</xdr:colOff>
      <xdr:row>37</xdr:row>
      <xdr:rowOff>171685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94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156462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8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62199</xdr:rowOff>
    </xdr:from>
    <xdr:to>
      <xdr:col>19</xdr:col>
      <xdr:colOff>38100</xdr:colOff>
      <xdr:row>37</xdr:row>
      <xdr:rowOff>163799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8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148576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7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63912</xdr:rowOff>
    </xdr:from>
    <xdr:to>
      <xdr:col>15</xdr:col>
      <xdr:colOff>101600</xdr:colOff>
      <xdr:row>37</xdr:row>
      <xdr:rowOff>165512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88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150289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7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11,266
10,892
21.73
5,011,298
4,678,661
215,577
3,069,136
3,492,743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106388</xdr:rowOff>
    </xdr:from>
    <xdr:to>
      <xdr:col>24</xdr:col>
      <xdr:colOff>63500</xdr:colOff>
      <xdr:row>37</xdr:row>
      <xdr:rowOff>118788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50038"/>
          <a:ext cx="838200" cy="1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97503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98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118788</xdr:rowOff>
    </xdr:from>
    <xdr:to>
      <xdr:col>19</xdr:col>
      <xdr:colOff>177800</xdr:colOff>
      <xdr:row>37</xdr:row>
      <xdr:rowOff>120424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62438"/>
          <a:ext cx="889000" cy="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34379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120424</xdr:rowOff>
    </xdr:from>
    <xdr:to>
      <xdr:col>15</xdr:col>
      <xdr:colOff>50800</xdr:colOff>
      <xdr:row>37</xdr:row>
      <xdr:rowOff>148451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64074"/>
          <a:ext cx="889000" cy="2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40734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139581</xdr:rowOff>
    </xdr:from>
    <xdr:to>
      <xdr:col>10</xdr:col>
      <xdr:colOff>114300</xdr:colOff>
      <xdr:row>37</xdr:row>
      <xdr:rowOff>148451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83231"/>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68139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55588</xdr:rowOff>
    </xdr:from>
    <xdr:to>
      <xdr:col>24</xdr:col>
      <xdr:colOff>114300</xdr:colOff>
      <xdr:row>37</xdr:row>
      <xdr:rowOff>157188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34015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7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67988</xdr:rowOff>
    </xdr:from>
    <xdr:to>
      <xdr:col>20</xdr:col>
      <xdr:colOff>38100</xdr:colOff>
      <xdr:row>37</xdr:row>
      <xdr:rowOff>169588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160714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0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69624</xdr:rowOff>
    </xdr:from>
    <xdr:to>
      <xdr:col>15</xdr:col>
      <xdr:colOff>101600</xdr:colOff>
      <xdr:row>37</xdr:row>
      <xdr:rowOff>171224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162351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97651</xdr:rowOff>
    </xdr:from>
    <xdr:to>
      <xdr:col>10</xdr:col>
      <xdr:colOff>165100</xdr:colOff>
      <xdr:row>38</xdr:row>
      <xdr:rowOff>27801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18928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3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88781</xdr:rowOff>
    </xdr:from>
    <xdr:to>
      <xdr:col>6</xdr:col>
      <xdr:colOff>38100</xdr:colOff>
      <xdr:row>38</xdr:row>
      <xdr:rowOff>18931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3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10058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2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151436</xdr:rowOff>
    </xdr:from>
    <xdr:to>
      <xdr:col>24</xdr:col>
      <xdr:colOff>63500</xdr:colOff>
      <xdr:row>56</xdr:row>
      <xdr:rowOff>169185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52636"/>
          <a:ext cx="8382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156534</xdr:rowOff>
    </xdr:from>
    <xdr:to>
      <xdr:col>19</xdr:col>
      <xdr:colOff>177800</xdr:colOff>
      <xdr:row>56</xdr:row>
      <xdr:rowOff>169185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757734"/>
          <a:ext cx="889000" cy="1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133258</xdr:rowOff>
    </xdr:from>
    <xdr:to>
      <xdr:col>15</xdr:col>
      <xdr:colOff>50800</xdr:colOff>
      <xdr:row>56</xdr:row>
      <xdr:rowOff>156534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734458"/>
          <a:ext cx="889000" cy="2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133258</xdr:rowOff>
    </xdr:from>
    <xdr:to>
      <xdr:col>10</xdr:col>
      <xdr:colOff>114300</xdr:colOff>
      <xdr:row>57</xdr:row>
      <xdr:rowOff>1891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734458"/>
          <a:ext cx="889000" cy="4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100636</xdr:rowOff>
    </xdr:from>
    <xdr:to>
      <xdr:col>24</xdr:col>
      <xdr:colOff>114300</xdr:colOff>
      <xdr:row>57</xdr:row>
      <xdr:rowOff>30786</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0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15563</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1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118385</xdr:rowOff>
    </xdr:from>
    <xdr:to>
      <xdr:col>20</xdr:col>
      <xdr:colOff>38100</xdr:colOff>
      <xdr:row>57</xdr:row>
      <xdr:rowOff>48535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1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39662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81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105734</xdr:rowOff>
    </xdr:from>
    <xdr:to>
      <xdr:col>15</xdr:col>
      <xdr:colOff>101600</xdr:colOff>
      <xdr:row>57</xdr:row>
      <xdr:rowOff>35884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27011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79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82458</xdr:rowOff>
    </xdr:from>
    <xdr:to>
      <xdr:col>10</xdr:col>
      <xdr:colOff>165100</xdr:colOff>
      <xdr:row>57</xdr:row>
      <xdr:rowOff>12608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68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3735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7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122541</xdr:rowOff>
    </xdr:from>
    <xdr:to>
      <xdr:col>6</xdr:col>
      <xdr:colOff>38100</xdr:colOff>
      <xdr:row>57</xdr:row>
      <xdr:rowOff>52691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72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43818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81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38621</xdr:rowOff>
    </xdr:from>
    <xdr:to>
      <xdr:col>24</xdr:col>
      <xdr:colOff>63500</xdr:colOff>
      <xdr:row>78</xdr:row>
      <xdr:rowOff>49364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11721"/>
          <a:ext cx="8382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32905</xdr:rowOff>
    </xdr:from>
    <xdr:to>
      <xdr:col>19</xdr:col>
      <xdr:colOff>177800</xdr:colOff>
      <xdr:row>78</xdr:row>
      <xdr:rowOff>49364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06005"/>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32905</xdr:rowOff>
    </xdr:from>
    <xdr:to>
      <xdr:col>15</xdr:col>
      <xdr:colOff>50800</xdr:colOff>
      <xdr:row>78</xdr:row>
      <xdr:rowOff>53327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06005"/>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23724</xdr:rowOff>
    </xdr:from>
    <xdr:to>
      <xdr:col>10</xdr:col>
      <xdr:colOff>114300</xdr:colOff>
      <xdr:row>78</xdr:row>
      <xdr:rowOff>53327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396824"/>
          <a:ext cx="8890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159271</xdr:rowOff>
    </xdr:from>
    <xdr:to>
      <xdr:col>24</xdr:col>
      <xdr:colOff>114300</xdr:colOff>
      <xdr:row>78</xdr:row>
      <xdr:rowOff>89421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137698</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3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170014</xdr:rowOff>
    </xdr:from>
    <xdr:to>
      <xdr:col>20</xdr:col>
      <xdr:colOff>38100</xdr:colOff>
      <xdr:row>78</xdr:row>
      <xdr:rowOff>100164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7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91291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6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153555</xdr:rowOff>
    </xdr:from>
    <xdr:to>
      <xdr:col>15</xdr:col>
      <xdr:colOff>101600</xdr:colOff>
      <xdr:row>78</xdr:row>
      <xdr:rowOff>83705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5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74832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4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2527</xdr:rowOff>
    </xdr:from>
    <xdr:to>
      <xdr:col>10</xdr:col>
      <xdr:colOff>165100</xdr:colOff>
      <xdr:row>78</xdr:row>
      <xdr:rowOff>104127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7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95254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6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144374</xdr:rowOff>
    </xdr:from>
    <xdr:to>
      <xdr:col>6</xdr:col>
      <xdr:colOff>38100</xdr:colOff>
      <xdr:row>78</xdr:row>
      <xdr:rowOff>74524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4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65651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3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155685</xdr:rowOff>
    </xdr:from>
    <xdr:to>
      <xdr:col>24</xdr:col>
      <xdr:colOff>63500</xdr:colOff>
      <xdr:row>97</xdr:row>
      <xdr:rowOff>157335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786335"/>
          <a:ext cx="8382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112757</xdr:rowOff>
    </xdr:from>
    <xdr:to>
      <xdr:col>19</xdr:col>
      <xdr:colOff>177800</xdr:colOff>
      <xdr:row>97</xdr:row>
      <xdr:rowOff>155685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743407"/>
          <a:ext cx="889000" cy="4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101426</xdr:rowOff>
    </xdr:from>
    <xdr:to>
      <xdr:col>15</xdr:col>
      <xdr:colOff>50800</xdr:colOff>
      <xdr:row>97</xdr:row>
      <xdr:rowOff>112757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732076"/>
          <a:ext cx="889000" cy="1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101426</xdr:rowOff>
    </xdr:from>
    <xdr:to>
      <xdr:col>10</xdr:col>
      <xdr:colOff>114300</xdr:colOff>
      <xdr:row>98</xdr:row>
      <xdr:rowOff>34985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32076"/>
          <a:ext cx="889000" cy="10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154440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106535</xdr:rowOff>
    </xdr:from>
    <xdr:to>
      <xdr:col>24</xdr:col>
      <xdr:colOff>114300</xdr:colOff>
      <xdr:row>98</xdr:row>
      <xdr:rowOff>36685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3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84962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1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104885</xdr:rowOff>
    </xdr:from>
    <xdr:to>
      <xdr:col>20</xdr:col>
      <xdr:colOff>38100</xdr:colOff>
      <xdr:row>98</xdr:row>
      <xdr:rowOff>35035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26162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2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61957</xdr:rowOff>
    </xdr:from>
    <xdr:to>
      <xdr:col>15</xdr:col>
      <xdr:colOff>101600</xdr:colOff>
      <xdr:row>97</xdr:row>
      <xdr:rowOff>163557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154684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8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50626</xdr:rowOff>
    </xdr:from>
    <xdr:to>
      <xdr:col>10</xdr:col>
      <xdr:colOff>165100</xdr:colOff>
      <xdr:row>97</xdr:row>
      <xdr:rowOff>152226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8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168753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45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155635</xdr:rowOff>
    </xdr:from>
    <xdr:to>
      <xdr:col>6</xdr:col>
      <xdr:colOff>38100</xdr:colOff>
      <xdr:row>98</xdr:row>
      <xdr:rowOff>85785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8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76912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48835</xdr:rowOff>
    </xdr:from>
    <xdr:to>
      <xdr:col>55</xdr:col>
      <xdr:colOff>0</xdr:colOff>
      <xdr:row>38</xdr:row>
      <xdr:rowOff>51810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563935"/>
          <a:ext cx="838200" cy="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48835</xdr:rowOff>
    </xdr:from>
    <xdr:to>
      <xdr:col>50</xdr:col>
      <xdr:colOff>114300</xdr:colOff>
      <xdr:row>38</xdr:row>
      <xdr:rowOff>71323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63935"/>
          <a:ext cx="889000" cy="2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50216</xdr:rowOff>
    </xdr:from>
    <xdr:to>
      <xdr:col>45</xdr:col>
      <xdr:colOff>177800</xdr:colOff>
      <xdr:row>38</xdr:row>
      <xdr:rowOff>71323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65316"/>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50216</xdr:rowOff>
    </xdr:from>
    <xdr:to>
      <xdr:col>41</xdr:col>
      <xdr:colOff>50800</xdr:colOff>
      <xdr:row>38</xdr:row>
      <xdr:rowOff>51891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65316"/>
          <a:ext cx="8890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82211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1010</xdr:rowOff>
    </xdr:from>
    <xdr:to>
      <xdr:col>55</xdr:col>
      <xdr:colOff>50800</xdr:colOff>
      <xdr:row>38</xdr:row>
      <xdr:rowOff>102610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87387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169485</xdr:rowOff>
    </xdr:from>
    <xdr:to>
      <xdr:col>50</xdr:col>
      <xdr:colOff>165100</xdr:colOff>
      <xdr:row>38</xdr:row>
      <xdr:rowOff>99635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1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90762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0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20523</xdr:rowOff>
    </xdr:from>
    <xdr:to>
      <xdr:col>46</xdr:col>
      <xdr:colOff>38100</xdr:colOff>
      <xdr:row>38</xdr:row>
      <xdr:rowOff>122123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3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113250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2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170866</xdr:rowOff>
    </xdr:from>
    <xdr:to>
      <xdr:col>41</xdr:col>
      <xdr:colOff>101600</xdr:colOff>
      <xdr:row>38</xdr:row>
      <xdr:rowOff>101016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92143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1091</xdr:rowOff>
    </xdr:from>
    <xdr:to>
      <xdr:col>36</xdr:col>
      <xdr:colOff>165100</xdr:colOff>
      <xdr:row>38</xdr:row>
      <xdr:rowOff>102691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1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93818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0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166772</xdr:rowOff>
    </xdr:from>
    <xdr:to>
      <xdr:col>55</xdr:col>
      <xdr:colOff>0</xdr:colOff>
      <xdr:row>59</xdr:row>
      <xdr:rowOff>7415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110872"/>
          <a:ext cx="838200" cy="1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151090</xdr:rowOff>
    </xdr:from>
    <xdr:to>
      <xdr:col>50</xdr:col>
      <xdr:colOff>114300</xdr:colOff>
      <xdr:row>59</xdr:row>
      <xdr:rowOff>7415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95190"/>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128039</xdr:rowOff>
    </xdr:from>
    <xdr:to>
      <xdr:col>45</xdr:col>
      <xdr:colOff>177800</xdr:colOff>
      <xdr:row>58</xdr:row>
      <xdr:rowOff>151090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72139"/>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128039</xdr:rowOff>
    </xdr:from>
    <xdr:to>
      <xdr:col>41</xdr:col>
      <xdr:colOff>50800</xdr:colOff>
      <xdr:row>58</xdr:row>
      <xdr:rowOff>157186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72139"/>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115972</xdr:rowOff>
    </xdr:from>
    <xdr:to>
      <xdr:col>55</xdr:col>
      <xdr:colOff>50800</xdr:colOff>
      <xdr:row>59</xdr:row>
      <xdr:rowOff>46122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6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30899</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128065</xdr:rowOff>
    </xdr:from>
    <xdr:to>
      <xdr:col>50</xdr:col>
      <xdr:colOff>165100</xdr:colOff>
      <xdr:row>59</xdr:row>
      <xdr:rowOff>58215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49342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6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100290</xdr:rowOff>
    </xdr:from>
    <xdr:to>
      <xdr:col>46</xdr:col>
      <xdr:colOff>38100</xdr:colOff>
      <xdr:row>59</xdr:row>
      <xdr:rowOff>30440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4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21567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3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77239</xdr:rowOff>
    </xdr:from>
    <xdr:to>
      <xdr:col>41</xdr:col>
      <xdr:colOff>101600</xdr:colOff>
      <xdr:row>59</xdr:row>
      <xdr:rowOff>7389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2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169966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1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106386</xdr:rowOff>
    </xdr:from>
    <xdr:to>
      <xdr:col>36</xdr:col>
      <xdr:colOff>165100</xdr:colOff>
      <xdr:row>59</xdr:row>
      <xdr:rowOff>36536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27663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4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151763</xdr:rowOff>
    </xdr:from>
    <xdr:to>
      <xdr:col>55</xdr:col>
      <xdr:colOff>0</xdr:colOff>
      <xdr:row>79</xdr:row>
      <xdr:rowOff>21377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24863"/>
          <a:ext cx="838200" cy="4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12302</xdr:rowOff>
    </xdr:from>
    <xdr:to>
      <xdr:col>50</xdr:col>
      <xdr:colOff>114300</xdr:colOff>
      <xdr:row>79</xdr:row>
      <xdr:rowOff>21377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56852"/>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981</xdr:rowOff>
    </xdr:from>
    <xdr:to>
      <xdr:col>45</xdr:col>
      <xdr:colOff>177800</xdr:colOff>
      <xdr:row>79</xdr:row>
      <xdr:rowOff>12302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45531"/>
          <a:ext cx="8890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981</xdr:rowOff>
    </xdr:from>
    <xdr:to>
      <xdr:col>41</xdr:col>
      <xdr:colOff>50800</xdr:colOff>
      <xdr:row>79</xdr:row>
      <xdr:rowOff>7950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45531"/>
          <a:ext cx="889000" cy="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100963</xdr:rowOff>
    </xdr:from>
    <xdr:to>
      <xdr:col>55</xdr:col>
      <xdr:colOff>50800</xdr:colOff>
      <xdr:row>79</xdr:row>
      <xdr:rowOff>31113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25059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9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142027</xdr:rowOff>
    </xdr:from>
    <xdr:to>
      <xdr:col>50</xdr:col>
      <xdr:colOff>165100</xdr:colOff>
      <xdr:row>79</xdr:row>
      <xdr:rowOff>72177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63304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0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132952</xdr:rowOff>
    </xdr:from>
    <xdr:to>
      <xdr:col>46</xdr:col>
      <xdr:colOff>38100</xdr:colOff>
      <xdr:row>79</xdr:row>
      <xdr:rowOff>63102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0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54229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9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121631</xdr:rowOff>
    </xdr:from>
    <xdr:to>
      <xdr:col>41</xdr:col>
      <xdr:colOff>101600</xdr:colOff>
      <xdr:row>79</xdr:row>
      <xdr:rowOff>51781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9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42908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128600</xdr:rowOff>
    </xdr:from>
    <xdr:to>
      <xdr:col>36</xdr:col>
      <xdr:colOff>165100</xdr:colOff>
      <xdr:row>79</xdr:row>
      <xdr:rowOff>58750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49877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5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96169</xdr:rowOff>
    </xdr:from>
    <xdr:to>
      <xdr:col>55</xdr:col>
      <xdr:colOff>0</xdr:colOff>
      <xdr:row>98</xdr:row>
      <xdr:rowOff>116680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98269"/>
          <a:ext cx="8382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70200</xdr:rowOff>
    </xdr:from>
    <xdr:to>
      <xdr:col>50</xdr:col>
      <xdr:colOff>114300</xdr:colOff>
      <xdr:row>98</xdr:row>
      <xdr:rowOff>96169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72300"/>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12698</xdr:rowOff>
    </xdr:from>
    <xdr:to>
      <xdr:col>45</xdr:col>
      <xdr:colOff>177800</xdr:colOff>
      <xdr:row>98</xdr:row>
      <xdr:rowOff>70200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14798"/>
          <a:ext cx="889000" cy="5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12698</xdr:rowOff>
    </xdr:from>
    <xdr:to>
      <xdr:col>41</xdr:col>
      <xdr:colOff>50800</xdr:colOff>
      <xdr:row>98</xdr:row>
      <xdr:rowOff>71586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14798"/>
          <a:ext cx="889000" cy="5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65880</xdr:rowOff>
    </xdr:from>
    <xdr:to>
      <xdr:col>55</xdr:col>
      <xdr:colOff>50800</xdr:colOff>
      <xdr:row>98</xdr:row>
      <xdr:rowOff>167480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6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152257</xdr:rowOff>
    </xdr:from>
    <xdr:ext cx="469744"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45369</xdr:rowOff>
    </xdr:from>
    <xdr:to>
      <xdr:col>50</xdr:col>
      <xdr:colOff>165100</xdr:colOff>
      <xdr:row>98</xdr:row>
      <xdr:rowOff>146969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4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138096</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04428" y="1694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19400</xdr:rowOff>
    </xdr:from>
    <xdr:to>
      <xdr:col>46</xdr:col>
      <xdr:colOff>38100</xdr:colOff>
      <xdr:row>98</xdr:row>
      <xdr:rowOff>121000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112127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1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133348</xdr:rowOff>
    </xdr:from>
    <xdr:to>
      <xdr:col>41</xdr:col>
      <xdr:colOff>101600</xdr:colOff>
      <xdr:row>98</xdr:row>
      <xdr:rowOff>63498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6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54625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5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20786</xdr:rowOff>
    </xdr:from>
    <xdr:to>
      <xdr:col>36</xdr:col>
      <xdr:colOff>165100</xdr:colOff>
      <xdr:row>98</xdr:row>
      <xdr:rowOff>122386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113513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160320</xdr:rowOff>
    </xdr:from>
    <xdr:to>
      <xdr:col>85</xdr:col>
      <xdr:colOff>127000</xdr:colOff>
      <xdr:row>77</xdr:row>
      <xdr:rowOff>171117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361970"/>
          <a:ext cx="8382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143921</xdr:rowOff>
    </xdr:from>
    <xdr:to>
      <xdr:col>81</xdr:col>
      <xdr:colOff>50800</xdr:colOff>
      <xdr:row>77</xdr:row>
      <xdr:rowOff>160320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345571"/>
          <a:ext cx="889000" cy="1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129977</xdr:rowOff>
    </xdr:from>
    <xdr:to>
      <xdr:col>76</xdr:col>
      <xdr:colOff>114300</xdr:colOff>
      <xdr:row>77</xdr:row>
      <xdr:rowOff>143921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31627"/>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129977</xdr:rowOff>
    </xdr:from>
    <xdr:to>
      <xdr:col>71</xdr:col>
      <xdr:colOff>177800</xdr:colOff>
      <xdr:row>77</xdr:row>
      <xdr:rowOff>138756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31627"/>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120317</xdr:rowOff>
    </xdr:from>
    <xdr:to>
      <xdr:col>85</xdr:col>
      <xdr:colOff>177800</xdr:colOff>
      <xdr:row>78</xdr:row>
      <xdr:rowOff>50467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2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35244</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3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109520</xdr:rowOff>
    </xdr:from>
    <xdr:to>
      <xdr:col>81</xdr:col>
      <xdr:colOff>101600</xdr:colOff>
      <xdr:row>78</xdr:row>
      <xdr:rowOff>39670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30797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0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93121</xdr:rowOff>
    </xdr:from>
    <xdr:to>
      <xdr:col>76</xdr:col>
      <xdr:colOff>165100</xdr:colOff>
      <xdr:row>78</xdr:row>
      <xdr:rowOff>23271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9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14398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8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79177</xdr:rowOff>
    </xdr:from>
    <xdr:to>
      <xdr:col>72</xdr:col>
      <xdr:colOff>38100</xdr:colOff>
      <xdr:row>78</xdr:row>
      <xdr:rowOff>9327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8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454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7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87956</xdr:rowOff>
    </xdr:from>
    <xdr:to>
      <xdr:col>67</xdr:col>
      <xdr:colOff>101600</xdr:colOff>
      <xdr:row>78</xdr:row>
      <xdr:rowOff>18106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8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9233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8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79273</xdr:rowOff>
    </xdr:from>
    <xdr:to>
      <xdr:col>85</xdr:col>
      <xdr:colOff>127000</xdr:colOff>
      <xdr:row>97</xdr:row>
      <xdr:rowOff>78003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538473"/>
          <a:ext cx="838200" cy="1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139070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98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64439</xdr:rowOff>
    </xdr:from>
    <xdr:to>
      <xdr:col>81</xdr:col>
      <xdr:colOff>50800</xdr:colOff>
      <xdr:row>97</xdr:row>
      <xdr:rowOff>78003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695089"/>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64439</xdr:rowOff>
    </xdr:from>
    <xdr:to>
      <xdr:col>76</xdr:col>
      <xdr:colOff>114300</xdr:colOff>
      <xdr:row>97</xdr:row>
      <xdr:rowOff>82601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695089"/>
          <a:ext cx="889000" cy="1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122141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44780</xdr:rowOff>
    </xdr:from>
    <xdr:to>
      <xdr:col>71</xdr:col>
      <xdr:colOff>177800</xdr:colOff>
      <xdr:row>97</xdr:row>
      <xdr:rowOff>82601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675430"/>
          <a:ext cx="889000" cy="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135817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7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28473</xdr:rowOff>
    </xdr:from>
    <xdr:to>
      <xdr:col>85</xdr:col>
      <xdr:colOff>177800</xdr:colOff>
      <xdr:row>96</xdr:row>
      <xdr:rowOff>130073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4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51350</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3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27203</xdr:rowOff>
    </xdr:from>
    <xdr:to>
      <xdr:col>81</xdr:col>
      <xdr:colOff>101600</xdr:colOff>
      <xdr:row>97</xdr:row>
      <xdr:rowOff>128803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6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119930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7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13639</xdr:rowOff>
    </xdr:from>
    <xdr:to>
      <xdr:col>76</xdr:col>
      <xdr:colOff>165100</xdr:colOff>
      <xdr:row>97</xdr:row>
      <xdr:rowOff>115239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64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131766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41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31801</xdr:rowOff>
    </xdr:from>
    <xdr:to>
      <xdr:col>72</xdr:col>
      <xdr:colOff>38100</xdr:colOff>
      <xdr:row>97</xdr:row>
      <xdr:rowOff>133401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149928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43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165430</xdr:rowOff>
    </xdr:from>
    <xdr:to>
      <xdr:col>67</xdr:col>
      <xdr:colOff>101600</xdr:colOff>
      <xdr:row>97</xdr:row>
      <xdr:rowOff>95580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6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86707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7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109365</xdr:rowOff>
    </xdr:from>
    <xdr:to>
      <xdr:col>116</xdr:col>
      <xdr:colOff>63500</xdr:colOff>
      <xdr:row>38</xdr:row>
      <xdr:rowOff>114760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624465"/>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114760</xdr:rowOff>
    </xdr:from>
    <xdr:to>
      <xdr:col>111</xdr:col>
      <xdr:colOff>177800</xdr:colOff>
      <xdr:row>38</xdr:row>
      <xdr:rowOff>115468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629860"/>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115354</xdr:rowOff>
    </xdr:from>
    <xdr:to>
      <xdr:col>107</xdr:col>
      <xdr:colOff>50800</xdr:colOff>
      <xdr:row>38</xdr:row>
      <xdr:rowOff>115468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63045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115217</xdr:rowOff>
    </xdr:from>
    <xdr:to>
      <xdr:col>102</xdr:col>
      <xdr:colOff>114300</xdr:colOff>
      <xdr:row>38</xdr:row>
      <xdr:rowOff>115354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63031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58565</xdr:rowOff>
    </xdr:from>
    <xdr:to>
      <xdr:col>116</xdr:col>
      <xdr:colOff>114300</xdr:colOff>
      <xdr:row>38</xdr:row>
      <xdr:rowOff>160165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5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163408</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0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63960</xdr:rowOff>
    </xdr:from>
    <xdr:to>
      <xdr:col>112</xdr:col>
      <xdr:colOff>38100</xdr:colOff>
      <xdr:row>38</xdr:row>
      <xdr:rowOff>165560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5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156687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67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64668</xdr:rowOff>
    </xdr:from>
    <xdr:to>
      <xdr:col>107</xdr:col>
      <xdr:colOff>101600</xdr:colOff>
      <xdr:row>38</xdr:row>
      <xdr:rowOff>166268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157395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6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64554</xdr:rowOff>
    </xdr:from>
    <xdr:to>
      <xdr:col>102</xdr:col>
      <xdr:colOff>165100</xdr:colOff>
      <xdr:row>38</xdr:row>
      <xdr:rowOff>166154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57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157281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67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64417</xdr:rowOff>
    </xdr:from>
    <xdr:to>
      <xdr:col>98</xdr:col>
      <xdr:colOff>38100</xdr:colOff>
      <xdr:row>38</xdr:row>
      <xdr:rowOff>166017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57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157144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6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112657</xdr:rowOff>
    </xdr:from>
    <xdr:to>
      <xdr:col>116</xdr:col>
      <xdr:colOff>63500</xdr:colOff>
      <xdr:row>58</xdr:row>
      <xdr:rowOff>115239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56757"/>
          <a:ext cx="838200" cy="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109273</xdr:rowOff>
    </xdr:from>
    <xdr:to>
      <xdr:col>111</xdr:col>
      <xdr:colOff>177800</xdr:colOff>
      <xdr:row>58</xdr:row>
      <xdr:rowOff>112657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53373"/>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105981</xdr:rowOff>
    </xdr:from>
    <xdr:to>
      <xdr:col>107</xdr:col>
      <xdr:colOff>50800</xdr:colOff>
      <xdr:row>58</xdr:row>
      <xdr:rowOff>109273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50081"/>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105981</xdr:rowOff>
    </xdr:from>
    <xdr:to>
      <xdr:col>102</xdr:col>
      <xdr:colOff>114300</xdr:colOff>
      <xdr:row>58</xdr:row>
      <xdr:rowOff>111742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50081"/>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64439</xdr:rowOff>
    </xdr:from>
    <xdr:to>
      <xdr:col>116</xdr:col>
      <xdr:colOff>114300</xdr:colOff>
      <xdr:row>58</xdr:row>
      <xdr:rowOff>166039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150816</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2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61857</xdr:rowOff>
    </xdr:from>
    <xdr:to>
      <xdr:col>112</xdr:col>
      <xdr:colOff>38100</xdr:colOff>
      <xdr:row>58</xdr:row>
      <xdr:rowOff>163457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154584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09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58473</xdr:rowOff>
    </xdr:from>
    <xdr:to>
      <xdr:col>107</xdr:col>
      <xdr:colOff>101600</xdr:colOff>
      <xdr:row>58</xdr:row>
      <xdr:rowOff>160073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0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151200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09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55181</xdr:rowOff>
    </xdr:from>
    <xdr:to>
      <xdr:col>102</xdr:col>
      <xdr:colOff>165100</xdr:colOff>
      <xdr:row>58</xdr:row>
      <xdr:rowOff>156781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147908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09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60942</xdr:rowOff>
    </xdr:from>
    <xdr:to>
      <xdr:col>98</xdr:col>
      <xdr:colOff>38100</xdr:colOff>
      <xdr:row>58</xdr:row>
      <xdr:rowOff>162542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153669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09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83551</xdr:rowOff>
    </xdr:from>
    <xdr:to>
      <xdr:col>116</xdr:col>
      <xdr:colOff>63500</xdr:colOff>
      <xdr:row>78</xdr:row>
      <xdr:rowOff>103603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456651"/>
          <a:ext cx="8382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103603</xdr:rowOff>
    </xdr:from>
    <xdr:to>
      <xdr:col>111</xdr:col>
      <xdr:colOff>177800</xdr:colOff>
      <xdr:row>78</xdr:row>
      <xdr:rowOff>106814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476703"/>
          <a:ext cx="889000" cy="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106814</xdr:rowOff>
    </xdr:from>
    <xdr:to>
      <xdr:col>107</xdr:col>
      <xdr:colOff>50800</xdr:colOff>
      <xdr:row>78</xdr:row>
      <xdr:rowOff>114140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479914"/>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77118</xdr:rowOff>
    </xdr:from>
    <xdr:to>
      <xdr:col>102</xdr:col>
      <xdr:colOff>114300</xdr:colOff>
      <xdr:row>78</xdr:row>
      <xdr:rowOff>114140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3450218"/>
          <a:ext cx="889000" cy="3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32751</xdr:rowOff>
    </xdr:from>
    <xdr:to>
      <xdr:col>116</xdr:col>
      <xdr:colOff>114300</xdr:colOff>
      <xdr:row>78</xdr:row>
      <xdr:rowOff>134351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40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11178</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3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52803</xdr:rowOff>
    </xdr:from>
    <xdr:to>
      <xdr:col>112</xdr:col>
      <xdr:colOff>38100</xdr:colOff>
      <xdr:row>78</xdr:row>
      <xdr:rowOff>154403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42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145530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51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56014</xdr:rowOff>
    </xdr:from>
    <xdr:to>
      <xdr:col>107</xdr:col>
      <xdr:colOff>101600</xdr:colOff>
      <xdr:row>78</xdr:row>
      <xdr:rowOff>157614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4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148741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52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63340</xdr:rowOff>
    </xdr:from>
    <xdr:to>
      <xdr:col>102</xdr:col>
      <xdr:colOff>165100</xdr:colOff>
      <xdr:row>78</xdr:row>
      <xdr:rowOff>164940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43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156067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26318</xdr:rowOff>
    </xdr:from>
    <xdr:to>
      <xdr:col>98</xdr:col>
      <xdr:colOff>38100</xdr:colOff>
      <xdr:row>78</xdr:row>
      <xdr:rowOff>127918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9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119045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415,290</a:t>
          </a:r>
          <a:r>
            <a:rPr kumimoji="1" lang="ja-JP" altLang="en-US" sz="1300">
              <a:latin typeface="ＭＳ Ｐゴシック" panose="020B0600070205080204" pitchFamily="50" charset="-128"/>
              <a:ea typeface="ＭＳ Ｐゴシック" panose="020B0600070205080204" pitchFamily="50" charset="-128"/>
            </a:rPr>
            <a:t>円となっており、性質別でみるとほとんどが類似団体平均よりも下回っている。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72,433</a:t>
          </a:r>
          <a:r>
            <a:rPr kumimoji="1" lang="ja-JP" altLang="en-US" sz="1300">
              <a:latin typeface="ＭＳ Ｐゴシック" panose="020B0600070205080204" pitchFamily="50" charset="-128"/>
              <a:ea typeface="ＭＳ Ｐゴシック" panose="020B0600070205080204" pitchFamily="50" charset="-128"/>
            </a:rPr>
            <a:t>円、補助費等は住民一人当たり</a:t>
          </a:r>
          <a:r>
            <a:rPr kumimoji="1" lang="en-US" altLang="ja-JP" sz="1300">
              <a:latin typeface="ＭＳ Ｐゴシック" panose="020B0600070205080204" pitchFamily="50" charset="-128"/>
              <a:ea typeface="ＭＳ Ｐゴシック" panose="020B0600070205080204" pitchFamily="50" charset="-128"/>
            </a:rPr>
            <a:t>66,913</a:t>
          </a:r>
          <a:r>
            <a:rPr kumimoji="1" lang="ja-JP" altLang="en-US" sz="1300">
              <a:latin typeface="ＭＳ Ｐゴシック" panose="020B0600070205080204" pitchFamily="50" charset="-128"/>
              <a:ea typeface="ＭＳ Ｐゴシック" panose="020B0600070205080204" pitchFamily="50" charset="-128"/>
            </a:rPr>
            <a:t>円と、どちらの経費も類似団体平均と同額程度で推移している。しかしながら、両項目とも経常収支比率の分析では、類似団体平均に比べ数値が大きく上回っているため、臨時職員の配置や各種委託料の見直しを行い、さらなるコスト低減を図っていく。</a:t>
          </a:r>
        </a:p>
        <a:p>
          <a:r>
            <a:rPr kumimoji="1" lang="ja-JP" altLang="en-US" sz="1300">
              <a:latin typeface="ＭＳ Ｐゴシック" panose="020B0600070205080204" pitchFamily="50" charset="-128"/>
              <a:ea typeface="ＭＳ Ｐゴシック" panose="020B0600070205080204" pitchFamily="50" charset="-128"/>
            </a:rPr>
            <a:t>扶助費は、平成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子ども子育て支援新制度により数値が大きく増加した。類似団体平均と同水準となっているが、こちらも経常収支比率の分析において類似団体平均と比較し数値が大きくなっているため、財政を圧迫しないよう削減可能な部分の見直しを図っていく。</a:t>
          </a:r>
        </a:p>
        <a:p>
          <a:r>
            <a:rPr kumimoji="1" lang="ja-JP" altLang="en-US" sz="1300">
              <a:latin typeface="ＭＳ Ｐゴシック" panose="020B0600070205080204" pitchFamily="50" charset="-128"/>
              <a:ea typeface="ＭＳ Ｐゴシック" panose="020B0600070205080204" pitchFamily="50" charset="-128"/>
            </a:rPr>
            <a:t>普通建設事業費及び維持補修費は、公共施設の老朽化に伴い、今後経費が掛かることが見込まれるが、単年度の負担が増大することのないよう、工事の緊急性、優先順位を見極めながら計画的に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11,266
10,892
21.73
5,011,298
4,678,661
215,577
3,069,136
3,492,743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11811</xdr:rowOff>
    </xdr:from>
    <xdr:to>
      <xdr:col>24</xdr:col>
      <xdr:colOff>63500</xdr:colOff>
      <xdr:row>36</xdr:row>
      <xdr:rowOff>25400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84011"/>
          <a:ext cx="8382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167657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6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25400</xdr:rowOff>
    </xdr:from>
    <xdr:to>
      <xdr:col>19</xdr:col>
      <xdr:colOff>177800</xdr:colOff>
      <xdr:row>36</xdr:row>
      <xdr:rowOff>58547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97600"/>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58547</xdr:rowOff>
    </xdr:from>
    <xdr:to>
      <xdr:col>15</xdr:col>
      <xdr:colOff>50800</xdr:colOff>
      <xdr:row>36</xdr:row>
      <xdr:rowOff>92583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30747"/>
          <a:ext cx="8890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170815</xdr:rowOff>
    </xdr:from>
    <xdr:to>
      <xdr:col>10</xdr:col>
      <xdr:colOff>114300</xdr:colOff>
      <xdr:row>36</xdr:row>
      <xdr:rowOff>92583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71565"/>
          <a:ext cx="889000" cy="9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132461</xdr:rowOff>
    </xdr:from>
    <xdr:to>
      <xdr:col>24</xdr:col>
      <xdr:colOff>114300</xdr:colOff>
      <xdr:row>36</xdr:row>
      <xdr:rowOff>62611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155338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8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146050</xdr:rowOff>
    </xdr:from>
    <xdr:to>
      <xdr:col>20</xdr:col>
      <xdr:colOff>38100</xdr:colOff>
      <xdr:row>36</xdr:row>
      <xdr:rowOff>76200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7747</xdr:rowOff>
    </xdr:from>
    <xdr:to>
      <xdr:col>15</xdr:col>
      <xdr:colOff>101600</xdr:colOff>
      <xdr:row>36</xdr:row>
      <xdr:rowOff>109347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41783</xdr:rowOff>
    </xdr:from>
    <xdr:to>
      <xdr:col>10</xdr:col>
      <xdr:colOff>165100</xdr:colOff>
      <xdr:row>36</xdr:row>
      <xdr:rowOff>143383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159910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8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120015</xdr:rowOff>
    </xdr:from>
    <xdr:to>
      <xdr:col>6</xdr:col>
      <xdr:colOff>38100</xdr:colOff>
      <xdr:row>36</xdr:row>
      <xdr:rowOff>50165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2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66692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9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135918</xdr:rowOff>
    </xdr:from>
    <xdr:to>
      <xdr:col>24</xdr:col>
      <xdr:colOff>63500</xdr:colOff>
      <xdr:row>58</xdr:row>
      <xdr:rowOff>15263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08568"/>
          <a:ext cx="838200" cy="5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8595</xdr:rowOff>
    </xdr:from>
    <xdr:to>
      <xdr:col>19</xdr:col>
      <xdr:colOff>177800</xdr:colOff>
      <xdr:row>58</xdr:row>
      <xdr:rowOff>15263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52695"/>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155101</xdr:rowOff>
    </xdr:from>
    <xdr:to>
      <xdr:col>15</xdr:col>
      <xdr:colOff>50800</xdr:colOff>
      <xdr:row>58</xdr:row>
      <xdr:rowOff>8595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27751"/>
          <a:ext cx="889000" cy="2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24728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155101</xdr:rowOff>
    </xdr:from>
    <xdr:to>
      <xdr:col>10</xdr:col>
      <xdr:colOff>114300</xdr:colOff>
      <xdr:row>57</xdr:row>
      <xdr:rowOff>166838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27751"/>
          <a:ext cx="889000" cy="1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85118</xdr:rowOff>
    </xdr:from>
    <xdr:to>
      <xdr:col>24</xdr:col>
      <xdr:colOff>114300</xdr:colOff>
      <xdr:row>58</xdr:row>
      <xdr:rowOff>15268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63545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135913</xdr:rowOff>
    </xdr:from>
    <xdr:to>
      <xdr:col>20</xdr:col>
      <xdr:colOff>38100</xdr:colOff>
      <xdr:row>58</xdr:row>
      <xdr:rowOff>66063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57190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0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129245</xdr:rowOff>
    </xdr:from>
    <xdr:to>
      <xdr:col>15</xdr:col>
      <xdr:colOff>101600</xdr:colOff>
      <xdr:row>58</xdr:row>
      <xdr:rowOff>59395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50522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9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104301</xdr:rowOff>
    </xdr:from>
    <xdr:to>
      <xdr:col>10</xdr:col>
      <xdr:colOff>165100</xdr:colOff>
      <xdr:row>58</xdr:row>
      <xdr:rowOff>34451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25578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6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116038</xdr:rowOff>
    </xdr:from>
    <xdr:to>
      <xdr:col>6</xdr:col>
      <xdr:colOff>38100</xdr:colOff>
      <xdr:row>58</xdr:row>
      <xdr:rowOff>46188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37315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8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38689</xdr:rowOff>
    </xdr:from>
    <xdr:to>
      <xdr:col>24</xdr:col>
      <xdr:colOff>63500</xdr:colOff>
      <xdr:row>78</xdr:row>
      <xdr:rowOff>64346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11789"/>
          <a:ext cx="838200" cy="2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41104</xdr:rowOff>
    </xdr:from>
    <xdr:to>
      <xdr:col>19</xdr:col>
      <xdr:colOff>177800</xdr:colOff>
      <xdr:row>78</xdr:row>
      <xdr:rowOff>64346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414204"/>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10106</xdr:rowOff>
    </xdr:from>
    <xdr:to>
      <xdr:col>15</xdr:col>
      <xdr:colOff>50800</xdr:colOff>
      <xdr:row>78</xdr:row>
      <xdr:rowOff>41104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83206"/>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10106</xdr:rowOff>
    </xdr:from>
    <xdr:to>
      <xdr:col>10</xdr:col>
      <xdr:colOff>114300</xdr:colOff>
      <xdr:row>78</xdr:row>
      <xdr:rowOff>113517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83206"/>
          <a:ext cx="889000" cy="10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159339</xdr:rowOff>
    </xdr:from>
    <xdr:to>
      <xdr:col>24</xdr:col>
      <xdr:colOff>114300</xdr:colOff>
      <xdr:row>78</xdr:row>
      <xdr:rowOff>89489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137766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3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13546</xdr:rowOff>
    </xdr:from>
    <xdr:to>
      <xdr:col>20</xdr:col>
      <xdr:colOff>38100</xdr:colOff>
      <xdr:row>78</xdr:row>
      <xdr:rowOff>115146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8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106273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161754</xdr:rowOff>
    </xdr:from>
    <xdr:to>
      <xdr:col>15</xdr:col>
      <xdr:colOff>101600</xdr:colOff>
      <xdr:row>78</xdr:row>
      <xdr:rowOff>91904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6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83031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5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130756</xdr:rowOff>
    </xdr:from>
    <xdr:to>
      <xdr:col>10</xdr:col>
      <xdr:colOff>165100</xdr:colOff>
      <xdr:row>78</xdr:row>
      <xdr:rowOff>60906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3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52033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2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62717</xdr:rowOff>
    </xdr:from>
    <xdr:to>
      <xdr:col>6</xdr:col>
      <xdr:colOff>38100</xdr:colOff>
      <xdr:row>78</xdr:row>
      <xdr:rowOff>164317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3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155444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2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84882</xdr:rowOff>
    </xdr:from>
    <xdr:to>
      <xdr:col>24</xdr:col>
      <xdr:colOff>63500</xdr:colOff>
      <xdr:row>97</xdr:row>
      <xdr:rowOff>100929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15532"/>
          <a:ext cx="8382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84882</xdr:rowOff>
    </xdr:from>
    <xdr:to>
      <xdr:col>19</xdr:col>
      <xdr:colOff>177800</xdr:colOff>
      <xdr:row>97</xdr:row>
      <xdr:rowOff>111164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15532"/>
          <a:ext cx="889000" cy="2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97947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111164</xdr:rowOff>
    </xdr:from>
    <xdr:to>
      <xdr:col>15</xdr:col>
      <xdr:colOff>50800</xdr:colOff>
      <xdr:row>97</xdr:row>
      <xdr:rowOff>112047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41814"/>
          <a:ext cx="8890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112047</xdr:rowOff>
    </xdr:from>
    <xdr:to>
      <xdr:col>10</xdr:col>
      <xdr:colOff>114300</xdr:colOff>
      <xdr:row>97</xdr:row>
      <xdr:rowOff>113433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42697"/>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50129</xdr:rowOff>
    </xdr:from>
    <xdr:to>
      <xdr:col>24</xdr:col>
      <xdr:colOff>114300</xdr:colOff>
      <xdr:row>97</xdr:row>
      <xdr:rowOff>151729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8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28556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5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34082</xdr:rowOff>
    </xdr:from>
    <xdr:to>
      <xdr:col>20</xdr:col>
      <xdr:colOff>38100</xdr:colOff>
      <xdr:row>97</xdr:row>
      <xdr:rowOff>135682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126809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5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60364</xdr:rowOff>
    </xdr:from>
    <xdr:to>
      <xdr:col>15</xdr:col>
      <xdr:colOff>101600</xdr:colOff>
      <xdr:row>97</xdr:row>
      <xdr:rowOff>161964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153091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8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61247</xdr:rowOff>
    </xdr:from>
    <xdr:to>
      <xdr:col>10</xdr:col>
      <xdr:colOff>165100</xdr:colOff>
      <xdr:row>97</xdr:row>
      <xdr:rowOff>162847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153974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62633</xdr:rowOff>
    </xdr:from>
    <xdr:to>
      <xdr:col>6</xdr:col>
      <xdr:colOff>38100</xdr:colOff>
      <xdr:row>97</xdr:row>
      <xdr:rowOff>164233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155360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8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41783</xdr:rowOff>
    </xdr:from>
    <xdr:to>
      <xdr:col>55</xdr:col>
      <xdr:colOff>0</xdr:colOff>
      <xdr:row>39</xdr:row>
      <xdr:rowOff>41783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28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41783</xdr:rowOff>
    </xdr:from>
    <xdr:to>
      <xdr:col>50</xdr:col>
      <xdr:colOff>114300</xdr:colOff>
      <xdr:row>39</xdr:row>
      <xdr:rowOff>41973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2833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41973</xdr:rowOff>
    </xdr:from>
    <xdr:to>
      <xdr:col>45</xdr:col>
      <xdr:colOff>177800</xdr:colOff>
      <xdr:row>39</xdr:row>
      <xdr:rowOff>41973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28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41973</xdr:rowOff>
    </xdr:from>
    <xdr:to>
      <xdr:col>41</xdr:col>
      <xdr:colOff>50800</xdr:colOff>
      <xdr:row>39</xdr:row>
      <xdr:rowOff>41973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28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162433</xdr:rowOff>
    </xdr:from>
    <xdr:to>
      <xdr:col>55</xdr:col>
      <xdr:colOff>50800</xdr:colOff>
      <xdr:row>39</xdr:row>
      <xdr:rowOff>92583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77360</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2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162433</xdr:rowOff>
    </xdr:from>
    <xdr:to>
      <xdr:col>50</xdr:col>
      <xdr:colOff>165100</xdr:colOff>
      <xdr:row>39</xdr:row>
      <xdr:rowOff>92583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83710</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162623</xdr:rowOff>
    </xdr:from>
    <xdr:to>
      <xdr:col>46</xdr:col>
      <xdr:colOff>38100</xdr:colOff>
      <xdr:row>39</xdr:row>
      <xdr:rowOff>92773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83900</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162623</xdr:rowOff>
    </xdr:from>
    <xdr:to>
      <xdr:col>41</xdr:col>
      <xdr:colOff>101600</xdr:colOff>
      <xdr:row>39</xdr:row>
      <xdr:rowOff>92773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83900</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162623</xdr:rowOff>
    </xdr:from>
    <xdr:to>
      <xdr:col>36</xdr:col>
      <xdr:colOff>165100</xdr:colOff>
      <xdr:row>39</xdr:row>
      <xdr:rowOff>92773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83900</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153590</xdr:rowOff>
    </xdr:from>
    <xdr:to>
      <xdr:col>55</xdr:col>
      <xdr:colOff>0</xdr:colOff>
      <xdr:row>58</xdr:row>
      <xdr:rowOff>153590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976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153590</xdr:rowOff>
    </xdr:from>
    <xdr:to>
      <xdr:col>50</xdr:col>
      <xdr:colOff>114300</xdr:colOff>
      <xdr:row>58</xdr:row>
      <xdr:rowOff>157955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97690"/>
          <a:ext cx="889000" cy="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128379</xdr:rowOff>
    </xdr:from>
    <xdr:to>
      <xdr:col>45</xdr:col>
      <xdr:colOff>177800</xdr:colOff>
      <xdr:row>58</xdr:row>
      <xdr:rowOff>157955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072479"/>
          <a:ext cx="889000" cy="2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134561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128379</xdr:rowOff>
    </xdr:from>
    <xdr:to>
      <xdr:col>41</xdr:col>
      <xdr:colOff>50800</xdr:colOff>
      <xdr:row>58</xdr:row>
      <xdr:rowOff>133549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072479"/>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102790</xdr:rowOff>
    </xdr:from>
    <xdr:to>
      <xdr:col>55</xdr:col>
      <xdr:colOff>50800</xdr:colOff>
      <xdr:row>59</xdr:row>
      <xdr:rowOff>32940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4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17717</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6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102790</xdr:rowOff>
    </xdr:from>
    <xdr:to>
      <xdr:col>50</xdr:col>
      <xdr:colOff>165100</xdr:colOff>
      <xdr:row>59</xdr:row>
      <xdr:rowOff>32940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4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24067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13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107155</xdr:rowOff>
    </xdr:from>
    <xdr:to>
      <xdr:col>46</xdr:col>
      <xdr:colOff>38100</xdr:colOff>
      <xdr:row>59</xdr:row>
      <xdr:rowOff>37305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5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28432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14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77579</xdr:rowOff>
    </xdr:from>
    <xdr:to>
      <xdr:col>41</xdr:col>
      <xdr:colOff>101600</xdr:colOff>
      <xdr:row>59</xdr:row>
      <xdr:rowOff>7729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170306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11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82749</xdr:rowOff>
    </xdr:from>
    <xdr:to>
      <xdr:col>36</xdr:col>
      <xdr:colOff>165100</xdr:colOff>
      <xdr:row>59</xdr:row>
      <xdr:rowOff>12899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4026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42157</xdr:rowOff>
    </xdr:from>
    <xdr:to>
      <xdr:col>55</xdr:col>
      <xdr:colOff>0</xdr:colOff>
      <xdr:row>78</xdr:row>
      <xdr:rowOff>55049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15257"/>
          <a:ext cx="838200" cy="1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7490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55049</xdr:rowOff>
    </xdr:from>
    <xdr:to>
      <xdr:col>50</xdr:col>
      <xdr:colOff>114300</xdr:colOff>
      <xdr:row>78</xdr:row>
      <xdr:rowOff>61451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28149"/>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44306</xdr:rowOff>
    </xdr:from>
    <xdr:to>
      <xdr:col>45</xdr:col>
      <xdr:colOff>177800</xdr:colOff>
      <xdr:row>78</xdr:row>
      <xdr:rowOff>61451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245956"/>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39390</xdr:rowOff>
    </xdr:from>
    <xdr:to>
      <xdr:col>41</xdr:col>
      <xdr:colOff>50800</xdr:colOff>
      <xdr:row>77</xdr:row>
      <xdr:rowOff>44306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241040"/>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162807</xdr:rowOff>
    </xdr:from>
    <xdr:to>
      <xdr:col>55</xdr:col>
      <xdr:colOff>50800</xdr:colOff>
      <xdr:row>78</xdr:row>
      <xdr:rowOff>92957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77734</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7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4249</xdr:rowOff>
    </xdr:from>
    <xdr:to>
      <xdr:col>50</xdr:col>
      <xdr:colOff>165100</xdr:colOff>
      <xdr:row>78</xdr:row>
      <xdr:rowOff>105849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96976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7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10651</xdr:rowOff>
    </xdr:from>
    <xdr:to>
      <xdr:col>46</xdr:col>
      <xdr:colOff>38100</xdr:colOff>
      <xdr:row>78</xdr:row>
      <xdr:rowOff>112251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8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103378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7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164956</xdr:rowOff>
    </xdr:from>
    <xdr:to>
      <xdr:col>41</xdr:col>
      <xdr:colOff>101600</xdr:colOff>
      <xdr:row>77</xdr:row>
      <xdr:rowOff>95106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86233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28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160040</xdr:rowOff>
    </xdr:from>
    <xdr:to>
      <xdr:col>36</xdr:col>
      <xdr:colOff>165100</xdr:colOff>
      <xdr:row>77</xdr:row>
      <xdr:rowOff>90190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81317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28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47997</xdr:rowOff>
    </xdr:from>
    <xdr:to>
      <xdr:col>55</xdr:col>
      <xdr:colOff>0</xdr:colOff>
      <xdr:row>98</xdr:row>
      <xdr:rowOff>64443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50097"/>
          <a:ext cx="838200" cy="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64443</xdr:rowOff>
    </xdr:from>
    <xdr:to>
      <xdr:col>50</xdr:col>
      <xdr:colOff>114300</xdr:colOff>
      <xdr:row>98</xdr:row>
      <xdr:rowOff>65494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66543"/>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64900</xdr:rowOff>
    </xdr:from>
    <xdr:to>
      <xdr:col>45</xdr:col>
      <xdr:colOff>177800</xdr:colOff>
      <xdr:row>98</xdr:row>
      <xdr:rowOff>65494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67000"/>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64900</xdr:rowOff>
    </xdr:from>
    <xdr:to>
      <xdr:col>41</xdr:col>
      <xdr:colOff>50800</xdr:colOff>
      <xdr:row>98</xdr:row>
      <xdr:rowOff>72613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867000"/>
          <a:ext cx="889000" cy="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68015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168647</xdr:rowOff>
    </xdr:from>
    <xdr:to>
      <xdr:col>55</xdr:col>
      <xdr:colOff>50800</xdr:colOff>
      <xdr:row>98</xdr:row>
      <xdr:rowOff>98797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9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83574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1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13643</xdr:rowOff>
    </xdr:from>
    <xdr:to>
      <xdr:col>50</xdr:col>
      <xdr:colOff>165100</xdr:colOff>
      <xdr:row>98</xdr:row>
      <xdr:rowOff>115243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106370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0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14694</xdr:rowOff>
    </xdr:from>
    <xdr:to>
      <xdr:col>46</xdr:col>
      <xdr:colOff>38100</xdr:colOff>
      <xdr:row>98</xdr:row>
      <xdr:rowOff>116294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107421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0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14100</xdr:rowOff>
    </xdr:from>
    <xdr:to>
      <xdr:col>41</xdr:col>
      <xdr:colOff>101600</xdr:colOff>
      <xdr:row>98</xdr:row>
      <xdr:rowOff>115700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106827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0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21813</xdr:rowOff>
    </xdr:from>
    <xdr:to>
      <xdr:col>36</xdr:col>
      <xdr:colOff>165100</xdr:colOff>
      <xdr:row>98</xdr:row>
      <xdr:rowOff>123413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2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114540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100508</xdr:rowOff>
    </xdr:from>
    <xdr:to>
      <xdr:col>85</xdr:col>
      <xdr:colOff>127000</xdr:colOff>
      <xdr:row>37</xdr:row>
      <xdr:rowOff>104673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44158"/>
          <a:ext cx="8382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51295</xdr:rowOff>
    </xdr:from>
    <xdr:to>
      <xdr:col>81</xdr:col>
      <xdr:colOff>50800</xdr:colOff>
      <xdr:row>37</xdr:row>
      <xdr:rowOff>104673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94945"/>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51295</xdr:rowOff>
    </xdr:from>
    <xdr:to>
      <xdr:col>76</xdr:col>
      <xdr:colOff>114300</xdr:colOff>
      <xdr:row>37</xdr:row>
      <xdr:rowOff>128308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94945"/>
          <a:ext cx="889000" cy="7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116383</xdr:rowOff>
    </xdr:from>
    <xdr:to>
      <xdr:col>71</xdr:col>
      <xdr:colOff>177800</xdr:colOff>
      <xdr:row>37</xdr:row>
      <xdr:rowOff>128308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60033"/>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49708</xdr:rowOff>
    </xdr:from>
    <xdr:to>
      <xdr:col>85</xdr:col>
      <xdr:colOff>177800</xdr:colOff>
      <xdr:row>37</xdr:row>
      <xdr:rowOff>151308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9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136085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53873</xdr:rowOff>
    </xdr:from>
    <xdr:to>
      <xdr:col>81</xdr:col>
      <xdr:colOff>101600</xdr:colOff>
      <xdr:row>37</xdr:row>
      <xdr:rowOff>155473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146600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9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495</xdr:rowOff>
    </xdr:from>
    <xdr:to>
      <xdr:col>76</xdr:col>
      <xdr:colOff>165100</xdr:colOff>
      <xdr:row>37</xdr:row>
      <xdr:rowOff>102095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4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93222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3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77508</xdr:rowOff>
    </xdr:from>
    <xdr:to>
      <xdr:col>72</xdr:col>
      <xdr:colOff>38100</xdr:colOff>
      <xdr:row>38</xdr:row>
      <xdr:rowOff>7658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170235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1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65583</xdr:rowOff>
    </xdr:from>
    <xdr:to>
      <xdr:col>67</xdr:col>
      <xdr:colOff>101600</xdr:colOff>
      <xdr:row>37</xdr:row>
      <xdr:rowOff>167183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158310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0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26162</xdr:rowOff>
    </xdr:from>
    <xdr:to>
      <xdr:col>85</xdr:col>
      <xdr:colOff>127000</xdr:colOff>
      <xdr:row>57</xdr:row>
      <xdr:rowOff>35413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98812"/>
          <a:ext cx="838200" cy="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60068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9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132263</xdr:rowOff>
    </xdr:from>
    <xdr:to>
      <xdr:col>81</xdr:col>
      <xdr:colOff>50800</xdr:colOff>
      <xdr:row>57</xdr:row>
      <xdr:rowOff>35413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733463"/>
          <a:ext cx="889000" cy="7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114684</xdr:rowOff>
    </xdr:from>
    <xdr:to>
      <xdr:col>76</xdr:col>
      <xdr:colOff>114300</xdr:colOff>
      <xdr:row>56</xdr:row>
      <xdr:rowOff>132263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715884"/>
          <a:ext cx="8890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17456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114684</xdr:rowOff>
    </xdr:from>
    <xdr:to>
      <xdr:col>71</xdr:col>
      <xdr:colOff>177800</xdr:colOff>
      <xdr:row>56</xdr:row>
      <xdr:rowOff>143808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715884"/>
          <a:ext cx="889000" cy="2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146812</xdr:rowOff>
    </xdr:from>
    <xdr:to>
      <xdr:col>85</xdr:col>
      <xdr:colOff>177800</xdr:colOff>
      <xdr:row>57</xdr:row>
      <xdr:rowOff>76962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61739</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6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156063</xdr:rowOff>
    </xdr:from>
    <xdr:to>
      <xdr:col>81</xdr:col>
      <xdr:colOff>101600</xdr:colOff>
      <xdr:row>57</xdr:row>
      <xdr:rowOff>86213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77340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4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81463</xdr:rowOff>
    </xdr:from>
    <xdr:to>
      <xdr:col>76</xdr:col>
      <xdr:colOff>165100</xdr:colOff>
      <xdr:row>57</xdr:row>
      <xdr:rowOff>11613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2740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63884</xdr:rowOff>
    </xdr:from>
    <xdr:to>
      <xdr:col>72</xdr:col>
      <xdr:colOff>38100</xdr:colOff>
      <xdr:row>56</xdr:row>
      <xdr:rowOff>165484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66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156611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7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93008</xdr:rowOff>
    </xdr:from>
    <xdr:to>
      <xdr:col>67</xdr:col>
      <xdr:colOff>101600</xdr:colOff>
      <xdr:row>57</xdr:row>
      <xdr:rowOff>23158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14285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78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160320</xdr:rowOff>
    </xdr:from>
    <xdr:to>
      <xdr:col>85</xdr:col>
      <xdr:colOff>127000</xdr:colOff>
      <xdr:row>97</xdr:row>
      <xdr:rowOff>171117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790970"/>
          <a:ext cx="8382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143921</xdr:rowOff>
    </xdr:from>
    <xdr:to>
      <xdr:col>81</xdr:col>
      <xdr:colOff>50800</xdr:colOff>
      <xdr:row>97</xdr:row>
      <xdr:rowOff>160320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774571"/>
          <a:ext cx="889000" cy="1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129977</xdr:rowOff>
    </xdr:from>
    <xdr:to>
      <xdr:col>76</xdr:col>
      <xdr:colOff>114300</xdr:colOff>
      <xdr:row>97</xdr:row>
      <xdr:rowOff>143921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760627"/>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129977</xdr:rowOff>
    </xdr:from>
    <xdr:to>
      <xdr:col>71</xdr:col>
      <xdr:colOff>177800</xdr:colOff>
      <xdr:row>97</xdr:row>
      <xdr:rowOff>138756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760627"/>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120317</xdr:rowOff>
    </xdr:from>
    <xdr:to>
      <xdr:col>85</xdr:col>
      <xdr:colOff>177800</xdr:colOff>
      <xdr:row>98</xdr:row>
      <xdr:rowOff>50467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5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35244</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6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109520</xdr:rowOff>
    </xdr:from>
    <xdr:to>
      <xdr:col>81</xdr:col>
      <xdr:colOff>101600</xdr:colOff>
      <xdr:row>98</xdr:row>
      <xdr:rowOff>39670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30797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93121</xdr:rowOff>
    </xdr:from>
    <xdr:to>
      <xdr:col>76</xdr:col>
      <xdr:colOff>165100</xdr:colOff>
      <xdr:row>98</xdr:row>
      <xdr:rowOff>23271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14398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1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79177</xdr:rowOff>
    </xdr:from>
    <xdr:to>
      <xdr:col>72</xdr:col>
      <xdr:colOff>38100</xdr:colOff>
      <xdr:row>98</xdr:row>
      <xdr:rowOff>9327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454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0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87956</xdr:rowOff>
    </xdr:from>
    <xdr:to>
      <xdr:col>67</xdr:col>
      <xdr:colOff>101600</xdr:colOff>
      <xdr:row>98</xdr:row>
      <xdr:rowOff>18106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9233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1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目的別歳出においては、ほとんどの費目で類似団体平均と同程度、もしくはそれ以下で推移している。</a:t>
          </a:r>
        </a:p>
        <a:p>
          <a:r>
            <a:rPr kumimoji="1" lang="ja-JP" altLang="en-US" sz="1300">
              <a:latin typeface="ＭＳ Ｐゴシック" panose="020B0600070205080204" pitchFamily="50" charset="-128"/>
              <a:ea typeface="ＭＳ Ｐゴシック" panose="020B0600070205080204" pitchFamily="50" charset="-128"/>
            </a:rPr>
            <a:t>その中で最も大きな割合を占めているのは、民生費の</a:t>
          </a:r>
          <a:r>
            <a:rPr kumimoji="1" lang="en-US" altLang="ja-JP" sz="1300">
              <a:latin typeface="ＭＳ Ｐゴシック" panose="020B0600070205080204" pitchFamily="50" charset="-128"/>
              <a:ea typeface="ＭＳ Ｐゴシック" panose="020B0600070205080204" pitchFamily="50" charset="-128"/>
            </a:rPr>
            <a:t>123,256</a:t>
          </a:r>
          <a:r>
            <a:rPr kumimoji="1" lang="ja-JP" altLang="en-US" sz="1300">
              <a:latin typeface="ＭＳ Ｐゴシック" panose="020B0600070205080204" pitchFamily="50" charset="-128"/>
              <a:ea typeface="ＭＳ Ｐゴシック" panose="020B0600070205080204" pitchFamily="50" charset="-128"/>
            </a:rPr>
            <a:t>円である。内訳は、各種福祉事業の扶助費であるため削減することが難しいものが多いが、町単独事業に係る経費によって財政を圧迫することがないよう努めていく。</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47,400</a:t>
          </a:r>
          <a:r>
            <a:rPr kumimoji="1" lang="ja-JP" altLang="en-US" sz="1300">
              <a:latin typeface="ＭＳ Ｐゴシック" panose="020B0600070205080204" pitchFamily="50" charset="-128"/>
              <a:ea typeface="ＭＳ Ｐゴシック" panose="020B0600070205080204" pitchFamily="50" charset="-128"/>
            </a:rPr>
            <a:t>円であるが、学校や体育施設等の老朽化による工事費により毎年若干の増減がみられ、今年度も大規模な工事を行わなかったため例年と比較すると低い水準にある。工事費以外では、こども園から中学校までの充実した教育のため臨時職員やパート職員を配置しており、物件費が高止まりしているが、今後も各種事業の必要性を検証しつつ費用の圧縮に努めていく。</a:t>
          </a:r>
        </a:p>
        <a:p>
          <a:r>
            <a:rPr kumimoji="1" lang="ja-JP" altLang="en-US" sz="1300">
              <a:latin typeface="ＭＳ Ｐゴシック" panose="020B0600070205080204" pitchFamily="50" charset="-128"/>
              <a:ea typeface="ＭＳ Ｐゴシック" panose="020B0600070205080204" pitchFamily="50" charset="-128"/>
            </a:rPr>
            <a:t>そのほか、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年度より商業施設立地促進奨励金の制度終了のため、商工費が大幅に減少している。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財政調整基金は、近年残高が減少傾向にあるため、基金残高を維持出来るよう努めていく。</a:t>
          </a:r>
        </a:p>
        <a:p>
          <a:r>
            <a:rPr kumimoji="1" lang="ja-JP" altLang="en-US" sz="1400">
              <a:latin typeface="ＭＳ ゴシック" pitchFamily="49" charset="-128"/>
              <a:ea typeface="ＭＳ ゴシック" pitchFamily="49" charset="-128"/>
            </a:rPr>
            <a:t>実質収支は、やや高い比率で推移しているため、適正な予算管理に努めていく。</a:t>
          </a:r>
        </a:p>
        <a:p>
          <a:r>
            <a:rPr kumimoji="1" lang="ja-JP" altLang="en-US" sz="1400">
              <a:latin typeface="ＭＳ ゴシック" pitchFamily="49" charset="-128"/>
              <a:ea typeface="ＭＳ ゴシック" pitchFamily="49" charset="-128"/>
            </a:rPr>
            <a:t>実質単年度収支は、再びマイナスに転じているため、町税を中心とした歳入の確保を図り、基金繰入に頼らない財政運営に努めていく。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連結実質赤字比率については、対象となるすべての会計において黒字であるため、算出されていない。</a:t>
          </a:r>
        </a:p>
        <a:p>
          <a:r>
            <a:rPr kumimoji="1" lang="ja-JP" altLang="en-US" sz="1400">
              <a:latin typeface="ＭＳ ゴシック" pitchFamily="49" charset="-128"/>
              <a:ea typeface="ＭＳ ゴシック" pitchFamily="49" charset="-128"/>
            </a:rPr>
            <a:t>その他会計である水道事業は、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年度から群馬東部水道企業団に移行した。</a:t>
          </a:r>
        </a:p>
        <a:p>
          <a:r>
            <a:rPr kumimoji="1" lang="ja-JP" altLang="en-US" sz="1400">
              <a:latin typeface="ＭＳ ゴシック" pitchFamily="49" charset="-128"/>
              <a:ea typeface="ＭＳ ゴシック" pitchFamily="49" charset="-128"/>
            </a:rPr>
            <a:t>今後も引き続き、健全な財政運営に努めていく。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C14" sqref="AC14:AG14"/>
    </sheetView>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5011298</v>
      </c>
      <c r="BO4" s="462"/>
      <c r="BP4" s="462"/>
      <c r="BQ4" s="462"/>
      <c r="BR4" s="462"/>
      <c r="BS4" s="462"/>
      <c r="BT4" s="462"/>
      <c r="BU4" s="463"/>
      <c r="BV4" s="461">
        <v>4785729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v>
      </c>
      <c r="CU4" s="646"/>
      <c r="CV4" s="646"/>
      <c r="CW4" s="646"/>
      <c r="CX4" s="646"/>
      <c r="CY4" s="646"/>
      <c r="CZ4" s="646"/>
      <c r="DA4" s="647"/>
      <c r="DB4" s="645">
        <v>8.3000000000000007</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4678661</v>
      </c>
      <c r="BO5" s="467"/>
      <c r="BP5" s="467"/>
      <c r="BQ5" s="467"/>
      <c r="BR5" s="467"/>
      <c r="BS5" s="467"/>
      <c r="BT5" s="467"/>
      <c r="BU5" s="468"/>
      <c r="BV5" s="466">
        <v>4456233</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95.3</v>
      </c>
      <c r="CU5" s="437"/>
      <c r="CV5" s="437"/>
      <c r="CW5" s="437"/>
      <c r="CX5" s="437"/>
      <c r="CY5" s="437"/>
      <c r="CZ5" s="437"/>
      <c r="DA5" s="438"/>
      <c r="DB5" s="436">
        <v>96.8</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332637</v>
      </c>
      <c r="BO6" s="467"/>
      <c r="BP6" s="467"/>
      <c r="BQ6" s="467"/>
      <c r="BR6" s="467"/>
      <c r="BS6" s="467"/>
      <c r="BT6" s="467"/>
      <c r="BU6" s="468"/>
      <c r="BV6" s="466">
        <v>329496</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101.8</v>
      </c>
      <c r="CU6" s="620"/>
      <c r="CV6" s="620"/>
      <c r="CW6" s="620"/>
      <c r="CX6" s="620"/>
      <c r="CY6" s="620"/>
      <c r="CZ6" s="620"/>
      <c r="DA6" s="621"/>
      <c r="DB6" s="619">
        <v>104.5</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117060</v>
      </c>
      <c r="BO7" s="467"/>
      <c r="BP7" s="467"/>
      <c r="BQ7" s="467"/>
      <c r="BR7" s="467"/>
      <c r="BS7" s="467"/>
      <c r="BT7" s="467"/>
      <c r="BU7" s="468"/>
      <c r="BV7" s="466">
        <v>72304</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3069136</v>
      </c>
      <c r="CU7" s="467"/>
      <c r="CV7" s="467"/>
      <c r="CW7" s="467"/>
      <c r="CX7" s="467"/>
      <c r="CY7" s="467"/>
      <c r="CZ7" s="467"/>
      <c r="DA7" s="468"/>
      <c r="DB7" s="466">
        <v>3081069</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215577</v>
      </c>
      <c r="BO8" s="467"/>
      <c r="BP8" s="467"/>
      <c r="BQ8" s="467"/>
      <c r="BR8" s="467"/>
      <c r="BS8" s="467"/>
      <c r="BT8" s="467"/>
      <c r="BU8" s="468"/>
      <c r="BV8" s="466">
        <v>257192</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0.8</v>
      </c>
      <c r="CU8" s="580"/>
      <c r="CV8" s="580"/>
      <c r="CW8" s="580"/>
      <c r="CX8" s="580"/>
      <c r="CY8" s="580"/>
      <c r="CZ8" s="580"/>
      <c r="DA8" s="581"/>
      <c r="DB8" s="579">
        <v>0.8</v>
      </c>
      <c r="DC8" s="580"/>
      <c r="DD8" s="580"/>
      <c r="DE8" s="580"/>
      <c r="DF8" s="580"/>
      <c r="DG8" s="580"/>
      <c r="DH8" s="580"/>
      <c r="DI8" s="581"/>
      <c r="DJ8" s="186"/>
      <c r="DK8" s="186"/>
      <c r="DL8" s="186"/>
      <c r="DM8" s="186"/>
      <c r="DN8" s="186"/>
      <c r="DO8" s="186"/>
    </row>
    <row r="9" spans="1:119" ht="18.75" customHeight="1" thickBot="1" x14ac:dyDescent="0.25">
      <c r="A9" s="187"/>
      <c r="B9" s="608" t="s">
        <v>112</v>
      </c>
      <c r="C9" s="609"/>
      <c r="D9" s="609"/>
      <c r="E9" s="609"/>
      <c r="F9" s="609"/>
      <c r="G9" s="609"/>
      <c r="H9" s="609"/>
      <c r="I9" s="609"/>
      <c r="J9" s="609"/>
      <c r="K9" s="529"/>
      <c r="L9" s="610" t="s">
        <v>113</v>
      </c>
      <c r="M9" s="611"/>
      <c r="N9" s="611"/>
      <c r="O9" s="611"/>
      <c r="P9" s="611"/>
      <c r="Q9" s="612"/>
      <c r="R9" s="613">
        <v>11318</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-41615</v>
      </c>
      <c r="BO9" s="467"/>
      <c r="BP9" s="467"/>
      <c r="BQ9" s="467"/>
      <c r="BR9" s="467"/>
      <c r="BS9" s="467"/>
      <c r="BT9" s="467"/>
      <c r="BU9" s="468"/>
      <c r="BV9" s="466">
        <v>6512</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7.9</v>
      </c>
      <c r="CU9" s="437"/>
      <c r="CV9" s="437"/>
      <c r="CW9" s="437"/>
      <c r="CX9" s="437"/>
      <c r="CY9" s="437"/>
      <c r="CZ9" s="437"/>
      <c r="DA9" s="438"/>
      <c r="DB9" s="436">
        <v>8.6999999999999993</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118</v>
      </c>
      <c r="M10" s="440"/>
      <c r="N10" s="440"/>
      <c r="O10" s="440"/>
      <c r="P10" s="440"/>
      <c r="Q10" s="441"/>
      <c r="R10" s="442">
        <v>11473</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94</v>
      </c>
      <c r="AV10" s="524"/>
      <c r="AW10" s="524"/>
      <c r="AX10" s="524"/>
      <c r="AY10" s="446" t="s">
        <v>120</v>
      </c>
      <c r="AZ10" s="447"/>
      <c r="BA10" s="447"/>
      <c r="BB10" s="447"/>
      <c r="BC10" s="447"/>
      <c r="BD10" s="447"/>
      <c r="BE10" s="447"/>
      <c r="BF10" s="447"/>
      <c r="BG10" s="447"/>
      <c r="BH10" s="447"/>
      <c r="BI10" s="447"/>
      <c r="BJ10" s="447"/>
      <c r="BK10" s="447"/>
      <c r="BL10" s="447"/>
      <c r="BM10" s="448"/>
      <c r="BN10" s="466">
        <v>180586</v>
      </c>
      <c r="BO10" s="467"/>
      <c r="BP10" s="467"/>
      <c r="BQ10" s="467"/>
      <c r="BR10" s="467"/>
      <c r="BS10" s="467"/>
      <c r="BT10" s="467"/>
      <c r="BU10" s="468"/>
      <c r="BV10" s="466">
        <v>160621</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94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2">
      <c r="A12" s="187"/>
      <c r="B12" s="582" t="s">
        <v>128</v>
      </c>
      <c r="C12" s="583"/>
      <c r="D12" s="583"/>
      <c r="E12" s="583"/>
      <c r="F12" s="583"/>
      <c r="G12" s="583"/>
      <c r="H12" s="583"/>
      <c r="I12" s="583"/>
      <c r="J12" s="583"/>
      <c r="K12" s="584"/>
      <c r="L12" s="591" t="s">
        <v>129</v>
      </c>
      <c r="M12" s="592"/>
      <c r="N12" s="592"/>
      <c r="O12" s="592"/>
      <c r="P12" s="592"/>
      <c r="Q12" s="593"/>
      <c r="R12" s="594">
        <v>11266</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94</v>
      </c>
      <c r="AV12" s="524"/>
      <c r="AW12" s="524"/>
      <c r="AX12" s="524"/>
      <c r="AY12" s="446" t="s">
        <v>133</v>
      </c>
      <c r="AZ12" s="447"/>
      <c r="BA12" s="447"/>
      <c r="BB12" s="447"/>
      <c r="BC12" s="447"/>
      <c r="BD12" s="447"/>
      <c r="BE12" s="447"/>
      <c r="BF12" s="447"/>
      <c r="BG12" s="447"/>
      <c r="BH12" s="447"/>
      <c r="BI12" s="447"/>
      <c r="BJ12" s="447"/>
      <c r="BK12" s="447"/>
      <c r="BL12" s="447"/>
      <c r="BM12" s="448"/>
      <c r="BN12" s="466">
        <v>240000</v>
      </c>
      <c r="BO12" s="467"/>
      <c r="BP12" s="467"/>
      <c r="BQ12" s="467"/>
      <c r="BR12" s="467"/>
      <c r="BS12" s="467"/>
      <c r="BT12" s="467"/>
      <c r="BU12" s="468"/>
      <c r="BV12" s="466">
        <v>150000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135</v>
      </c>
      <c r="N13" s="567"/>
      <c r="O13" s="567"/>
      <c r="P13" s="567"/>
      <c r="Q13" s="568"/>
      <c r="R13" s="569">
        <v>10892</v>
      </c>
      <c r="S13" s="570"/>
      <c r="T13" s="570"/>
      <c r="U13" s="570"/>
      <c r="V13" s="571"/>
      <c r="W13" s="557" t="s">
        <v>136</v>
      </c>
      <c r="X13" s="479"/>
      <c r="Y13" s="479"/>
      <c r="Z13" s="479"/>
      <c r="AA13" s="479"/>
      <c r="AB13" s="480"/>
      <c r="AC13" s="442">
        <v>293</v>
      </c>
      <c r="AD13" s="443"/>
      <c r="AE13" s="443"/>
      <c r="AF13" s="443"/>
      <c r="AG13" s="444"/>
      <c r="AH13" s="442">
        <v>338</v>
      </c>
      <c r="AI13" s="443"/>
      <c r="AJ13" s="443"/>
      <c r="AK13" s="443"/>
      <c r="AL13" s="445"/>
      <c r="AM13" s="535" t="s">
        <v>137</v>
      </c>
      <c r="AN13" s="440"/>
      <c r="AO13" s="440"/>
      <c r="AP13" s="440"/>
      <c r="AQ13" s="440"/>
      <c r="AR13" s="440"/>
      <c r="AS13" s="440"/>
      <c r="AT13" s="441"/>
      <c r="AU13" s="523" t="s">
        <v>138</v>
      </c>
      <c r="AV13" s="524"/>
      <c r="AW13" s="524"/>
      <c r="AX13" s="524"/>
      <c r="AY13" s="446" t="s">
        <v>139</v>
      </c>
      <c r="AZ13" s="447"/>
      <c r="BA13" s="447"/>
      <c r="BB13" s="447"/>
      <c r="BC13" s="447"/>
      <c r="BD13" s="447"/>
      <c r="BE13" s="447"/>
      <c r="BF13" s="447"/>
      <c r="BG13" s="447"/>
      <c r="BH13" s="447"/>
      <c r="BI13" s="447"/>
      <c r="BJ13" s="447"/>
      <c r="BK13" s="447"/>
      <c r="BL13" s="447"/>
      <c r="BM13" s="448"/>
      <c r="BN13" s="466">
        <v>-101029</v>
      </c>
      <c r="BO13" s="467"/>
      <c r="BP13" s="467"/>
      <c r="BQ13" s="467"/>
      <c r="BR13" s="467"/>
      <c r="BS13" s="467"/>
      <c r="BT13" s="467"/>
      <c r="BU13" s="468"/>
      <c r="BV13" s="466">
        <v>17133</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6</v>
      </c>
      <c r="CU13" s="437"/>
      <c r="CV13" s="437"/>
      <c r="CW13" s="437"/>
      <c r="CX13" s="437"/>
      <c r="CY13" s="437"/>
      <c r="CZ13" s="437"/>
      <c r="DA13" s="438"/>
      <c r="DB13" s="436">
        <v>6.5</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141</v>
      </c>
      <c r="M14" s="603"/>
      <c r="N14" s="603"/>
      <c r="O14" s="603"/>
      <c r="P14" s="603"/>
      <c r="Q14" s="604"/>
      <c r="R14" s="569">
        <v>11412</v>
      </c>
      <c r="S14" s="570"/>
      <c r="T14" s="570"/>
      <c r="U14" s="570"/>
      <c r="V14" s="571"/>
      <c r="W14" s="572"/>
      <c r="X14" s="482"/>
      <c r="Y14" s="482"/>
      <c r="Z14" s="482"/>
      <c r="AA14" s="482"/>
      <c r="AB14" s="483"/>
      <c r="AC14" s="562">
        <v>5.3</v>
      </c>
      <c r="AD14" s="563"/>
      <c r="AE14" s="563"/>
      <c r="AF14" s="563"/>
      <c r="AG14" s="564"/>
      <c r="AH14" s="562">
        <v>6.1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t="s">
        <v>127</v>
      </c>
      <c r="CU14" s="574"/>
      <c r="CV14" s="574"/>
      <c r="CW14" s="574"/>
      <c r="CX14" s="574"/>
      <c r="CY14" s="574"/>
      <c r="CZ14" s="574"/>
      <c r="DA14" s="575"/>
      <c r="DB14" s="573" t="s">
        <v>143</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144</v>
      </c>
      <c r="N15" s="567"/>
      <c r="O15" s="567"/>
      <c r="P15" s="567"/>
      <c r="Q15" s="568"/>
      <c r="R15" s="569">
        <v>11062</v>
      </c>
      <c r="S15" s="570"/>
      <c r="T15" s="570"/>
      <c r="U15" s="570"/>
      <c r="V15" s="571"/>
      <c r="W15" s="557" t="s">
        <v>145</v>
      </c>
      <c r="X15" s="479"/>
      <c r="Y15" s="479"/>
      <c r="Z15" s="479"/>
      <c r="AA15" s="479"/>
      <c r="AB15" s="480"/>
      <c r="AC15" s="442">
        <v>2424</v>
      </c>
      <c r="AD15" s="443"/>
      <c r="AE15" s="443"/>
      <c r="AF15" s="443"/>
      <c r="AG15" s="444"/>
      <c r="AH15" s="442">
        <v>2412</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1866817</v>
      </c>
      <c r="BO15" s="462"/>
      <c r="BP15" s="462"/>
      <c r="BQ15" s="462"/>
      <c r="BR15" s="462"/>
      <c r="BS15" s="462"/>
      <c r="BT15" s="462"/>
      <c r="BU15" s="463"/>
      <c r="BV15" s="461">
        <v>1876559</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43.6</v>
      </c>
      <c r="AD16" s="563"/>
      <c r="AE16" s="563"/>
      <c r="AF16" s="563"/>
      <c r="AG16" s="564"/>
      <c r="AH16" s="562">
        <v>43.2</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2335722</v>
      </c>
      <c r="BO16" s="467"/>
      <c r="BP16" s="467"/>
      <c r="BQ16" s="467"/>
      <c r="BR16" s="467"/>
      <c r="BS16" s="467"/>
      <c r="BT16" s="467"/>
      <c r="BU16" s="468"/>
      <c r="BV16" s="466">
        <v>2315493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2838</v>
      </c>
      <c r="AD17" s="443"/>
      <c r="AE17" s="443"/>
      <c r="AF17" s="443"/>
      <c r="AG17" s="444"/>
      <c r="AH17" s="442">
        <v>2832</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2397757</v>
      </c>
      <c r="BO17" s="467"/>
      <c r="BP17" s="467"/>
      <c r="BQ17" s="467"/>
      <c r="BR17" s="467"/>
      <c r="BS17" s="467"/>
      <c r="BT17" s="467"/>
      <c r="BU17" s="468"/>
      <c r="BV17" s="466">
        <v>2410536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155</v>
      </c>
      <c r="C18" s="529"/>
      <c r="D18" s="529"/>
      <c r="E18" s="530"/>
      <c r="F18" s="530"/>
      <c r="G18" s="530"/>
      <c r="H18" s="530"/>
      <c r="I18" s="530"/>
      <c r="J18" s="530"/>
      <c r="K18" s="530"/>
      <c r="L18" s="531">
        <v>21.73</v>
      </c>
      <c r="M18" s="531"/>
      <c r="N18" s="531"/>
      <c r="O18" s="531"/>
      <c r="P18" s="531"/>
      <c r="Q18" s="531"/>
      <c r="R18" s="532"/>
      <c r="S18" s="532"/>
      <c r="T18" s="532"/>
      <c r="U18" s="532"/>
      <c r="V18" s="533"/>
      <c r="W18" s="547"/>
      <c r="X18" s="548"/>
      <c r="Y18" s="548"/>
      <c r="Z18" s="548"/>
      <c r="AA18" s="548"/>
      <c r="AB18" s="558"/>
      <c r="AC18" s="430">
        <v>51.1</v>
      </c>
      <c r="AD18" s="431"/>
      <c r="AE18" s="431"/>
      <c r="AF18" s="431"/>
      <c r="AG18" s="534"/>
      <c r="AH18" s="430">
        <v>50.7</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3050239</v>
      </c>
      <c r="BO18" s="467"/>
      <c r="BP18" s="467"/>
      <c r="BQ18" s="467"/>
      <c r="BR18" s="467"/>
      <c r="BS18" s="467"/>
      <c r="BT18" s="467"/>
      <c r="BU18" s="468"/>
      <c r="BV18" s="466">
        <v>3041141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157</v>
      </c>
      <c r="C19" s="529"/>
      <c r="D19" s="529"/>
      <c r="E19" s="530"/>
      <c r="F19" s="530"/>
      <c r="G19" s="530"/>
      <c r="H19" s="530"/>
      <c r="I19" s="530"/>
      <c r="J19" s="530"/>
      <c r="K19" s="530"/>
      <c r="L19" s="536">
        <v>521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4049596</v>
      </c>
      <c r="BO19" s="467"/>
      <c r="BP19" s="467"/>
      <c r="BQ19" s="467"/>
      <c r="BR19" s="467"/>
      <c r="BS19" s="467"/>
      <c r="BT19" s="467"/>
      <c r="BU19" s="468"/>
      <c r="BV19" s="466">
        <v>3894588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159</v>
      </c>
      <c r="C20" s="529"/>
      <c r="D20" s="529"/>
      <c r="E20" s="530"/>
      <c r="F20" s="530"/>
      <c r="G20" s="530"/>
      <c r="H20" s="530"/>
      <c r="I20" s="530"/>
      <c r="J20" s="530"/>
      <c r="K20" s="530"/>
      <c r="L20" s="536">
        <v>3981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3492743</v>
      </c>
      <c r="BO23" s="467"/>
      <c r="BP23" s="467"/>
      <c r="BQ23" s="467"/>
      <c r="BR23" s="467"/>
      <c r="BS23" s="467"/>
      <c r="BT23" s="467"/>
      <c r="BU23" s="468"/>
      <c r="BV23" s="466">
        <v>3553610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168</v>
      </c>
      <c r="F24" s="440"/>
      <c r="G24" s="440"/>
      <c r="H24" s="440"/>
      <c r="I24" s="440"/>
      <c r="J24" s="440"/>
      <c r="K24" s="441"/>
      <c r="L24" s="442">
        <v>1</v>
      </c>
      <c r="M24" s="443"/>
      <c r="N24" s="443"/>
      <c r="O24" s="443"/>
      <c r="P24" s="444"/>
      <c r="Q24" s="442">
        <v>5530</v>
      </c>
      <c r="R24" s="443"/>
      <c r="S24" s="443"/>
      <c r="T24" s="443"/>
      <c r="U24" s="443"/>
      <c r="V24" s="444"/>
      <c r="W24" s="508"/>
      <c r="X24" s="499"/>
      <c r="Y24" s="500"/>
      <c r="Z24" s="439" t="s">
        <v>169</v>
      </c>
      <c r="AA24" s="440"/>
      <c r="AB24" s="440"/>
      <c r="AC24" s="440"/>
      <c r="AD24" s="440"/>
      <c r="AE24" s="440"/>
      <c r="AF24" s="440"/>
      <c r="AG24" s="441"/>
      <c r="AH24" s="442">
        <v>104</v>
      </c>
      <c r="AI24" s="443"/>
      <c r="AJ24" s="443"/>
      <c r="AK24" s="443"/>
      <c r="AL24" s="444"/>
      <c r="AM24" s="442">
        <v>291200</v>
      </c>
      <c r="AN24" s="443"/>
      <c r="AO24" s="443"/>
      <c r="AP24" s="443"/>
      <c r="AQ24" s="443"/>
      <c r="AR24" s="444"/>
      <c r="AS24" s="442">
        <v>2800</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3384413</v>
      </c>
      <c r="BO24" s="467"/>
      <c r="BP24" s="467"/>
      <c r="BQ24" s="467"/>
      <c r="BR24" s="467"/>
      <c r="BS24" s="467"/>
      <c r="BT24" s="467"/>
      <c r="BU24" s="468"/>
      <c r="BV24" s="466">
        <v>3442150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171</v>
      </c>
      <c r="F25" s="440"/>
      <c r="G25" s="440"/>
      <c r="H25" s="440"/>
      <c r="I25" s="440"/>
      <c r="J25" s="440"/>
      <c r="K25" s="441"/>
      <c r="L25" s="442">
        <v>1</v>
      </c>
      <c r="M25" s="443"/>
      <c r="N25" s="443"/>
      <c r="O25" s="443"/>
      <c r="P25" s="444"/>
      <c r="Q25" s="442">
        <v>5430</v>
      </c>
      <c r="R25" s="443"/>
      <c r="S25" s="443"/>
      <c r="T25" s="443"/>
      <c r="U25" s="443"/>
      <c r="V25" s="444"/>
      <c r="W25" s="508"/>
      <c r="X25" s="499"/>
      <c r="Y25" s="500"/>
      <c r="Z25" s="439" t="s">
        <v>172</v>
      </c>
      <c r="AA25" s="440"/>
      <c r="AB25" s="440"/>
      <c r="AC25" s="440"/>
      <c r="AD25" s="440"/>
      <c r="AE25" s="440"/>
      <c r="AF25" s="440"/>
      <c r="AG25" s="441"/>
      <c r="AH25" s="442" t="s">
        <v>127</v>
      </c>
      <c r="AI25" s="443"/>
      <c r="AJ25" s="443"/>
      <c r="AK25" s="443"/>
      <c r="AL25" s="444"/>
      <c r="AM25" s="442" t="s">
        <v>127</v>
      </c>
      <c r="AN25" s="443"/>
      <c r="AO25" s="443"/>
      <c r="AP25" s="443"/>
      <c r="AQ25" s="443"/>
      <c r="AR25" s="444"/>
      <c r="AS25" s="442" t="s">
        <v>127</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80543</v>
      </c>
      <c r="BO25" s="462"/>
      <c r="BP25" s="462"/>
      <c r="BQ25" s="462"/>
      <c r="BR25" s="462"/>
      <c r="BS25" s="462"/>
      <c r="BT25" s="462"/>
      <c r="BU25" s="463"/>
      <c r="BV25" s="461">
        <v>101119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174</v>
      </c>
      <c r="F26" s="440"/>
      <c r="G26" s="440"/>
      <c r="H26" s="440"/>
      <c r="I26" s="440"/>
      <c r="J26" s="440"/>
      <c r="K26" s="441"/>
      <c r="L26" s="442">
        <v>1</v>
      </c>
      <c r="M26" s="443"/>
      <c r="N26" s="443"/>
      <c r="O26" s="443"/>
      <c r="P26" s="444"/>
      <c r="Q26" s="442">
        <v>5330</v>
      </c>
      <c r="R26" s="443"/>
      <c r="S26" s="443"/>
      <c r="T26" s="443"/>
      <c r="U26" s="443"/>
      <c r="V26" s="444"/>
      <c r="W26" s="508"/>
      <c r="X26" s="499"/>
      <c r="Y26" s="500"/>
      <c r="Z26" s="439" t="s">
        <v>175</v>
      </c>
      <c r="AA26" s="521"/>
      <c r="AB26" s="521"/>
      <c r="AC26" s="521"/>
      <c r="AD26" s="521"/>
      <c r="AE26" s="521"/>
      <c r="AF26" s="521"/>
      <c r="AG26" s="522"/>
      <c r="AH26" s="442" t="s">
        <v>127</v>
      </c>
      <c r="AI26" s="443"/>
      <c r="AJ26" s="443"/>
      <c r="AK26" s="443"/>
      <c r="AL26" s="444"/>
      <c r="AM26" s="442" t="s">
        <v>127</v>
      </c>
      <c r="AN26" s="443"/>
      <c r="AO26" s="443"/>
      <c r="AP26" s="443"/>
      <c r="AQ26" s="443"/>
      <c r="AR26" s="444"/>
      <c r="AS26" s="442" t="s">
        <v>127</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127</v>
      </c>
      <c r="BO26" s="467"/>
      <c r="BP26" s="467"/>
      <c r="BQ26" s="467"/>
      <c r="BR26" s="467"/>
      <c r="BS26" s="467"/>
      <c r="BT26" s="467"/>
      <c r="BU26" s="468"/>
      <c r="BV26" s="466" t="s">
        <v>127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177</v>
      </c>
      <c r="F27" s="440"/>
      <c r="G27" s="440"/>
      <c r="H27" s="440"/>
      <c r="I27" s="440"/>
      <c r="J27" s="440"/>
      <c r="K27" s="441"/>
      <c r="L27" s="442">
        <v>1</v>
      </c>
      <c r="M27" s="443"/>
      <c r="N27" s="443"/>
      <c r="O27" s="443"/>
      <c r="P27" s="444"/>
      <c r="Q27" s="442">
        <v>3180</v>
      </c>
      <c r="R27" s="443"/>
      <c r="S27" s="443"/>
      <c r="T27" s="443"/>
      <c r="U27" s="443"/>
      <c r="V27" s="444"/>
      <c r="W27" s="508"/>
      <c r="X27" s="499"/>
      <c r="Y27" s="500"/>
      <c r="Z27" s="439" t="s">
        <v>178</v>
      </c>
      <c r="AA27" s="440"/>
      <c r="AB27" s="440"/>
      <c r="AC27" s="440"/>
      <c r="AD27" s="440"/>
      <c r="AE27" s="440"/>
      <c r="AF27" s="440"/>
      <c r="AG27" s="441"/>
      <c r="AH27" s="442">
        <v>1</v>
      </c>
      <c r="AI27" s="443"/>
      <c r="AJ27" s="443"/>
      <c r="AK27" s="443"/>
      <c r="AL27" s="444"/>
      <c r="AM27" s="442" t="s">
        <v>179</v>
      </c>
      <c r="AN27" s="443"/>
      <c r="AO27" s="443"/>
      <c r="AP27" s="443"/>
      <c r="AQ27" s="443"/>
      <c r="AR27" s="444"/>
      <c r="AS27" s="442" t="s">
        <v>180</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127</v>
      </c>
      <c r="BO27" s="470"/>
      <c r="BP27" s="470"/>
      <c r="BQ27" s="470"/>
      <c r="BR27" s="470"/>
      <c r="BS27" s="470"/>
      <c r="BT27" s="470"/>
      <c r="BU27" s="471"/>
      <c r="BV27" s="469" t="s">
        <v>127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182</v>
      </c>
      <c r="F28" s="440"/>
      <c r="G28" s="440"/>
      <c r="H28" s="440"/>
      <c r="I28" s="440"/>
      <c r="J28" s="440"/>
      <c r="K28" s="441"/>
      <c r="L28" s="442">
        <v>1</v>
      </c>
      <c r="M28" s="443"/>
      <c r="N28" s="443"/>
      <c r="O28" s="443"/>
      <c r="P28" s="444"/>
      <c r="Q28" s="442">
        <v>2430</v>
      </c>
      <c r="R28" s="443"/>
      <c r="S28" s="443"/>
      <c r="T28" s="443"/>
      <c r="U28" s="443"/>
      <c r="V28" s="444"/>
      <c r="W28" s="508"/>
      <c r="X28" s="499"/>
      <c r="Y28" s="500"/>
      <c r="Z28" s="439" t="s">
        <v>183</v>
      </c>
      <c r="AA28" s="440"/>
      <c r="AB28" s="440"/>
      <c r="AC28" s="440"/>
      <c r="AD28" s="440"/>
      <c r="AE28" s="440"/>
      <c r="AF28" s="440"/>
      <c r="AG28" s="441"/>
      <c r="AH28" s="442" t="s">
        <v>184</v>
      </c>
      <c r="AI28" s="443"/>
      <c r="AJ28" s="443"/>
      <c r="AK28" s="443"/>
      <c r="AL28" s="444"/>
      <c r="AM28" s="442" t="s">
        <v>184</v>
      </c>
      <c r="AN28" s="443"/>
      <c r="AO28" s="443"/>
      <c r="AP28" s="443"/>
      <c r="AQ28" s="443"/>
      <c r="AR28" s="444"/>
      <c r="AS28" s="442" t="s">
        <v>127</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1208384</v>
      </c>
      <c r="BO28" s="462"/>
      <c r="BP28" s="462"/>
      <c r="BQ28" s="462"/>
      <c r="BR28" s="462"/>
      <c r="BS28" s="462"/>
      <c r="BT28" s="462"/>
      <c r="BU28" s="463"/>
      <c r="BV28" s="461">
        <v>1267798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186</v>
      </c>
      <c r="F29" s="440"/>
      <c r="G29" s="440"/>
      <c r="H29" s="440"/>
      <c r="I29" s="440"/>
      <c r="J29" s="440"/>
      <c r="K29" s="441"/>
      <c r="L29" s="442">
        <v>10</v>
      </c>
      <c r="M29" s="443"/>
      <c r="N29" s="443"/>
      <c r="O29" s="443"/>
      <c r="P29" s="444"/>
      <c r="Q29" s="442">
        <v>2200</v>
      </c>
      <c r="R29" s="443"/>
      <c r="S29" s="443"/>
      <c r="T29" s="443"/>
      <c r="U29" s="443"/>
      <c r="V29" s="444"/>
      <c r="W29" s="509"/>
      <c r="X29" s="510"/>
      <c r="Y29" s="511"/>
      <c r="Z29" s="439" t="s">
        <v>187</v>
      </c>
      <c r="AA29" s="440"/>
      <c r="AB29" s="440"/>
      <c r="AC29" s="440"/>
      <c r="AD29" s="440"/>
      <c r="AE29" s="440"/>
      <c r="AF29" s="440"/>
      <c r="AG29" s="441"/>
      <c r="AH29" s="442">
        <v>105</v>
      </c>
      <c r="AI29" s="443"/>
      <c r="AJ29" s="443"/>
      <c r="AK29" s="443"/>
      <c r="AL29" s="444"/>
      <c r="AM29" s="442">
        <v>294912</v>
      </c>
      <c r="AN29" s="443"/>
      <c r="AO29" s="443"/>
      <c r="AP29" s="443"/>
      <c r="AQ29" s="443"/>
      <c r="AR29" s="444"/>
      <c r="AS29" s="442">
        <v>2809</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301531</v>
      </c>
      <c r="BO29" s="467"/>
      <c r="BP29" s="467"/>
      <c r="BQ29" s="467"/>
      <c r="BR29" s="467"/>
      <c r="BS29" s="467"/>
      <c r="BT29" s="467"/>
      <c r="BU29" s="468"/>
      <c r="BV29" s="466">
        <v>258474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96.9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921352</v>
      </c>
      <c r="BO30" s="470"/>
      <c r="BP30" s="470"/>
      <c r="BQ30" s="470"/>
      <c r="BR30" s="470"/>
      <c r="BS30" s="470"/>
      <c r="BT30" s="470"/>
      <c r="BU30" s="471"/>
      <c r="BV30" s="469">
        <v>839619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203</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館林地区消防組合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西邑楽土地開発公社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x14ac:dyDescent="0.2">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邑楽館林医療事務組合（一般会計）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邑楽館林医療事務組合（病院事業会計）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大泉外二町環境衛生施設組合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10</v>
      </c>
      <c r="BX38" s="425"/>
      <c r="BY38" s="424" t="str">
        <f>IF('各会計、関係団体の財政状況及び健全化判断比率'!B72="","",'各会計、関係団体の財政状況及び健全化判断比率'!B72)</f>
        <v>太田市外三町広域清掃組合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11</v>
      </c>
      <c r="BX39" s="425"/>
      <c r="BY39" s="424" t="str">
        <f>IF('各会計、関係団体の財政状況及び健全化判断比率'!B73="","",'各会計、関係団体の財政状況及び健全化判断比率'!B73)</f>
        <v>館林衛生施設組合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12</v>
      </c>
      <c r="BX40" s="425"/>
      <c r="BY40" s="424" t="str">
        <f>IF('各会計、関係団体の財政状況及び健全化判断比率'!B74="","",'各会計、関係団体の財政状況及び健全化判断比率'!B74)</f>
        <v>群馬県市町村会館管理組合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13</v>
      </c>
      <c r="BX41" s="425"/>
      <c r="BY41" s="424" t="str">
        <f>IF('各会計、関係団体の財政状況及び健全化判断比率'!B75="","",'各会計、関係団体の財政状況及び健全化判断比率'!B75)</f>
        <v>群馬県市町村総合事務組合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14</v>
      </c>
      <c r="BX42" s="425"/>
      <c r="BY42" s="424" t="str">
        <f>IF('各会計、関係団体の財政状況及び健全化判断比率'!B76="","",'各会計、関係団体の財政状況及び健全化判断比率'!B76)</f>
        <v>群馬県後期高齢者医療広域連合（一般会計）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15</v>
      </c>
      <c r="BX43" s="425"/>
      <c r="BY43" s="424" t="str">
        <f>IF('各会計、関係団体の財政状況及び健全化判断比率'!B77="","",'各会計、関係団体の財政状況及び健全化判断比率'!B77)</f>
        <v>群馬県後期高齢者医療広域連合（事業会計）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7g8X33TUtQIFT7pAj5tJYSS0JcvPDK7VUwQcyZhyIOQxy8cAzuwqOvKI130By+cuKKotAvIsdfLE2cksKvXJRw==" saltValue="XIvyvpF239GHGGISz4nE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2">
      <c r="A34" s="22"/>
      <c r="B34" s="31"/>
      <c r="C34" s="1248" t="s">
        <v>553</v>
      </c>
      <c r="D34" s="1248"/>
      <c r="E34" s="1249"/>
      <c r="F34" s="32">
        <v>7.69</v>
      </c>
      <c r="G34" s="33">
        <v>5.73</v>
      </c>
      <c r="H34" s="33">
        <v>8.15</v>
      </c>
      <c r="I34" s="33">
        <v>8.34</v>
      </c>
      <c r="J34" s="34">
        <v>7.02</v>
      </c>
      <c r="K34" s="22"/>
      <c r="L34" s="22"/>
      <c r="M34" s="22"/>
      <c r="N34" s="22"/>
      <c r="O34" s="22"/>
      <c r="P34" s="22"/>
    </row>
    <row r="35" spans="1:16" ht="39" customHeight="1" x14ac:dyDescent="0.2">
      <c r="A35" s="22"/>
      <c r="B35" s="35"/>
      <c r="C35" s="1242" t="s">
        <v>554</v>
      </c>
      <c r="D35" s="1243"/>
      <c r="E35" s="1244"/>
      <c r="F35" s="36">
        <v>1.84</v>
      </c>
      <c r="G35" s="37">
        <v>2.19</v>
      </c>
      <c r="H35" s="37">
        <v>2.09</v>
      </c>
      <c r="I35" s="37">
        <v>1.74</v>
      </c>
      <c r="J35" s="38">
        <v>1.88</v>
      </c>
      <c r="K35" s="22"/>
      <c r="L35" s="22"/>
      <c r="M35" s="22"/>
      <c r="N35" s="22"/>
      <c r="O35" s="22"/>
      <c r="P35" s="22"/>
    </row>
    <row r="36" spans="1:16" ht="39" customHeight="1" x14ac:dyDescent="0.2">
      <c r="A36" s="22"/>
      <c r="B36" s="35"/>
      <c r="C36" s="1242" t="s">
        <v>555</v>
      </c>
      <c r="D36" s="1243"/>
      <c r="E36" s="1244"/>
      <c r="F36" s="36">
        <v>1.72</v>
      </c>
      <c r="G36" s="37">
        <v>0.32</v>
      </c>
      <c r="H36" s="37">
        <v>3.67</v>
      </c>
      <c r="I36" s="37">
        <v>1.54</v>
      </c>
      <c r="J36" s="38">
        <v>1.46</v>
      </c>
      <c r="K36" s="22"/>
      <c r="L36" s="22"/>
      <c r="M36" s="22"/>
      <c r="N36" s="22"/>
      <c r="O36" s="22"/>
      <c r="P36" s="22"/>
    </row>
    <row r="37" spans="1:16" ht="39" customHeight="1" x14ac:dyDescent="0.2">
      <c r="A37" s="22"/>
      <c r="B37" s="35"/>
      <c r="C37" s="1242" t="s">
        <v>556</v>
      </c>
      <c r="D37" s="1243"/>
      <c r="E37" s="1244"/>
      <c r="F37" s="36">
        <v>0.56999999999999995</v>
      </c>
      <c r="G37" s="37">
        <v>1.38</v>
      </c>
      <c r="H37" s="37">
        <v>0.35</v>
      </c>
      <c r="I37" s="37">
        <v>0.28999999999999998</v>
      </c>
      <c r="J37" s="38">
        <v>0.38</v>
      </c>
      <c r="K37" s="22"/>
      <c r="L37" s="22"/>
      <c r="M37" s="22"/>
      <c r="N37" s="22"/>
      <c r="O37" s="22"/>
      <c r="P37" s="22"/>
    </row>
    <row r="38" spans="1:16" ht="39" customHeight="1" x14ac:dyDescent="0.2">
      <c r="A38" s="22"/>
      <c r="B38" s="35"/>
      <c r="C38" s="1242" t="s">
        <v>557</v>
      </c>
      <c r="D38" s="1243"/>
      <c r="E38" s="1244"/>
      <c r="F38" s="36">
        <v>0.09</v>
      </c>
      <c r="G38" s="37">
        <v>0.09</v>
      </c>
      <c r="H38" s="37">
        <v>0.08</v>
      </c>
      <c r="I38" s="37">
        <v>0.08</v>
      </c>
      <c r="J38" s="38">
        <v>0.09</v>
      </c>
      <c r="K38" s="22"/>
      <c r="L38" s="22"/>
      <c r="M38" s="22"/>
      <c r="N38" s="22"/>
      <c r="O38" s="22"/>
      <c r="P38" s="22"/>
    </row>
    <row r="39" spans="1:16" ht="39" customHeight="1" x14ac:dyDescent="0.2">
      <c r="A39" s="22"/>
      <c r="B39" s="35"/>
      <c r="C39" s="1242"/>
      <c r="D39" s="1243"/>
      <c r="E39" s="1244"/>
      <c r="F39" s="36"/>
      <c r="G39" s="37"/>
      <c r="H39" s="37"/>
      <c r="I39" s="37"/>
      <c r="J39" s="38"/>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558</v>
      </c>
      <c r="D42" s="1243"/>
      <c r="E42" s="1244"/>
      <c r="F42" s="36" t="s">
        <v>502</v>
      </c>
      <c r="G42" s="37" t="s">
        <v>502</v>
      </c>
      <c r="H42" s="37" t="s">
        <v>502</v>
      </c>
      <c r="I42" s="37" t="s">
        <v>502</v>
      </c>
      <c r="J42" s="38" t="s">
        <v>502</v>
      </c>
      <c r="K42" s="22"/>
      <c r="L42" s="22"/>
      <c r="M42" s="22"/>
      <c r="N42" s="22"/>
      <c r="O42" s="22"/>
      <c r="P42" s="22"/>
    </row>
    <row r="43" spans="1:16" ht="39" customHeight="1" thickBot="1" x14ac:dyDescent="0.25">
      <c r="A43" s="22"/>
      <c r="B43" s="40"/>
      <c r="C43" s="1245" t="s">
        <v>559</v>
      </c>
      <c r="D43" s="1246"/>
      <c r="E43" s="1247"/>
      <c r="F43" s="41">
        <v>4.6100000000000003</v>
      </c>
      <c r="G43" s="42" t="s">
        <v>502</v>
      </c>
      <c r="H43" s="42" t="s">
        <v>502</v>
      </c>
      <c r="I43" s="42" t="s">
        <v>502</v>
      </c>
      <c r="J43" s="43" t="s">
        <v>502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DFcZ8I4jVFEbr3ySex6Z2n/QNQ8qHLD/auqBqCHkHtVHuAFlVxAWswhebxP2HS7bxDRAuApcLN61CDNQYg3Bg==" saltValue="7XoNnUbR1FrfZvKGx651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379</v>
      </c>
      <c r="L45" s="60">
        <v>391</v>
      </c>
      <c r="M45" s="60">
        <v>367</v>
      </c>
      <c r="N45" s="60">
        <v>340</v>
      </c>
      <c r="O45" s="61">
        <v>320</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502</v>
      </c>
      <c r="L46" s="64" t="s">
        <v>502</v>
      </c>
      <c r="M46" s="64" t="s">
        <v>502</v>
      </c>
      <c r="N46" s="64" t="s">
        <v>502</v>
      </c>
      <c r="O46" s="65" t="s">
        <v>502</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502</v>
      </c>
      <c r="L47" s="64" t="s">
        <v>502</v>
      </c>
      <c r="M47" s="64" t="s">
        <v>502</v>
      </c>
      <c r="N47" s="64" t="s">
        <v>502</v>
      </c>
      <c r="O47" s="65" t="s">
        <v>502</v>
      </c>
      <c r="P47" s="48"/>
      <c r="Q47" s="48"/>
      <c r="R47" s="48"/>
      <c r="S47" s="48"/>
      <c r="T47" s="48"/>
      <c r="U47" s="48"/>
    </row>
    <row r="48" spans="1:21" ht="30.75" customHeight="1" x14ac:dyDescent="0.2">
      <c r="A48" s="48"/>
      <c r="B48" s="1270"/>
      <c r="C48" s="1271"/>
      <c r="D48" s="62"/>
      <c r="E48" s="1252" t="s">
        <v>15</v>
      </c>
      <c r="F48" s="1252"/>
      <c r="G48" s="1252"/>
      <c r="H48" s="1252"/>
      <c r="I48" s="1252"/>
      <c r="J48" s="1253"/>
      <c r="K48" s="63">
        <v>87</v>
      </c>
      <c r="L48" s="64">
        <v>89</v>
      </c>
      <c r="M48" s="64">
        <v>92</v>
      </c>
      <c r="N48" s="64">
        <v>95</v>
      </c>
      <c r="O48" s="65">
        <v>98</v>
      </c>
      <c r="P48" s="48"/>
      <c r="Q48" s="48"/>
      <c r="R48" s="48"/>
      <c r="S48" s="48"/>
      <c r="T48" s="48"/>
      <c r="U48" s="48"/>
    </row>
    <row r="49" spans="1:21" ht="30.75" customHeight="1" x14ac:dyDescent="0.2">
      <c r="A49" s="48"/>
      <c r="B49" s="1270"/>
      <c r="C49" s="1271"/>
      <c r="D49" s="62"/>
      <c r="E49" s="1252" t="s">
        <v>16</v>
      </c>
      <c r="F49" s="1252"/>
      <c r="G49" s="1252"/>
      <c r="H49" s="1252"/>
      <c r="I49" s="1252"/>
      <c r="J49" s="1253"/>
      <c r="K49" s="63">
        <v>41</v>
      </c>
      <c r="L49" s="64">
        <v>54</v>
      </c>
      <c r="M49" s="64">
        <v>68</v>
      </c>
      <c r="N49" s="64">
        <v>74</v>
      </c>
      <c r="O49" s="65">
        <v>64</v>
      </c>
      <c r="P49" s="48"/>
      <c r="Q49" s="48"/>
      <c r="R49" s="48"/>
      <c r="S49" s="48"/>
      <c r="T49" s="48"/>
      <c r="U49" s="48"/>
    </row>
    <row r="50" spans="1:21" ht="30.75" customHeight="1" x14ac:dyDescent="0.2">
      <c r="A50" s="48"/>
      <c r="B50" s="1270"/>
      <c r="C50" s="1271"/>
      <c r="D50" s="62"/>
      <c r="E50" s="1252" t="s">
        <v>17</v>
      </c>
      <c r="F50" s="1252"/>
      <c r="G50" s="1252"/>
      <c r="H50" s="1252"/>
      <c r="I50" s="1252"/>
      <c r="J50" s="1253"/>
      <c r="K50" s="63">
        <v>7</v>
      </c>
      <c r="L50" s="64">
        <v>0</v>
      </c>
      <c r="M50" s="64">
        <v>0</v>
      </c>
      <c r="N50" s="64">
        <v>0</v>
      </c>
      <c r="O50" s="65">
        <v>0</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502</v>
      </c>
      <c r="L51" s="64" t="s">
        <v>502</v>
      </c>
      <c r="M51" s="64" t="s">
        <v>502</v>
      </c>
      <c r="N51" s="64" t="s">
        <v>502</v>
      </c>
      <c r="O51" s="65" t="s">
        <v>502</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320</v>
      </c>
      <c r="L52" s="64">
        <v>341</v>
      </c>
      <c r="M52" s="64">
        <v>340</v>
      </c>
      <c r="N52" s="64">
        <v>341</v>
      </c>
      <c r="O52" s="65">
        <v>333</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194</v>
      </c>
      <c r="L53" s="69">
        <v>193</v>
      </c>
      <c r="M53" s="69">
        <v>187</v>
      </c>
      <c r="N53" s="69">
        <v>168</v>
      </c>
      <c r="O53" s="70">
        <v>149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3">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2">
      <c r="B57" s="1258" t="s">
        <v>25</v>
      </c>
      <c r="C57" s="1259"/>
      <c r="D57" s="1262" t="s">
        <v>26</v>
      </c>
      <c r="E57" s="1263"/>
      <c r="F57" s="1263"/>
      <c r="G57" s="1263"/>
      <c r="H57" s="1263"/>
      <c r="I57" s="1263"/>
      <c r="J57" s="1264"/>
      <c r="K57" s="83"/>
      <c r="L57" s="84"/>
      <c r="M57" s="84"/>
      <c r="N57" s="84"/>
      <c r="O57" s="85"/>
    </row>
    <row r="58" spans="1:21" ht="31.5" customHeight="1" thickBot="1" x14ac:dyDescent="0.25">
      <c r="B58" s="1260"/>
      <c r="C58" s="1261"/>
      <c r="D58" s="1265" t="s">
        <v>27</v>
      </c>
      <c r="E58" s="1266"/>
      <c r="F58" s="1266"/>
      <c r="G58" s="1266"/>
      <c r="H58" s="1266"/>
      <c r="I58" s="1266"/>
      <c r="J58" s="126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S9yvKY9QsXDt+YBlgsi8+cEUkdkoK4spDnK8kF1VL3TSolwOeS2R4c64Ma2Svbkd2kvAE1LjM5apx/3OBpM4w==" saltValue="8hU04JFChrq8nDiNwVo90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544</v>
      </c>
      <c r="J40" s="100" t="s">
        <v>545</v>
      </c>
      <c r="K40" s="100" t="s">
        <v>546</v>
      </c>
      <c r="L40" s="100" t="s">
        <v>547</v>
      </c>
      <c r="M40" s="101" t="s">
        <v>548</v>
      </c>
    </row>
    <row r="41" spans="2:13" ht="27.75" customHeight="1" x14ac:dyDescent="0.2">
      <c r="B41" s="1288" t="s">
        <v>30</v>
      </c>
      <c r="C41" s="1289"/>
      <c r="D41" s="102"/>
      <c r="E41" s="1290" t="s">
        <v>31</v>
      </c>
      <c r="F41" s="1290"/>
      <c r="G41" s="1290"/>
      <c r="H41" s="1291"/>
      <c r="I41" s="103">
        <v>3608</v>
      </c>
      <c r="J41" s="104">
        <v>3616</v>
      </c>
      <c r="K41" s="104">
        <v>3613</v>
      </c>
      <c r="L41" s="104">
        <v>3554</v>
      </c>
      <c r="M41" s="105">
        <v>3493</v>
      </c>
    </row>
    <row r="42" spans="2:13" ht="27.75" customHeight="1" x14ac:dyDescent="0.2">
      <c r="B42" s="1278"/>
      <c r="C42" s="1279"/>
      <c r="D42" s="106"/>
      <c r="E42" s="1282" t="s">
        <v>32</v>
      </c>
      <c r="F42" s="1282"/>
      <c r="G42" s="1282"/>
      <c r="H42" s="1283"/>
      <c r="I42" s="107" t="s">
        <v>502</v>
      </c>
      <c r="J42" s="108" t="s">
        <v>502</v>
      </c>
      <c r="K42" s="108" t="s">
        <v>502</v>
      </c>
      <c r="L42" s="108" t="s">
        <v>502</v>
      </c>
      <c r="M42" s="109" t="s">
        <v>502</v>
      </c>
    </row>
    <row r="43" spans="2:13" ht="27.75" customHeight="1" x14ac:dyDescent="0.2">
      <c r="B43" s="1278"/>
      <c r="C43" s="1279"/>
      <c r="D43" s="106"/>
      <c r="E43" s="1282" t="s">
        <v>33</v>
      </c>
      <c r="F43" s="1282"/>
      <c r="G43" s="1282"/>
      <c r="H43" s="1283"/>
      <c r="I43" s="107">
        <v>1216</v>
      </c>
      <c r="J43" s="108">
        <v>1180</v>
      </c>
      <c r="K43" s="108">
        <v>1167</v>
      </c>
      <c r="L43" s="108">
        <v>1122</v>
      </c>
      <c r="M43" s="109">
        <v>1071</v>
      </c>
    </row>
    <row r="44" spans="2:13" ht="27.75" customHeight="1" x14ac:dyDescent="0.2">
      <c r="B44" s="1278"/>
      <c r="C44" s="1279"/>
      <c r="D44" s="106"/>
      <c r="E44" s="1282" t="s">
        <v>34</v>
      </c>
      <c r="F44" s="1282"/>
      <c r="G44" s="1282"/>
      <c r="H44" s="1283"/>
      <c r="I44" s="107">
        <v>442</v>
      </c>
      <c r="J44" s="108">
        <v>450</v>
      </c>
      <c r="K44" s="108">
        <v>395</v>
      </c>
      <c r="L44" s="108">
        <v>408</v>
      </c>
      <c r="M44" s="109">
        <v>636</v>
      </c>
    </row>
    <row r="45" spans="2:13" ht="27.75" customHeight="1" x14ac:dyDescent="0.2">
      <c r="B45" s="1278"/>
      <c r="C45" s="1279"/>
      <c r="D45" s="106"/>
      <c r="E45" s="1282" t="s">
        <v>35</v>
      </c>
      <c r="F45" s="1282"/>
      <c r="G45" s="1282"/>
      <c r="H45" s="1283"/>
      <c r="I45" s="107">
        <v>814</v>
      </c>
      <c r="J45" s="108">
        <v>811</v>
      </c>
      <c r="K45" s="108">
        <v>787</v>
      </c>
      <c r="L45" s="108">
        <v>738</v>
      </c>
      <c r="M45" s="109">
        <v>724</v>
      </c>
    </row>
    <row r="46" spans="2:13" ht="27.75" customHeight="1" x14ac:dyDescent="0.2">
      <c r="B46" s="1278"/>
      <c r="C46" s="1279"/>
      <c r="D46" s="110"/>
      <c r="E46" s="1282" t="s">
        <v>36</v>
      </c>
      <c r="F46" s="1282"/>
      <c r="G46" s="1282"/>
      <c r="H46" s="1283"/>
      <c r="I46" s="107">
        <v>260</v>
      </c>
      <c r="J46" s="108">
        <v>215</v>
      </c>
      <c r="K46" s="108">
        <v>224</v>
      </c>
      <c r="L46" s="108">
        <v>232</v>
      </c>
      <c r="M46" s="109" t="s">
        <v>502</v>
      </c>
    </row>
    <row r="47" spans="2:13" ht="27.75" customHeight="1" x14ac:dyDescent="0.2">
      <c r="B47" s="1278"/>
      <c r="C47" s="1279"/>
      <c r="D47" s="111"/>
      <c r="E47" s="1292" t="s">
        <v>37</v>
      </c>
      <c r="F47" s="1293"/>
      <c r="G47" s="1293"/>
      <c r="H47" s="1294"/>
      <c r="I47" s="107" t="s">
        <v>502</v>
      </c>
      <c r="J47" s="108" t="s">
        <v>502</v>
      </c>
      <c r="K47" s="108" t="s">
        <v>502</v>
      </c>
      <c r="L47" s="108" t="s">
        <v>502</v>
      </c>
      <c r="M47" s="109" t="s">
        <v>502</v>
      </c>
    </row>
    <row r="48" spans="2:13" ht="27.75" customHeight="1" x14ac:dyDescent="0.2">
      <c r="B48" s="1278"/>
      <c r="C48" s="1279"/>
      <c r="D48" s="106"/>
      <c r="E48" s="1282" t="s">
        <v>38</v>
      </c>
      <c r="F48" s="1282"/>
      <c r="G48" s="1282"/>
      <c r="H48" s="1283"/>
      <c r="I48" s="107" t="s">
        <v>502</v>
      </c>
      <c r="J48" s="108" t="s">
        <v>502</v>
      </c>
      <c r="K48" s="108" t="s">
        <v>502</v>
      </c>
      <c r="L48" s="108" t="s">
        <v>502</v>
      </c>
      <c r="M48" s="109" t="s">
        <v>502</v>
      </c>
    </row>
    <row r="49" spans="2:13" ht="27.75" customHeight="1" x14ac:dyDescent="0.2">
      <c r="B49" s="1280"/>
      <c r="C49" s="1281"/>
      <c r="D49" s="106"/>
      <c r="E49" s="1282" t="s">
        <v>39</v>
      </c>
      <c r="F49" s="1282"/>
      <c r="G49" s="1282"/>
      <c r="H49" s="1283"/>
      <c r="I49" s="107" t="s">
        <v>502</v>
      </c>
      <c r="J49" s="108" t="s">
        <v>502</v>
      </c>
      <c r="K49" s="108" t="s">
        <v>502</v>
      </c>
      <c r="L49" s="108" t="s">
        <v>502</v>
      </c>
      <c r="M49" s="109" t="s">
        <v>502</v>
      </c>
    </row>
    <row r="50" spans="2:13" ht="27.75" customHeight="1" x14ac:dyDescent="0.2">
      <c r="B50" s="1276" t="s">
        <v>40</v>
      </c>
      <c r="C50" s="1277"/>
      <c r="D50" s="112"/>
      <c r="E50" s="1282" t="s">
        <v>41</v>
      </c>
      <c r="F50" s="1282"/>
      <c r="G50" s="1282"/>
      <c r="H50" s="1283"/>
      <c r="I50" s="107">
        <v>2631</v>
      </c>
      <c r="J50" s="108">
        <v>2477</v>
      </c>
      <c r="K50" s="108">
        <v>2444</v>
      </c>
      <c r="L50" s="108">
        <v>2516</v>
      </c>
      <c r="M50" s="109">
        <v>2642</v>
      </c>
    </row>
    <row r="51" spans="2:13" ht="27.75" customHeight="1" x14ac:dyDescent="0.2">
      <c r="B51" s="1278"/>
      <c r="C51" s="1279"/>
      <c r="D51" s="106"/>
      <c r="E51" s="1282" t="s">
        <v>42</v>
      </c>
      <c r="F51" s="1282"/>
      <c r="G51" s="1282"/>
      <c r="H51" s="1283"/>
      <c r="I51" s="107">
        <v>556</v>
      </c>
      <c r="J51" s="108">
        <v>546</v>
      </c>
      <c r="K51" s="108">
        <v>558</v>
      </c>
      <c r="L51" s="108">
        <v>574</v>
      </c>
      <c r="M51" s="109">
        <v>512</v>
      </c>
    </row>
    <row r="52" spans="2:13" ht="27.75" customHeight="1" x14ac:dyDescent="0.2">
      <c r="B52" s="1280"/>
      <c r="C52" s="1281"/>
      <c r="D52" s="106"/>
      <c r="E52" s="1282" t="s">
        <v>43</v>
      </c>
      <c r="F52" s="1282"/>
      <c r="G52" s="1282"/>
      <c r="H52" s="1283"/>
      <c r="I52" s="107">
        <v>3764</v>
      </c>
      <c r="J52" s="108">
        <v>3816</v>
      </c>
      <c r="K52" s="108">
        <v>3876</v>
      </c>
      <c r="L52" s="108">
        <v>3915</v>
      </c>
      <c r="M52" s="109">
        <v>4331</v>
      </c>
    </row>
    <row r="53" spans="2:13" ht="27.75" customHeight="1" thickBot="1" x14ac:dyDescent="0.25">
      <c r="B53" s="1284" t="s">
        <v>44</v>
      </c>
      <c r="C53" s="1285"/>
      <c r="D53" s="113"/>
      <c r="E53" s="1286" t="s">
        <v>45</v>
      </c>
      <c r="F53" s="1286"/>
      <c r="G53" s="1286"/>
      <c r="H53" s="1287"/>
      <c r="I53" s="114">
        <v>-609</v>
      </c>
      <c r="J53" s="115">
        <v>-567</v>
      </c>
      <c r="K53" s="115">
        <v>-693</v>
      </c>
      <c r="L53" s="115">
        <v>-951</v>
      </c>
      <c r="M53" s="116">
        <v>-1561</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NYfci1BijdzVJdMCAVeuzrtDuSptis/EMw3q5AgrwT8jFnopwU7d/Cw44q5webYJb3OCo4TxK1Ymc5tgbiEbg==" saltValue="x730cg9+3CNMVthlyQkL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546</v>
      </c>
      <c r="G54" s="125" t="s">
        <v>547</v>
      </c>
      <c r="H54" s="126" t="s">
        <v>548</v>
      </c>
    </row>
    <row r="55" spans="2:8" ht="52.5" customHeight="1" x14ac:dyDescent="0.2">
      <c r="B55" s="127"/>
      <c r="C55" s="1303" t="s">
        <v>48</v>
      </c>
      <c r="D55" s="1303"/>
      <c r="E55" s="1304"/>
      <c r="F55" s="128">
        <v>1257</v>
      </c>
      <c r="G55" s="128">
        <v>1268</v>
      </c>
      <c r="H55" s="129">
        <v>1208</v>
      </c>
    </row>
    <row r="56" spans="2:8" ht="52.5" customHeight="1" x14ac:dyDescent="0.2">
      <c r="B56" s="130"/>
      <c r="C56" s="1305" t="s">
        <v>49</v>
      </c>
      <c r="D56" s="1305"/>
      <c r="E56" s="1306"/>
      <c r="F56" s="131">
        <v>258</v>
      </c>
      <c r="G56" s="131">
        <v>258</v>
      </c>
      <c r="H56" s="132">
        <v>302</v>
      </c>
    </row>
    <row r="57" spans="2:8" ht="53.25" customHeight="1" x14ac:dyDescent="0.2">
      <c r="B57" s="130"/>
      <c r="C57" s="1307" t="s">
        <v>50</v>
      </c>
      <c r="D57" s="1307"/>
      <c r="E57" s="1308"/>
      <c r="F57" s="133">
        <v>873</v>
      </c>
      <c r="G57" s="133">
        <v>840</v>
      </c>
      <c r="H57" s="134">
        <v>921</v>
      </c>
    </row>
    <row r="58" spans="2:8" ht="45.75" customHeight="1" x14ac:dyDescent="0.2">
      <c r="B58" s="135"/>
      <c r="C58" s="1295" t="s">
        <v>579</v>
      </c>
      <c r="D58" s="1296"/>
      <c r="E58" s="1297"/>
      <c r="F58" s="136">
        <v>639</v>
      </c>
      <c r="G58" s="136">
        <v>629</v>
      </c>
      <c r="H58" s="137">
        <v>664</v>
      </c>
    </row>
    <row r="59" spans="2:8" ht="45.75" customHeight="1" x14ac:dyDescent="0.2">
      <c r="B59" s="135"/>
      <c r="C59" s="1295" t="s">
        <v>580</v>
      </c>
      <c r="D59" s="1296"/>
      <c r="E59" s="1297"/>
      <c r="F59" s="136">
        <v>144</v>
      </c>
      <c r="G59" s="136">
        <v>124</v>
      </c>
      <c r="H59" s="137">
        <v>124</v>
      </c>
    </row>
    <row r="60" spans="2:8" ht="45.75" customHeight="1" x14ac:dyDescent="0.2">
      <c r="B60" s="135"/>
      <c r="C60" s="1295" t="s">
        <v>581</v>
      </c>
      <c r="D60" s="1296"/>
      <c r="E60" s="1297"/>
      <c r="F60" s="136">
        <v>50</v>
      </c>
      <c r="G60" s="136">
        <v>50</v>
      </c>
      <c r="H60" s="137">
        <v>100</v>
      </c>
    </row>
    <row r="61" spans="2:8" ht="45.75" customHeight="1" x14ac:dyDescent="0.2">
      <c r="B61" s="135"/>
      <c r="C61" s="1295" t="s">
        <v>582</v>
      </c>
      <c r="D61" s="1296"/>
      <c r="E61" s="1297"/>
      <c r="F61" s="136">
        <v>32</v>
      </c>
      <c r="G61" s="136">
        <v>27</v>
      </c>
      <c r="H61" s="137">
        <v>21</v>
      </c>
    </row>
    <row r="62" spans="2:8" ht="45.75" customHeight="1" thickBot="1" x14ac:dyDescent="0.25">
      <c r="B62" s="138"/>
      <c r="C62" s="1298" t="s">
        <v>583</v>
      </c>
      <c r="D62" s="1299"/>
      <c r="E62" s="1300"/>
      <c r="F62" s="139">
        <v>8</v>
      </c>
      <c r="G62" s="139">
        <v>10</v>
      </c>
      <c r="H62" s="140">
        <v>11</v>
      </c>
    </row>
    <row r="63" spans="2:8" ht="52.5" customHeight="1" thickBot="1" x14ac:dyDescent="0.25">
      <c r="B63" s="141"/>
      <c r="C63" s="1301" t="s">
        <v>51</v>
      </c>
      <c r="D63" s="1301"/>
      <c r="E63" s="1302"/>
      <c r="F63" s="142">
        <v>2389</v>
      </c>
      <c r="G63" s="142">
        <v>2366</v>
      </c>
      <c r="H63" s="143">
        <v>2431</v>
      </c>
    </row>
    <row r="64" spans="2:8" ht="15" customHeight="1" x14ac:dyDescent="0.2"/>
  </sheetData>
  <sheetProtection algorithmName="SHA-512" hashValue="xDQ/tqpoEnmdJRF58JQ6gF1zV+XPqb6nqPiXFxo4SO0JLwcvN8J5qRpgotmoqZCirxh6US+cS890jgbwleVfKw==" saltValue="f8Dxfo3VLfBqz5QBeijX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3073A-B26F-451C-9823-F881E2704FEB}">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6328125" style="386" customWidth="1"/>
    <col min="2" max="107" width="2.453125" style="386" customWidth="1"/>
    <col min="108" max="108" width="6.08984375" style="388" customWidth="1"/>
    <col min="109" max="109" width="5.90625" style="387" customWidth="1"/>
    <col min="110" max="110" width="19.08984375" style="386" hidden="1"/>
    <col min="111" max="115" width="12.6328125" style="386" hidden="1"/>
    <col min="116" max="349" width="8.6328125" style="386" hidden="1"/>
    <col min="350" max="355" width="14.90625" style="386" hidden="1"/>
    <col min="356" max="357" width="15.90625" style="386" hidden="1"/>
    <col min="358" max="363" width="16.08984375" style="386" hidden="1"/>
    <col min="364" max="364" width="6.08984375" style="386" hidden="1"/>
    <col min="365" max="365" width="3" style="386" hidden="1"/>
    <col min="366" max="605" width="8.6328125" style="386" hidden="1"/>
    <col min="606" max="611" width="14.90625" style="386" hidden="1"/>
    <col min="612" max="613" width="15.90625" style="386" hidden="1"/>
    <col min="614" max="619" width="16.08984375" style="386" hidden="1"/>
    <col min="620" max="620" width="6.08984375" style="386" hidden="1"/>
    <col min="621" max="621" width="3" style="386" hidden="1"/>
    <col min="622" max="861" width="8.6328125" style="386" hidden="1"/>
    <col min="862" max="867" width="14.90625" style="386" hidden="1"/>
    <col min="868" max="869" width="15.90625" style="386" hidden="1"/>
    <col min="870" max="875" width="16.08984375" style="386" hidden="1"/>
    <col min="876" max="876" width="6.08984375" style="386" hidden="1"/>
    <col min="877" max="877" width="3" style="386" hidden="1"/>
    <col min="878" max="1117" width="8.6328125" style="386" hidden="1"/>
    <col min="1118" max="1123" width="14.90625" style="386" hidden="1"/>
    <col min="1124" max="1125" width="15.90625" style="386" hidden="1"/>
    <col min="1126" max="1131" width="16.08984375" style="386" hidden="1"/>
    <col min="1132" max="1132" width="6.08984375" style="386" hidden="1"/>
    <col min="1133" max="1133" width="3" style="386" hidden="1"/>
    <col min="1134" max="1373" width="8.6328125" style="386" hidden="1"/>
    <col min="1374" max="1379" width="14.90625" style="386" hidden="1"/>
    <col min="1380" max="1381" width="15.90625" style="386" hidden="1"/>
    <col min="1382" max="1387" width="16.08984375" style="386" hidden="1"/>
    <col min="1388" max="1388" width="6.08984375" style="386" hidden="1"/>
    <col min="1389" max="1389" width="3" style="386" hidden="1"/>
    <col min="1390" max="1629" width="8.6328125" style="386" hidden="1"/>
    <col min="1630" max="1635" width="14.90625" style="386" hidden="1"/>
    <col min="1636" max="1637" width="15.90625" style="386" hidden="1"/>
    <col min="1638" max="1643" width="16.08984375" style="386" hidden="1"/>
    <col min="1644" max="1644" width="6.08984375" style="386" hidden="1"/>
    <col min="1645" max="1645" width="3" style="386" hidden="1"/>
    <col min="1646" max="1885" width="8.6328125" style="386" hidden="1"/>
    <col min="1886" max="1891" width="14.90625" style="386" hidden="1"/>
    <col min="1892" max="1893" width="15.90625" style="386" hidden="1"/>
    <col min="1894" max="1899" width="16.08984375" style="386" hidden="1"/>
    <col min="1900" max="1900" width="6.08984375" style="386" hidden="1"/>
    <col min="1901" max="1901" width="3" style="386" hidden="1"/>
    <col min="1902" max="2141" width="8.6328125" style="386" hidden="1"/>
    <col min="2142" max="2147" width="14.90625" style="386" hidden="1"/>
    <col min="2148" max="2149" width="15.90625" style="386" hidden="1"/>
    <col min="2150" max="2155" width="16.08984375" style="386" hidden="1"/>
    <col min="2156" max="2156" width="6.08984375" style="386" hidden="1"/>
    <col min="2157" max="2157" width="3" style="386" hidden="1"/>
    <col min="2158" max="2397" width="8.6328125" style="386" hidden="1"/>
    <col min="2398" max="2403" width="14.90625" style="386" hidden="1"/>
    <col min="2404" max="2405" width="15.90625" style="386" hidden="1"/>
    <col min="2406" max="2411" width="16.08984375" style="386" hidden="1"/>
    <col min="2412" max="2412" width="6.08984375" style="386" hidden="1"/>
    <col min="2413" max="2413" width="3" style="386" hidden="1"/>
    <col min="2414" max="2653" width="8.6328125" style="386" hidden="1"/>
    <col min="2654" max="2659" width="14.90625" style="386" hidden="1"/>
    <col min="2660" max="2661" width="15.90625" style="386" hidden="1"/>
    <col min="2662" max="2667" width="16.08984375" style="386" hidden="1"/>
    <col min="2668" max="2668" width="6.08984375" style="386" hidden="1"/>
    <col min="2669" max="2669" width="3" style="386" hidden="1"/>
    <col min="2670" max="2909" width="8.6328125" style="386" hidden="1"/>
    <col min="2910" max="2915" width="14.90625" style="386" hidden="1"/>
    <col min="2916" max="2917" width="15.90625" style="386" hidden="1"/>
    <col min="2918" max="2923" width="16.08984375" style="386" hidden="1"/>
    <col min="2924" max="2924" width="6.08984375" style="386" hidden="1"/>
    <col min="2925" max="2925" width="3" style="386" hidden="1"/>
    <col min="2926" max="3165" width="8.6328125" style="386" hidden="1"/>
    <col min="3166" max="3171" width="14.90625" style="386" hidden="1"/>
    <col min="3172" max="3173" width="15.90625" style="386" hidden="1"/>
    <col min="3174" max="3179" width="16.08984375" style="386" hidden="1"/>
    <col min="3180" max="3180" width="6.08984375" style="386" hidden="1"/>
    <col min="3181" max="3181" width="3" style="386" hidden="1"/>
    <col min="3182" max="3421" width="8.6328125" style="386" hidden="1"/>
    <col min="3422" max="3427" width="14.90625" style="386" hidden="1"/>
    <col min="3428" max="3429" width="15.90625" style="386" hidden="1"/>
    <col min="3430" max="3435" width="16.08984375" style="386" hidden="1"/>
    <col min="3436" max="3436" width="6.08984375" style="386" hidden="1"/>
    <col min="3437" max="3437" width="3" style="386" hidden="1"/>
    <col min="3438" max="3677" width="8.6328125" style="386" hidden="1"/>
    <col min="3678" max="3683" width="14.90625" style="386" hidden="1"/>
    <col min="3684" max="3685" width="15.90625" style="386" hidden="1"/>
    <col min="3686" max="3691" width="16.08984375" style="386" hidden="1"/>
    <col min="3692" max="3692" width="6.08984375" style="386" hidden="1"/>
    <col min="3693" max="3693" width="3" style="386" hidden="1"/>
    <col min="3694" max="3933" width="8.6328125" style="386" hidden="1"/>
    <col min="3934" max="3939" width="14.90625" style="386" hidden="1"/>
    <col min="3940" max="3941" width="15.90625" style="386" hidden="1"/>
    <col min="3942" max="3947" width="16.08984375" style="386" hidden="1"/>
    <col min="3948" max="3948" width="6.08984375" style="386" hidden="1"/>
    <col min="3949" max="3949" width="3" style="386" hidden="1"/>
    <col min="3950" max="4189" width="8.6328125" style="386" hidden="1"/>
    <col min="4190" max="4195" width="14.90625" style="386" hidden="1"/>
    <col min="4196" max="4197" width="15.90625" style="386" hidden="1"/>
    <col min="4198" max="4203" width="16.08984375" style="386" hidden="1"/>
    <col min="4204" max="4204" width="6.08984375" style="386" hidden="1"/>
    <col min="4205" max="4205" width="3" style="386" hidden="1"/>
    <col min="4206" max="4445" width="8.6328125" style="386" hidden="1"/>
    <col min="4446" max="4451" width="14.90625" style="386" hidden="1"/>
    <col min="4452" max="4453" width="15.90625" style="386" hidden="1"/>
    <col min="4454" max="4459" width="16.08984375" style="386" hidden="1"/>
    <col min="4460" max="4460" width="6.08984375" style="386" hidden="1"/>
    <col min="4461" max="4461" width="3" style="386" hidden="1"/>
    <col min="4462" max="4701" width="8.6328125" style="386" hidden="1"/>
    <col min="4702" max="4707" width="14.90625" style="386" hidden="1"/>
    <col min="4708" max="4709" width="15.90625" style="386" hidden="1"/>
    <col min="4710" max="4715" width="16.08984375" style="386" hidden="1"/>
    <col min="4716" max="4716" width="6.08984375" style="386" hidden="1"/>
    <col min="4717" max="4717" width="3" style="386" hidden="1"/>
    <col min="4718" max="4957" width="8.6328125" style="386" hidden="1"/>
    <col min="4958" max="4963" width="14.90625" style="386" hidden="1"/>
    <col min="4964" max="4965" width="15.90625" style="386" hidden="1"/>
    <col min="4966" max="4971" width="16.08984375" style="386" hidden="1"/>
    <col min="4972" max="4972" width="6.08984375" style="386" hidden="1"/>
    <col min="4973" max="4973" width="3" style="386" hidden="1"/>
    <col min="4974" max="5213" width="8.6328125" style="386" hidden="1"/>
    <col min="5214" max="5219" width="14.90625" style="386" hidden="1"/>
    <col min="5220" max="5221" width="15.90625" style="386" hidden="1"/>
    <col min="5222" max="5227" width="16.08984375" style="386" hidden="1"/>
    <col min="5228" max="5228" width="6.08984375" style="386" hidden="1"/>
    <col min="5229" max="5229" width="3" style="386" hidden="1"/>
    <col min="5230" max="5469" width="8.6328125" style="386" hidden="1"/>
    <col min="5470" max="5475" width="14.90625" style="386" hidden="1"/>
    <col min="5476" max="5477" width="15.90625" style="386" hidden="1"/>
    <col min="5478" max="5483" width="16.08984375" style="386" hidden="1"/>
    <col min="5484" max="5484" width="6.08984375" style="386" hidden="1"/>
    <col min="5485" max="5485" width="3" style="386" hidden="1"/>
    <col min="5486" max="5725" width="8.6328125" style="386" hidden="1"/>
    <col min="5726" max="5731" width="14.90625" style="386" hidden="1"/>
    <col min="5732" max="5733" width="15.90625" style="386" hidden="1"/>
    <col min="5734" max="5739" width="16.08984375" style="386" hidden="1"/>
    <col min="5740" max="5740" width="6.08984375" style="386" hidden="1"/>
    <col min="5741" max="5741" width="3" style="386" hidden="1"/>
    <col min="5742" max="5981" width="8.6328125" style="386" hidden="1"/>
    <col min="5982" max="5987" width="14.90625" style="386" hidden="1"/>
    <col min="5988" max="5989" width="15.90625" style="386" hidden="1"/>
    <col min="5990" max="5995" width="16.08984375" style="386" hidden="1"/>
    <col min="5996" max="5996" width="6.08984375" style="386" hidden="1"/>
    <col min="5997" max="5997" width="3" style="386" hidden="1"/>
    <col min="5998" max="6237" width="8.6328125" style="386" hidden="1"/>
    <col min="6238" max="6243" width="14.90625" style="386" hidden="1"/>
    <col min="6244" max="6245" width="15.90625" style="386" hidden="1"/>
    <col min="6246" max="6251" width="16.08984375" style="386" hidden="1"/>
    <col min="6252" max="6252" width="6.08984375" style="386" hidden="1"/>
    <col min="6253" max="6253" width="3" style="386" hidden="1"/>
    <col min="6254" max="6493" width="8.6328125" style="386" hidden="1"/>
    <col min="6494" max="6499" width="14.90625" style="386" hidden="1"/>
    <col min="6500" max="6501" width="15.90625" style="386" hidden="1"/>
    <col min="6502" max="6507" width="16.08984375" style="386" hidden="1"/>
    <col min="6508" max="6508" width="6.08984375" style="386" hidden="1"/>
    <col min="6509" max="6509" width="3" style="386" hidden="1"/>
    <col min="6510" max="6749" width="8.6328125" style="386" hidden="1"/>
    <col min="6750" max="6755" width="14.90625" style="386" hidden="1"/>
    <col min="6756" max="6757" width="15.90625" style="386" hidden="1"/>
    <col min="6758" max="6763" width="16.08984375" style="386" hidden="1"/>
    <col min="6764" max="6764" width="6.08984375" style="386" hidden="1"/>
    <col min="6765" max="6765" width="3" style="386" hidden="1"/>
    <col min="6766" max="7005" width="8.6328125" style="386" hidden="1"/>
    <col min="7006" max="7011" width="14.90625" style="386" hidden="1"/>
    <col min="7012" max="7013" width="15.90625" style="386" hidden="1"/>
    <col min="7014" max="7019" width="16.08984375" style="386" hidden="1"/>
    <col min="7020" max="7020" width="6.08984375" style="386" hidden="1"/>
    <col min="7021" max="7021" width="3" style="386" hidden="1"/>
    <col min="7022" max="7261" width="8.6328125" style="386" hidden="1"/>
    <col min="7262" max="7267" width="14.90625" style="386" hidden="1"/>
    <col min="7268" max="7269" width="15.90625" style="386" hidden="1"/>
    <col min="7270" max="7275" width="16.08984375" style="386" hidden="1"/>
    <col min="7276" max="7276" width="6.08984375" style="386" hidden="1"/>
    <col min="7277" max="7277" width="3" style="386" hidden="1"/>
    <col min="7278" max="7517" width="8.6328125" style="386" hidden="1"/>
    <col min="7518" max="7523" width="14.90625" style="386" hidden="1"/>
    <col min="7524" max="7525" width="15.90625" style="386" hidden="1"/>
    <col min="7526" max="7531" width="16.08984375" style="386" hidden="1"/>
    <col min="7532" max="7532" width="6.08984375" style="386" hidden="1"/>
    <col min="7533" max="7533" width="3" style="386" hidden="1"/>
    <col min="7534" max="7773" width="8.6328125" style="386" hidden="1"/>
    <col min="7774" max="7779" width="14.90625" style="386" hidden="1"/>
    <col min="7780" max="7781" width="15.90625" style="386" hidden="1"/>
    <col min="7782" max="7787" width="16.08984375" style="386" hidden="1"/>
    <col min="7788" max="7788" width="6.08984375" style="386" hidden="1"/>
    <col min="7789" max="7789" width="3" style="386" hidden="1"/>
    <col min="7790" max="8029" width="8.6328125" style="386" hidden="1"/>
    <col min="8030" max="8035" width="14.90625" style="386" hidden="1"/>
    <col min="8036" max="8037" width="15.90625" style="386" hidden="1"/>
    <col min="8038" max="8043" width="16.08984375" style="386" hidden="1"/>
    <col min="8044" max="8044" width="6.08984375" style="386" hidden="1"/>
    <col min="8045" max="8045" width="3" style="386" hidden="1"/>
    <col min="8046" max="8285" width="8.6328125" style="386" hidden="1"/>
    <col min="8286" max="8291" width="14.90625" style="386" hidden="1"/>
    <col min="8292" max="8293" width="15.90625" style="386" hidden="1"/>
    <col min="8294" max="8299" width="16.08984375" style="386" hidden="1"/>
    <col min="8300" max="8300" width="6.08984375" style="386" hidden="1"/>
    <col min="8301" max="8301" width="3" style="386" hidden="1"/>
    <col min="8302" max="8541" width="8.6328125" style="386" hidden="1"/>
    <col min="8542" max="8547" width="14.90625" style="386" hidden="1"/>
    <col min="8548" max="8549" width="15.90625" style="386" hidden="1"/>
    <col min="8550" max="8555" width="16.08984375" style="386" hidden="1"/>
    <col min="8556" max="8556" width="6.08984375" style="386" hidden="1"/>
    <col min="8557" max="8557" width="3" style="386" hidden="1"/>
    <col min="8558" max="8797" width="8.6328125" style="386" hidden="1"/>
    <col min="8798" max="8803" width="14.90625" style="386" hidden="1"/>
    <col min="8804" max="8805" width="15.90625" style="386" hidden="1"/>
    <col min="8806" max="8811" width="16.08984375" style="386" hidden="1"/>
    <col min="8812" max="8812" width="6.08984375" style="386" hidden="1"/>
    <col min="8813" max="8813" width="3" style="386" hidden="1"/>
    <col min="8814" max="9053" width="8.6328125" style="386" hidden="1"/>
    <col min="9054" max="9059" width="14.90625" style="386" hidden="1"/>
    <col min="9060" max="9061" width="15.90625" style="386" hidden="1"/>
    <col min="9062" max="9067" width="16.08984375" style="386" hidden="1"/>
    <col min="9068" max="9068" width="6.08984375" style="386" hidden="1"/>
    <col min="9069" max="9069" width="3" style="386" hidden="1"/>
    <col min="9070" max="9309" width="8.6328125" style="386" hidden="1"/>
    <col min="9310" max="9315" width="14.90625" style="386" hidden="1"/>
    <col min="9316" max="9317" width="15.90625" style="386" hidden="1"/>
    <col min="9318" max="9323" width="16.08984375" style="386" hidden="1"/>
    <col min="9324" max="9324" width="6.08984375" style="386" hidden="1"/>
    <col min="9325" max="9325" width="3" style="386" hidden="1"/>
    <col min="9326" max="9565" width="8.6328125" style="386" hidden="1"/>
    <col min="9566" max="9571" width="14.90625" style="386" hidden="1"/>
    <col min="9572" max="9573" width="15.90625" style="386" hidden="1"/>
    <col min="9574" max="9579" width="16.08984375" style="386" hidden="1"/>
    <col min="9580" max="9580" width="6.08984375" style="386" hidden="1"/>
    <col min="9581" max="9581" width="3" style="386" hidden="1"/>
    <col min="9582" max="9821" width="8.6328125" style="386" hidden="1"/>
    <col min="9822" max="9827" width="14.90625" style="386" hidden="1"/>
    <col min="9828" max="9829" width="15.90625" style="386" hidden="1"/>
    <col min="9830" max="9835" width="16.08984375" style="386" hidden="1"/>
    <col min="9836" max="9836" width="6.08984375" style="386" hidden="1"/>
    <col min="9837" max="9837" width="3" style="386" hidden="1"/>
    <col min="9838" max="10077" width="8.6328125" style="386" hidden="1"/>
    <col min="10078" max="10083" width="14.90625" style="386" hidden="1"/>
    <col min="10084" max="10085" width="15.90625" style="386" hidden="1"/>
    <col min="10086" max="10091" width="16.08984375" style="386" hidden="1"/>
    <col min="10092" max="10092" width="6.08984375" style="386" hidden="1"/>
    <col min="10093" max="10093" width="3" style="386" hidden="1"/>
    <col min="10094" max="10333" width="8.6328125" style="386" hidden="1"/>
    <col min="10334" max="10339" width="14.90625" style="386" hidden="1"/>
    <col min="10340" max="10341" width="15.90625" style="386" hidden="1"/>
    <col min="10342" max="10347" width="16.08984375" style="386" hidden="1"/>
    <col min="10348" max="10348" width="6.08984375" style="386" hidden="1"/>
    <col min="10349" max="10349" width="3" style="386" hidden="1"/>
    <col min="10350" max="10589" width="8.6328125" style="386" hidden="1"/>
    <col min="10590" max="10595" width="14.90625" style="386" hidden="1"/>
    <col min="10596" max="10597" width="15.90625" style="386" hidden="1"/>
    <col min="10598" max="10603" width="16.08984375" style="386" hidden="1"/>
    <col min="10604" max="10604" width="6.08984375" style="386" hidden="1"/>
    <col min="10605" max="10605" width="3" style="386" hidden="1"/>
    <col min="10606" max="10845" width="8.6328125" style="386" hidden="1"/>
    <col min="10846" max="10851" width="14.90625" style="386" hidden="1"/>
    <col min="10852" max="10853" width="15.90625" style="386" hidden="1"/>
    <col min="10854" max="10859" width="16.08984375" style="386" hidden="1"/>
    <col min="10860" max="10860" width="6.08984375" style="386" hidden="1"/>
    <col min="10861" max="10861" width="3" style="386" hidden="1"/>
    <col min="10862" max="11101" width="8.6328125" style="386" hidden="1"/>
    <col min="11102" max="11107" width="14.90625" style="386" hidden="1"/>
    <col min="11108" max="11109" width="15.90625" style="386" hidden="1"/>
    <col min="11110" max="11115" width="16.08984375" style="386" hidden="1"/>
    <col min="11116" max="11116" width="6.08984375" style="386" hidden="1"/>
    <col min="11117" max="11117" width="3" style="386" hidden="1"/>
    <col min="11118" max="11357" width="8.6328125" style="386" hidden="1"/>
    <col min="11358" max="11363" width="14.90625" style="386" hidden="1"/>
    <col min="11364" max="11365" width="15.90625" style="386" hidden="1"/>
    <col min="11366" max="11371" width="16.08984375" style="386" hidden="1"/>
    <col min="11372" max="11372" width="6.08984375" style="386" hidden="1"/>
    <col min="11373" max="11373" width="3" style="386" hidden="1"/>
    <col min="11374" max="11613" width="8.6328125" style="386" hidden="1"/>
    <col min="11614" max="11619" width="14.90625" style="386" hidden="1"/>
    <col min="11620" max="11621" width="15.90625" style="386" hidden="1"/>
    <col min="11622" max="11627" width="16.08984375" style="386" hidden="1"/>
    <col min="11628" max="11628" width="6.08984375" style="386" hidden="1"/>
    <col min="11629" max="11629" width="3" style="386" hidden="1"/>
    <col min="11630" max="11869" width="8.6328125" style="386" hidden="1"/>
    <col min="11870" max="11875" width="14.90625" style="386" hidden="1"/>
    <col min="11876" max="11877" width="15.90625" style="386" hidden="1"/>
    <col min="11878" max="11883" width="16.08984375" style="386" hidden="1"/>
    <col min="11884" max="11884" width="6.08984375" style="386" hidden="1"/>
    <col min="11885" max="11885" width="3" style="386" hidden="1"/>
    <col min="11886" max="12125" width="8.6328125" style="386" hidden="1"/>
    <col min="12126" max="12131" width="14.90625" style="386" hidden="1"/>
    <col min="12132" max="12133" width="15.90625" style="386" hidden="1"/>
    <col min="12134" max="12139" width="16.08984375" style="386" hidden="1"/>
    <col min="12140" max="12140" width="6.08984375" style="386" hidden="1"/>
    <col min="12141" max="12141" width="3" style="386" hidden="1"/>
    <col min="12142" max="12381" width="8.6328125" style="386" hidden="1"/>
    <col min="12382" max="12387" width="14.90625" style="386" hidden="1"/>
    <col min="12388" max="12389" width="15.90625" style="386" hidden="1"/>
    <col min="12390" max="12395" width="16.08984375" style="386" hidden="1"/>
    <col min="12396" max="12396" width="6.08984375" style="386" hidden="1"/>
    <col min="12397" max="12397" width="3" style="386" hidden="1"/>
    <col min="12398" max="12637" width="8.6328125" style="386" hidden="1"/>
    <col min="12638" max="12643" width="14.90625" style="386" hidden="1"/>
    <col min="12644" max="12645" width="15.90625" style="386" hidden="1"/>
    <col min="12646" max="12651" width="16.08984375" style="386" hidden="1"/>
    <col min="12652" max="12652" width="6.08984375" style="386" hidden="1"/>
    <col min="12653" max="12653" width="3" style="386" hidden="1"/>
    <col min="12654" max="12893" width="8.6328125" style="386" hidden="1"/>
    <col min="12894" max="12899" width="14.90625" style="386" hidden="1"/>
    <col min="12900" max="12901" width="15.90625" style="386" hidden="1"/>
    <col min="12902" max="12907" width="16.08984375" style="386" hidden="1"/>
    <col min="12908" max="12908" width="6.08984375" style="386" hidden="1"/>
    <col min="12909" max="12909" width="3" style="386" hidden="1"/>
    <col min="12910" max="13149" width="8.6328125" style="386" hidden="1"/>
    <col min="13150" max="13155" width="14.90625" style="386" hidden="1"/>
    <col min="13156" max="13157" width="15.90625" style="386" hidden="1"/>
    <col min="13158" max="13163" width="16.08984375" style="386" hidden="1"/>
    <col min="13164" max="13164" width="6.08984375" style="386" hidden="1"/>
    <col min="13165" max="13165" width="3" style="386" hidden="1"/>
    <col min="13166" max="13405" width="8.6328125" style="386" hidden="1"/>
    <col min="13406" max="13411" width="14.90625" style="386" hidden="1"/>
    <col min="13412" max="13413" width="15.90625" style="386" hidden="1"/>
    <col min="13414" max="13419" width="16.08984375" style="386" hidden="1"/>
    <col min="13420" max="13420" width="6.08984375" style="386" hidden="1"/>
    <col min="13421" max="13421" width="3" style="386" hidden="1"/>
    <col min="13422" max="13661" width="8.6328125" style="386" hidden="1"/>
    <col min="13662" max="13667" width="14.90625" style="386" hidden="1"/>
    <col min="13668" max="13669" width="15.90625" style="386" hidden="1"/>
    <col min="13670" max="13675" width="16.08984375" style="386" hidden="1"/>
    <col min="13676" max="13676" width="6.08984375" style="386" hidden="1"/>
    <col min="13677" max="13677" width="3" style="386" hidden="1"/>
    <col min="13678" max="13917" width="8.6328125" style="386" hidden="1"/>
    <col min="13918" max="13923" width="14.90625" style="386" hidden="1"/>
    <col min="13924" max="13925" width="15.90625" style="386" hidden="1"/>
    <col min="13926" max="13931" width="16.08984375" style="386" hidden="1"/>
    <col min="13932" max="13932" width="6.08984375" style="386" hidden="1"/>
    <col min="13933" max="13933" width="3" style="386" hidden="1"/>
    <col min="13934" max="14173" width="8.6328125" style="386" hidden="1"/>
    <col min="14174" max="14179" width="14.90625" style="386" hidden="1"/>
    <col min="14180" max="14181" width="15.90625" style="386" hidden="1"/>
    <col min="14182" max="14187" width="16.08984375" style="386" hidden="1"/>
    <col min="14188" max="14188" width="6.08984375" style="386" hidden="1"/>
    <col min="14189" max="14189" width="3" style="386" hidden="1"/>
    <col min="14190" max="14429" width="8.6328125" style="386" hidden="1"/>
    <col min="14430" max="14435" width="14.90625" style="386" hidden="1"/>
    <col min="14436" max="14437" width="15.90625" style="386" hidden="1"/>
    <col min="14438" max="14443" width="16.08984375" style="386" hidden="1"/>
    <col min="14444" max="14444" width="6.08984375" style="386" hidden="1"/>
    <col min="14445" max="14445" width="3" style="386" hidden="1"/>
    <col min="14446" max="14685" width="8.6328125" style="386" hidden="1"/>
    <col min="14686" max="14691" width="14.90625" style="386" hidden="1"/>
    <col min="14692" max="14693" width="15.90625" style="386" hidden="1"/>
    <col min="14694" max="14699" width="16.08984375" style="386" hidden="1"/>
    <col min="14700" max="14700" width="6.08984375" style="386" hidden="1"/>
    <col min="14701" max="14701" width="3" style="386" hidden="1"/>
    <col min="14702" max="14941" width="8.6328125" style="386" hidden="1"/>
    <col min="14942" max="14947" width="14.90625" style="386" hidden="1"/>
    <col min="14948" max="14949" width="15.90625" style="386" hidden="1"/>
    <col min="14950" max="14955" width="16.08984375" style="386" hidden="1"/>
    <col min="14956" max="14956" width="6.08984375" style="386" hidden="1"/>
    <col min="14957" max="14957" width="3" style="386" hidden="1"/>
    <col min="14958" max="15197" width="8.6328125" style="386" hidden="1"/>
    <col min="15198" max="15203" width="14.90625" style="386" hidden="1"/>
    <col min="15204" max="15205" width="15.90625" style="386" hidden="1"/>
    <col min="15206" max="15211" width="16.08984375" style="386" hidden="1"/>
    <col min="15212" max="15212" width="6.08984375" style="386" hidden="1"/>
    <col min="15213" max="15213" width="3" style="386" hidden="1"/>
    <col min="15214" max="15453" width="8.6328125" style="386" hidden="1"/>
    <col min="15454" max="15459" width="14.90625" style="386" hidden="1"/>
    <col min="15460" max="15461" width="15.90625" style="386" hidden="1"/>
    <col min="15462" max="15467" width="16.08984375" style="386" hidden="1"/>
    <col min="15468" max="15468" width="6.08984375" style="386" hidden="1"/>
    <col min="15469" max="15469" width="3" style="386" hidden="1"/>
    <col min="15470" max="15709" width="8.6328125" style="386" hidden="1"/>
    <col min="15710" max="15715" width="14.90625" style="386" hidden="1"/>
    <col min="15716" max="15717" width="15.90625" style="386" hidden="1"/>
    <col min="15718" max="15723" width="16.08984375" style="386" hidden="1"/>
    <col min="15724" max="15724" width="6.08984375" style="386" hidden="1"/>
    <col min="15725" max="15725" width="3" style="386" hidden="1"/>
    <col min="15726" max="15965" width="8.6328125" style="386" hidden="1"/>
    <col min="15966" max="15971" width="14.90625" style="386" hidden="1"/>
    <col min="15972" max="15973" width="15.90625" style="386" hidden="1"/>
    <col min="15974" max="15979" width="16.08984375" style="386" hidden="1"/>
    <col min="15980" max="15980" width="6.08984375" style="386" hidden="1"/>
    <col min="15981" max="15981" width="3" style="386" hidden="1"/>
    <col min="15982" max="16221" width="8.6328125" style="386" hidden="1"/>
    <col min="16222" max="16227" width="14.90625" style="386" hidden="1"/>
    <col min="16228" max="16229" width="15.90625" style="386" hidden="1"/>
    <col min="16230" max="16235" width="16.08984375" style="386" hidden="1"/>
    <col min="16236" max="16236" width="6.08984375" style="386" hidden="1"/>
    <col min="16237" max="16237" width="3" style="386" hidden="1"/>
    <col min="16238" max="16384" width="8.6328125" style="386" hidden="1"/>
  </cols>
  <sheetData>
    <row r="1" spans="1:143" ht="42.75" customHeight="1" x14ac:dyDescent="0.2">
      <c r="A1" s="423"/>
      <c r="B1" s="422"/>
      <c r="DD1" s="386"/>
      <c r="DE1" s="386"/>
    </row>
    <row r="2" spans="1:143" ht="25.5" customHeight="1" x14ac:dyDescent="0.2">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2">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 x14ac:dyDescent="0.2">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ht="13"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ht="13"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6"/>
      <c r="DE19" s="386"/>
    </row>
    <row r="20" spans="1:351" ht="13" x14ac:dyDescent="0.2">
      <c r="DD20" s="386"/>
      <c r="DE20" s="386"/>
    </row>
    <row r="21" spans="1:351" ht="16.5" x14ac:dyDescent="0.2">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6.5" x14ac:dyDescent="0.2">
      <c r="B22" s="387"/>
      <c r="MM22" s="418"/>
    </row>
    <row r="23" spans="1:351" ht="13" x14ac:dyDescent="0.2">
      <c r="B23" s="387"/>
    </row>
    <row r="24" spans="1:351" ht="13" x14ac:dyDescent="0.2">
      <c r="B24" s="387"/>
    </row>
    <row r="25" spans="1:351" ht="13" x14ac:dyDescent="0.2">
      <c r="B25" s="387"/>
    </row>
    <row r="26" spans="1:351" ht="13" x14ac:dyDescent="0.2">
      <c r="B26" s="387"/>
    </row>
    <row r="27" spans="1:351" ht="13" x14ac:dyDescent="0.2">
      <c r="B27" s="387"/>
    </row>
    <row r="28" spans="1:351" ht="13" x14ac:dyDescent="0.2">
      <c r="B28" s="387"/>
    </row>
    <row r="29" spans="1:351" ht="13" x14ac:dyDescent="0.2">
      <c r="B29" s="387"/>
    </row>
    <row r="30" spans="1:351" ht="13" x14ac:dyDescent="0.2">
      <c r="B30" s="387"/>
    </row>
    <row r="31" spans="1:351" ht="13" x14ac:dyDescent="0.2">
      <c r="B31" s="387"/>
    </row>
    <row r="32" spans="1:351" ht="13" x14ac:dyDescent="0.2">
      <c r="B32" s="387"/>
    </row>
    <row r="33" spans="2:109" ht="13" x14ac:dyDescent="0.2">
      <c r="B33" s="387"/>
    </row>
    <row r="34" spans="2:109" ht="13" x14ac:dyDescent="0.2">
      <c r="B34" s="387"/>
    </row>
    <row r="35" spans="2:109" ht="13" x14ac:dyDescent="0.2">
      <c r="B35" s="387"/>
    </row>
    <row r="36" spans="2:109" ht="13" x14ac:dyDescent="0.2">
      <c r="B36" s="387"/>
    </row>
    <row r="37" spans="2:109" ht="13" x14ac:dyDescent="0.2">
      <c r="B37" s="387"/>
    </row>
    <row r="38" spans="2:109" ht="13" x14ac:dyDescent="0.2">
      <c r="B38" s="387"/>
    </row>
    <row r="39" spans="2:109" ht="13" x14ac:dyDescent="0.2">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 x14ac:dyDescent="0.2">
      <c r="B40" s="407"/>
      <c r="DD40" s="407"/>
      <c r="DE40" s="386"/>
    </row>
    <row r="41" spans="2:109" ht="16.5" x14ac:dyDescent="0.2">
      <c r="B41" s="417" t="s">
        <v>592</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 x14ac:dyDescent="0.2">
      <c r="B42" s="387"/>
      <c r="G42" s="403"/>
      <c r="I42" s="402"/>
      <c r="J42" s="402"/>
      <c r="K42" s="402"/>
      <c r="AM42" s="403"/>
      <c r="AN42" s="403" t="s">
        <v>589</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2">
      <c r="B43" s="387"/>
      <c r="AN43" s="1309" t="s">
        <v>594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 x14ac:dyDescent="0.2">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 x14ac:dyDescent="0.2">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 x14ac:dyDescent="0.2">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 x14ac:dyDescent="0.2">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 x14ac:dyDescent="0.2">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 x14ac:dyDescent="0.2">
      <c r="B49" s="387"/>
      <c r="AN49" s="386" t="s">
        <v>588</v>
      </c>
    </row>
    <row r="50" spans="1:109" ht="13" x14ac:dyDescent="0.2">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544</v>
      </c>
      <c r="BQ50" s="1322"/>
      <c r="BR50" s="1322"/>
      <c r="BS50" s="1322"/>
      <c r="BT50" s="1322"/>
      <c r="BU50" s="1322"/>
      <c r="BV50" s="1322"/>
      <c r="BW50" s="1322"/>
      <c r="BX50" s="1322" t="s">
        <v>545</v>
      </c>
      <c r="BY50" s="1322"/>
      <c r="BZ50" s="1322"/>
      <c r="CA50" s="1322"/>
      <c r="CB50" s="1322"/>
      <c r="CC50" s="1322"/>
      <c r="CD50" s="1322"/>
      <c r="CE50" s="1322"/>
      <c r="CF50" s="1322" t="s">
        <v>546</v>
      </c>
      <c r="CG50" s="1322"/>
      <c r="CH50" s="1322"/>
      <c r="CI50" s="1322"/>
      <c r="CJ50" s="1322"/>
      <c r="CK50" s="1322"/>
      <c r="CL50" s="1322"/>
      <c r="CM50" s="1322"/>
      <c r="CN50" s="1322" t="s">
        <v>547</v>
      </c>
      <c r="CO50" s="1322"/>
      <c r="CP50" s="1322"/>
      <c r="CQ50" s="1322"/>
      <c r="CR50" s="1322"/>
      <c r="CS50" s="1322"/>
      <c r="CT50" s="1322"/>
      <c r="CU50" s="1322"/>
      <c r="CV50" s="1322" t="s">
        <v>548</v>
      </c>
      <c r="CW50" s="1322"/>
      <c r="CX50" s="1322"/>
      <c r="CY50" s="1322"/>
      <c r="CZ50" s="1322"/>
      <c r="DA50" s="1322"/>
      <c r="DB50" s="1322"/>
      <c r="DC50" s="1322"/>
    </row>
    <row r="51" spans="1:109" ht="13.5" customHeight="1" x14ac:dyDescent="0.2">
      <c r="B51" s="387"/>
      <c r="G51" s="1325"/>
      <c r="H51" s="1325"/>
      <c r="I51" s="1327"/>
      <c r="J51" s="1327"/>
      <c r="K51" s="1326"/>
      <c r="L51" s="1326"/>
      <c r="M51" s="1326"/>
      <c r="N51" s="1326"/>
      <c r="AM51" s="394"/>
      <c r="AN51" s="1323" t="s">
        <v>587</v>
      </c>
      <c r="AO51" s="1323"/>
      <c r="AP51" s="1323"/>
      <c r="AQ51" s="1323"/>
      <c r="AR51" s="1323"/>
      <c r="AS51" s="1323"/>
      <c r="AT51" s="1323"/>
      <c r="AU51" s="1323"/>
      <c r="AV51" s="1323"/>
      <c r="AW51" s="1323"/>
      <c r="AX51" s="1323"/>
      <c r="AY51" s="1323"/>
      <c r="AZ51" s="1323"/>
      <c r="BA51" s="1323"/>
      <c r="BB51" s="1323" t="s">
        <v>585</v>
      </c>
      <c r="BC51" s="1323"/>
      <c r="BD51" s="1323"/>
      <c r="BE51" s="1323"/>
      <c r="BF51" s="1323"/>
      <c r="BG51" s="1323"/>
      <c r="BH51" s="1323"/>
      <c r="BI51" s="1323"/>
      <c r="BJ51" s="1323"/>
      <c r="BK51" s="1323"/>
      <c r="BL51" s="1323"/>
      <c r="BM51" s="1323"/>
      <c r="BN51" s="1323"/>
      <c r="BO51" s="1323"/>
      <c r="BP51" s="1324"/>
      <c r="BQ51" s="1324"/>
      <c r="BR51" s="1324"/>
      <c r="BS51" s="1324"/>
      <c r="BT51" s="1324"/>
      <c r="BU51" s="1324"/>
      <c r="BV51" s="1324"/>
      <c r="BW51" s="1324"/>
      <c r="BX51" s="1324"/>
      <c r="BY51" s="1324"/>
      <c r="BZ51" s="1324"/>
      <c r="CA51" s="1324"/>
      <c r="CB51" s="1324"/>
      <c r="CC51" s="1324"/>
      <c r="CD51" s="1324"/>
      <c r="CE51" s="1324"/>
      <c r="CF51" s="1324"/>
      <c r="CG51" s="1324"/>
      <c r="CH51" s="1324"/>
      <c r="CI51" s="1324"/>
      <c r="CJ51" s="1324"/>
      <c r="CK51" s="1324"/>
      <c r="CL51" s="1324"/>
      <c r="CM51" s="1324"/>
      <c r="CN51" s="1324"/>
      <c r="CO51" s="1324"/>
      <c r="CP51" s="1324"/>
      <c r="CQ51" s="1324"/>
      <c r="CR51" s="1324"/>
      <c r="CS51" s="1324"/>
      <c r="CT51" s="1324"/>
      <c r="CU51" s="1324"/>
      <c r="CV51" s="1324"/>
      <c r="CW51" s="1324"/>
      <c r="CX51" s="1324"/>
      <c r="CY51" s="1324"/>
      <c r="CZ51" s="1324"/>
      <c r="DA51" s="1324"/>
      <c r="DB51" s="1324"/>
      <c r="DC51" s="1324"/>
    </row>
    <row r="52" spans="1:109" ht="13" x14ac:dyDescent="0.2">
      <c r="B52" s="387"/>
      <c r="G52" s="1325"/>
      <c r="H52" s="1325"/>
      <c r="I52" s="1327"/>
      <c r="J52" s="1327"/>
      <c r="K52" s="1326"/>
      <c r="L52" s="1326"/>
      <c r="M52" s="1326"/>
      <c r="N52" s="1326"/>
      <c r="AM52" s="39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 x14ac:dyDescent="0.2">
      <c r="A53" s="402"/>
      <c r="B53" s="387"/>
      <c r="G53" s="1325"/>
      <c r="H53" s="1325"/>
      <c r="I53" s="1318"/>
      <c r="J53" s="1318"/>
      <c r="K53" s="1326"/>
      <c r="L53" s="1326"/>
      <c r="M53" s="1326"/>
      <c r="N53" s="1326"/>
      <c r="AM53" s="394"/>
      <c r="AN53" s="1323"/>
      <c r="AO53" s="1323"/>
      <c r="AP53" s="1323"/>
      <c r="AQ53" s="1323"/>
      <c r="AR53" s="1323"/>
      <c r="AS53" s="1323"/>
      <c r="AT53" s="1323"/>
      <c r="AU53" s="1323"/>
      <c r="AV53" s="1323"/>
      <c r="AW53" s="1323"/>
      <c r="AX53" s="1323"/>
      <c r="AY53" s="1323"/>
      <c r="AZ53" s="1323"/>
      <c r="BA53" s="1323"/>
      <c r="BB53" s="1323" t="s">
        <v>591</v>
      </c>
      <c r="BC53" s="1323"/>
      <c r="BD53" s="1323"/>
      <c r="BE53" s="1323"/>
      <c r="BF53" s="1323"/>
      <c r="BG53" s="1323"/>
      <c r="BH53" s="1323"/>
      <c r="BI53" s="1323"/>
      <c r="BJ53" s="1323"/>
      <c r="BK53" s="1323"/>
      <c r="BL53" s="1323"/>
      <c r="BM53" s="1323"/>
      <c r="BN53" s="1323"/>
      <c r="BO53" s="1323"/>
      <c r="BP53" s="1324">
        <v>42.3</v>
      </c>
      <c r="BQ53" s="1324"/>
      <c r="BR53" s="1324"/>
      <c r="BS53" s="1324"/>
      <c r="BT53" s="1324"/>
      <c r="BU53" s="1324"/>
      <c r="BV53" s="1324"/>
      <c r="BW53" s="1324"/>
      <c r="BX53" s="1324">
        <v>48.6</v>
      </c>
      <c r="BY53" s="1324"/>
      <c r="BZ53" s="1324"/>
      <c r="CA53" s="1324"/>
      <c r="CB53" s="1324"/>
      <c r="CC53" s="1324"/>
      <c r="CD53" s="1324"/>
      <c r="CE53" s="1324"/>
      <c r="CF53" s="1324">
        <v>47.5</v>
      </c>
      <c r="CG53" s="1324"/>
      <c r="CH53" s="1324"/>
      <c r="CI53" s="1324"/>
      <c r="CJ53" s="1324"/>
      <c r="CK53" s="1324"/>
      <c r="CL53" s="1324"/>
      <c r="CM53" s="1324"/>
      <c r="CN53" s="1324">
        <v>49.4</v>
      </c>
      <c r="CO53" s="1324"/>
      <c r="CP53" s="1324"/>
      <c r="CQ53" s="1324"/>
      <c r="CR53" s="1324"/>
      <c r="CS53" s="1324"/>
      <c r="CT53" s="1324"/>
      <c r="CU53" s="1324"/>
      <c r="CV53" s="1324">
        <v>49.6</v>
      </c>
      <c r="CW53" s="1324"/>
      <c r="CX53" s="1324"/>
      <c r="CY53" s="1324"/>
      <c r="CZ53" s="1324"/>
      <c r="DA53" s="1324"/>
      <c r="DB53" s="1324"/>
      <c r="DC53" s="1324"/>
    </row>
    <row r="54" spans="1:109" ht="13" x14ac:dyDescent="0.2">
      <c r="A54" s="402"/>
      <c r="B54" s="387"/>
      <c r="G54" s="1325"/>
      <c r="H54" s="1325"/>
      <c r="I54" s="1318"/>
      <c r="J54" s="1318"/>
      <c r="K54" s="1326"/>
      <c r="L54" s="1326"/>
      <c r="M54" s="1326"/>
      <c r="N54" s="1326"/>
      <c r="AM54" s="39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 x14ac:dyDescent="0.2">
      <c r="A55" s="402"/>
      <c r="B55" s="387"/>
      <c r="G55" s="1318"/>
      <c r="H55" s="1318"/>
      <c r="I55" s="1318"/>
      <c r="J55" s="1318"/>
      <c r="K55" s="1326"/>
      <c r="L55" s="1326"/>
      <c r="M55" s="1326"/>
      <c r="N55" s="1326"/>
      <c r="AN55" s="1322" t="s">
        <v>586</v>
      </c>
      <c r="AO55" s="1322"/>
      <c r="AP55" s="1322"/>
      <c r="AQ55" s="1322"/>
      <c r="AR55" s="1322"/>
      <c r="AS55" s="1322"/>
      <c r="AT55" s="1322"/>
      <c r="AU55" s="1322"/>
      <c r="AV55" s="1322"/>
      <c r="AW55" s="1322"/>
      <c r="AX55" s="1322"/>
      <c r="AY55" s="1322"/>
      <c r="AZ55" s="1322"/>
      <c r="BA55" s="1322"/>
      <c r="BB55" s="1323" t="s">
        <v>585</v>
      </c>
      <c r="BC55" s="1323"/>
      <c r="BD55" s="1323"/>
      <c r="BE55" s="1323"/>
      <c r="BF55" s="1323"/>
      <c r="BG55" s="1323"/>
      <c r="BH55" s="1323"/>
      <c r="BI55" s="1323"/>
      <c r="BJ55" s="1323"/>
      <c r="BK55" s="1323"/>
      <c r="BL55" s="1323"/>
      <c r="BM55" s="1323"/>
      <c r="BN55" s="1323"/>
      <c r="BO55" s="1323"/>
      <c r="BP55" s="1324">
        <v>20.2</v>
      </c>
      <c r="BQ55" s="1324"/>
      <c r="BR55" s="1324"/>
      <c r="BS55" s="1324"/>
      <c r="BT55" s="1324"/>
      <c r="BU55" s="1324"/>
      <c r="BV55" s="1324"/>
      <c r="BW55" s="1324"/>
      <c r="BX55" s="1324">
        <v>38.5</v>
      </c>
      <c r="BY55" s="1324"/>
      <c r="BZ55" s="1324"/>
      <c r="CA55" s="1324"/>
      <c r="CB55" s="1324"/>
      <c r="CC55" s="1324"/>
      <c r="CD55" s="1324"/>
      <c r="CE55" s="1324"/>
      <c r="CF55" s="1324">
        <v>32.799999999999997</v>
      </c>
      <c r="CG55" s="1324"/>
      <c r="CH55" s="1324"/>
      <c r="CI55" s="1324"/>
      <c r="CJ55" s="1324"/>
      <c r="CK55" s="1324"/>
      <c r="CL55" s="1324"/>
      <c r="CM55" s="1324"/>
      <c r="CN55" s="1324">
        <v>20.9</v>
      </c>
      <c r="CO55" s="1324"/>
      <c r="CP55" s="1324"/>
      <c r="CQ55" s="1324"/>
      <c r="CR55" s="1324"/>
      <c r="CS55" s="1324"/>
      <c r="CT55" s="1324"/>
      <c r="CU55" s="1324"/>
      <c r="CV55" s="1324">
        <v>21</v>
      </c>
      <c r="CW55" s="1324"/>
      <c r="CX55" s="1324"/>
      <c r="CY55" s="1324"/>
      <c r="CZ55" s="1324"/>
      <c r="DA55" s="1324"/>
      <c r="DB55" s="1324"/>
      <c r="DC55" s="1324"/>
    </row>
    <row r="56" spans="1:109" ht="13" x14ac:dyDescent="0.2">
      <c r="A56" s="402"/>
      <c r="B56" s="387"/>
      <c r="G56" s="1318"/>
      <c r="H56" s="1318"/>
      <c r="I56" s="1318"/>
      <c r="J56" s="1318"/>
      <c r="K56" s="1326"/>
      <c r="L56" s="1326"/>
      <c r="M56" s="1326"/>
      <c r="N56" s="1326"/>
      <c r="AN56" s="1322"/>
      <c r="AO56" s="1322"/>
      <c r="AP56" s="1322"/>
      <c r="AQ56" s="1322"/>
      <c r="AR56" s="1322"/>
      <c r="AS56" s="1322"/>
      <c r="AT56" s="1322"/>
      <c r="AU56" s="1322"/>
      <c r="AV56" s="1322"/>
      <c r="AW56" s="1322"/>
      <c r="AX56" s="1322"/>
      <c r="AY56" s="1322"/>
      <c r="AZ56" s="1322"/>
      <c r="BA56" s="1322"/>
      <c r="BB56" s="1323"/>
      <c r="BC56" s="1323"/>
      <c r="BD56" s="1323"/>
      <c r="BE56" s="1323"/>
      <c r="BF56" s="1323"/>
      <c r="BG56" s="1323"/>
      <c r="BH56" s="1323"/>
      <c r="BI56" s="1323"/>
      <c r="BJ56" s="1323"/>
      <c r="BK56" s="1323"/>
      <c r="BL56" s="1323"/>
      <c r="BM56" s="1323"/>
      <c r="BN56" s="1323"/>
      <c r="BO56" s="1323"/>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2" customFormat="1" ht="13" x14ac:dyDescent="0.2">
      <c r="B57" s="408"/>
      <c r="G57" s="1318"/>
      <c r="H57" s="1318"/>
      <c r="I57" s="1328"/>
      <c r="J57" s="1328"/>
      <c r="K57" s="1326"/>
      <c r="L57" s="1326"/>
      <c r="M57" s="1326"/>
      <c r="N57" s="1326"/>
      <c r="AM57" s="386"/>
      <c r="AN57" s="1322"/>
      <c r="AO57" s="1322"/>
      <c r="AP57" s="1322"/>
      <c r="AQ57" s="1322"/>
      <c r="AR57" s="1322"/>
      <c r="AS57" s="1322"/>
      <c r="AT57" s="1322"/>
      <c r="AU57" s="1322"/>
      <c r="AV57" s="1322"/>
      <c r="AW57" s="1322"/>
      <c r="AX57" s="1322"/>
      <c r="AY57" s="1322"/>
      <c r="AZ57" s="1322"/>
      <c r="BA57" s="1322"/>
      <c r="BB57" s="1323" t="s">
        <v>591</v>
      </c>
      <c r="BC57" s="1323"/>
      <c r="BD57" s="1323"/>
      <c r="BE57" s="1323"/>
      <c r="BF57" s="1323"/>
      <c r="BG57" s="1323"/>
      <c r="BH57" s="1323"/>
      <c r="BI57" s="1323"/>
      <c r="BJ57" s="1323"/>
      <c r="BK57" s="1323"/>
      <c r="BL57" s="1323"/>
      <c r="BM57" s="1323"/>
      <c r="BN57" s="1323"/>
      <c r="BO57" s="1323"/>
      <c r="BP57" s="1324">
        <v>55.8</v>
      </c>
      <c r="BQ57" s="1324"/>
      <c r="BR57" s="1324"/>
      <c r="BS57" s="1324"/>
      <c r="BT57" s="1324"/>
      <c r="BU57" s="1324"/>
      <c r="BV57" s="1324"/>
      <c r="BW57" s="1324"/>
      <c r="BX57" s="1324">
        <v>57.6</v>
      </c>
      <c r="BY57" s="1324"/>
      <c r="BZ57" s="1324"/>
      <c r="CA57" s="1324"/>
      <c r="CB57" s="1324"/>
      <c r="CC57" s="1324"/>
      <c r="CD57" s="1324"/>
      <c r="CE57" s="1324"/>
      <c r="CF57" s="1324">
        <v>58.9</v>
      </c>
      <c r="CG57" s="1324"/>
      <c r="CH57" s="1324"/>
      <c r="CI57" s="1324"/>
      <c r="CJ57" s="1324"/>
      <c r="CK57" s="1324"/>
      <c r="CL57" s="1324"/>
      <c r="CM57" s="1324"/>
      <c r="CN57" s="1324">
        <v>60.5</v>
      </c>
      <c r="CO57" s="1324"/>
      <c r="CP57" s="1324"/>
      <c r="CQ57" s="1324"/>
      <c r="CR57" s="1324"/>
      <c r="CS57" s="1324"/>
      <c r="CT57" s="1324"/>
      <c r="CU57" s="1324"/>
      <c r="CV57" s="1324">
        <v>61.2</v>
      </c>
      <c r="CW57" s="1324"/>
      <c r="CX57" s="1324"/>
      <c r="CY57" s="1324"/>
      <c r="CZ57" s="1324"/>
      <c r="DA57" s="1324"/>
      <c r="DB57" s="1324"/>
      <c r="DC57" s="1324"/>
      <c r="DD57" s="413"/>
      <c r="DE57" s="408"/>
    </row>
    <row r="58" spans="1:109" s="402" customFormat="1" ht="13" x14ac:dyDescent="0.2">
      <c r="A58" s="386"/>
      <c r="B58" s="408"/>
      <c r="G58" s="1318"/>
      <c r="H58" s="1318"/>
      <c r="I58" s="1328"/>
      <c r="J58" s="1328"/>
      <c r="K58" s="1326"/>
      <c r="L58" s="1326"/>
      <c r="M58" s="1326"/>
      <c r="N58" s="1326"/>
      <c r="AM58" s="386"/>
      <c r="AN58" s="1322"/>
      <c r="AO58" s="1322"/>
      <c r="AP58" s="1322"/>
      <c r="AQ58" s="1322"/>
      <c r="AR58" s="1322"/>
      <c r="AS58" s="1322"/>
      <c r="AT58" s="1322"/>
      <c r="AU58" s="1322"/>
      <c r="AV58" s="1322"/>
      <c r="AW58" s="1322"/>
      <c r="AX58" s="1322"/>
      <c r="AY58" s="1322"/>
      <c r="AZ58" s="1322"/>
      <c r="BA58" s="1322"/>
      <c r="BB58" s="1323"/>
      <c r="BC58" s="1323"/>
      <c r="BD58" s="1323"/>
      <c r="BE58" s="1323"/>
      <c r="BF58" s="1323"/>
      <c r="BG58" s="1323"/>
      <c r="BH58" s="1323"/>
      <c r="BI58" s="1323"/>
      <c r="BJ58" s="1323"/>
      <c r="BK58" s="1323"/>
      <c r="BL58" s="1323"/>
      <c r="BM58" s="1323"/>
      <c r="BN58" s="1323"/>
      <c r="BO58" s="1323"/>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3"/>
      <c r="DE58" s="408"/>
    </row>
    <row r="59" spans="1:109" s="402" customFormat="1" ht="13" x14ac:dyDescent="0.2">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 x14ac:dyDescent="0.2">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 x14ac:dyDescent="0.2">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 x14ac:dyDescent="0.2">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6.5" x14ac:dyDescent="0.2">
      <c r="B63" s="406" t="s">
        <v>590</v>
      </c>
    </row>
    <row r="64" spans="1:109" ht="13" x14ac:dyDescent="0.2">
      <c r="B64" s="387"/>
      <c r="G64" s="403"/>
      <c r="I64" s="405"/>
      <c r="J64" s="405"/>
      <c r="K64" s="405"/>
      <c r="L64" s="405"/>
      <c r="M64" s="405"/>
      <c r="N64" s="404"/>
      <c r="AM64" s="403"/>
      <c r="AN64" s="403" t="s">
        <v>589</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 x14ac:dyDescent="0.2">
      <c r="B65" s="387"/>
      <c r="AN65" s="1309" t="s">
        <v>595</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 x14ac:dyDescent="0.2">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 x14ac:dyDescent="0.2">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 x14ac:dyDescent="0.2">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 x14ac:dyDescent="0.2">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 x14ac:dyDescent="0.2">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 x14ac:dyDescent="0.2">
      <c r="B71" s="387"/>
      <c r="G71" s="397"/>
      <c r="I71" s="400"/>
      <c r="J71" s="399"/>
      <c r="K71" s="399"/>
      <c r="L71" s="398"/>
      <c r="M71" s="399"/>
      <c r="N71" s="398"/>
      <c r="AM71" s="397"/>
      <c r="AN71" s="386" t="s">
        <v>588</v>
      </c>
    </row>
    <row r="72" spans="2:107" ht="13" x14ac:dyDescent="0.2">
      <c r="B72" s="387"/>
      <c r="G72" s="1318"/>
      <c r="H72" s="1318"/>
      <c r="I72" s="1318"/>
      <c r="J72" s="1318"/>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544</v>
      </c>
      <c r="BQ72" s="1322"/>
      <c r="BR72" s="1322"/>
      <c r="BS72" s="1322"/>
      <c r="BT72" s="1322"/>
      <c r="BU72" s="1322"/>
      <c r="BV72" s="1322"/>
      <c r="BW72" s="1322"/>
      <c r="BX72" s="1322" t="s">
        <v>545</v>
      </c>
      <c r="BY72" s="1322"/>
      <c r="BZ72" s="1322"/>
      <c r="CA72" s="1322"/>
      <c r="CB72" s="1322"/>
      <c r="CC72" s="1322"/>
      <c r="CD72" s="1322"/>
      <c r="CE72" s="1322"/>
      <c r="CF72" s="1322" t="s">
        <v>546</v>
      </c>
      <c r="CG72" s="1322"/>
      <c r="CH72" s="1322"/>
      <c r="CI72" s="1322"/>
      <c r="CJ72" s="1322"/>
      <c r="CK72" s="1322"/>
      <c r="CL72" s="1322"/>
      <c r="CM72" s="1322"/>
      <c r="CN72" s="1322" t="s">
        <v>547</v>
      </c>
      <c r="CO72" s="1322"/>
      <c r="CP72" s="1322"/>
      <c r="CQ72" s="1322"/>
      <c r="CR72" s="1322"/>
      <c r="CS72" s="1322"/>
      <c r="CT72" s="1322"/>
      <c r="CU72" s="1322"/>
      <c r="CV72" s="1322" t="s">
        <v>548</v>
      </c>
      <c r="CW72" s="1322"/>
      <c r="CX72" s="1322"/>
      <c r="CY72" s="1322"/>
      <c r="CZ72" s="1322"/>
      <c r="DA72" s="1322"/>
      <c r="DB72" s="1322"/>
      <c r="DC72" s="1322"/>
    </row>
    <row r="73" spans="2:107" ht="13" x14ac:dyDescent="0.2">
      <c r="B73" s="387"/>
      <c r="G73" s="1325"/>
      <c r="H73" s="1325"/>
      <c r="I73" s="1325"/>
      <c r="J73" s="1325"/>
      <c r="K73" s="1329"/>
      <c r="L73" s="1329"/>
      <c r="M73" s="1329"/>
      <c r="N73" s="1329"/>
      <c r="AM73" s="394"/>
      <c r="AN73" s="1323" t="s">
        <v>587</v>
      </c>
      <c r="AO73" s="1323"/>
      <c r="AP73" s="1323"/>
      <c r="AQ73" s="1323"/>
      <c r="AR73" s="1323"/>
      <c r="AS73" s="1323"/>
      <c r="AT73" s="1323"/>
      <c r="AU73" s="1323"/>
      <c r="AV73" s="1323"/>
      <c r="AW73" s="1323"/>
      <c r="AX73" s="1323"/>
      <c r="AY73" s="1323"/>
      <c r="AZ73" s="1323"/>
      <c r="BA73" s="1323"/>
      <c r="BB73" s="1323" t="s">
        <v>585</v>
      </c>
      <c r="BC73" s="1323"/>
      <c r="BD73" s="1323"/>
      <c r="BE73" s="1323"/>
      <c r="BF73" s="1323"/>
      <c r="BG73" s="1323"/>
      <c r="BH73" s="1323"/>
      <c r="BI73" s="1323"/>
      <c r="BJ73" s="1323"/>
      <c r="BK73" s="1323"/>
      <c r="BL73" s="1323"/>
      <c r="BM73" s="1323"/>
      <c r="BN73" s="1323"/>
      <c r="BO73" s="1323"/>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ht="13" x14ac:dyDescent="0.2">
      <c r="B74" s="387"/>
      <c r="G74" s="1325"/>
      <c r="H74" s="1325"/>
      <c r="I74" s="1325"/>
      <c r="J74" s="1325"/>
      <c r="K74" s="1329"/>
      <c r="L74" s="1329"/>
      <c r="M74" s="1329"/>
      <c r="N74" s="1329"/>
      <c r="AM74" s="39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 x14ac:dyDescent="0.2">
      <c r="B75" s="387"/>
      <c r="G75" s="1325"/>
      <c r="H75" s="1325"/>
      <c r="I75" s="1318"/>
      <c r="J75" s="1318"/>
      <c r="K75" s="1326"/>
      <c r="L75" s="1326"/>
      <c r="M75" s="1326"/>
      <c r="N75" s="1326"/>
      <c r="AM75" s="394"/>
      <c r="AN75" s="1323"/>
      <c r="AO75" s="1323"/>
      <c r="AP75" s="1323"/>
      <c r="AQ75" s="1323"/>
      <c r="AR75" s="1323"/>
      <c r="AS75" s="1323"/>
      <c r="AT75" s="1323"/>
      <c r="AU75" s="1323"/>
      <c r="AV75" s="1323"/>
      <c r="AW75" s="1323"/>
      <c r="AX75" s="1323"/>
      <c r="AY75" s="1323"/>
      <c r="AZ75" s="1323"/>
      <c r="BA75" s="1323"/>
      <c r="BB75" s="1323" t="s">
        <v>584</v>
      </c>
      <c r="BC75" s="1323"/>
      <c r="BD75" s="1323"/>
      <c r="BE75" s="1323"/>
      <c r="BF75" s="1323"/>
      <c r="BG75" s="1323"/>
      <c r="BH75" s="1323"/>
      <c r="BI75" s="1323"/>
      <c r="BJ75" s="1323"/>
      <c r="BK75" s="1323"/>
      <c r="BL75" s="1323"/>
      <c r="BM75" s="1323"/>
      <c r="BN75" s="1323"/>
      <c r="BO75" s="1323"/>
      <c r="BP75" s="1324">
        <v>7</v>
      </c>
      <c r="BQ75" s="1324"/>
      <c r="BR75" s="1324"/>
      <c r="BS75" s="1324"/>
      <c r="BT75" s="1324"/>
      <c r="BU75" s="1324"/>
      <c r="BV75" s="1324"/>
      <c r="BW75" s="1324"/>
      <c r="BX75" s="1324">
        <v>7.4</v>
      </c>
      <c r="BY75" s="1324"/>
      <c r="BZ75" s="1324"/>
      <c r="CA75" s="1324"/>
      <c r="CB75" s="1324"/>
      <c r="CC75" s="1324"/>
      <c r="CD75" s="1324"/>
      <c r="CE75" s="1324"/>
      <c r="CF75" s="1324">
        <v>6.8</v>
      </c>
      <c r="CG75" s="1324"/>
      <c r="CH75" s="1324"/>
      <c r="CI75" s="1324"/>
      <c r="CJ75" s="1324"/>
      <c r="CK75" s="1324"/>
      <c r="CL75" s="1324"/>
      <c r="CM75" s="1324"/>
      <c r="CN75" s="1324">
        <v>6.5</v>
      </c>
      <c r="CO75" s="1324"/>
      <c r="CP75" s="1324"/>
      <c r="CQ75" s="1324"/>
      <c r="CR75" s="1324"/>
      <c r="CS75" s="1324"/>
      <c r="CT75" s="1324"/>
      <c r="CU75" s="1324"/>
      <c r="CV75" s="1324">
        <v>6</v>
      </c>
      <c r="CW75" s="1324"/>
      <c r="CX75" s="1324"/>
      <c r="CY75" s="1324"/>
      <c r="CZ75" s="1324"/>
      <c r="DA75" s="1324"/>
      <c r="DB75" s="1324"/>
      <c r="DC75" s="1324"/>
    </row>
    <row r="76" spans="2:107" ht="13" x14ac:dyDescent="0.2">
      <c r="B76" s="387"/>
      <c r="G76" s="1325"/>
      <c r="H76" s="1325"/>
      <c r="I76" s="1318"/>
      <c r="J76" s="1318"/>
      <c r="K76" s="1326"/>
      <c r="L76" s="1326"/>
      <c r="M76" s="1326"/>
      <c r="N76" s="1326"/>
      <c r="AM76" s="39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 x14ac:dyDescent="0.2">
      <c r="B77" s="387"/>
      <c r="G77" s="1318"/>
      <c r="H77" s="1318"/>
      <c r="I77" s="1318"/>
      <c r="J77" s="1318"/>
      <c r="K77" s="1329"/>
      <c r="L77" s="1329"/>
      <c r="M77" s="1329"/>
      <c r="N77" s="1329"/>
      <c r="AN77" s="1322" t="s">
        <v>586</v>
      </c>
      <c r="AO77" s="1322"/>
      <c r="AP77" s="1322"/>
      <c r="AQ77" s="1322"/>
      <c r="AR77" s="1322"/>
      <c r="AS77" s="1322"/>
      <c r="AT77" s="1322"/>
      <c r="AU77" s="1322"/>
      <c r="AV77" s="1322"/>
      <c r="AW77" s="1322"/>
      <c r="AX77" s="1322"/>
      <c r="AY77" s="1322"/>
      <c r="AZ77" s="1322"/>
      <c r="BA77" s="1322"/>
      <c r="BB77" s="1323" t="s">
        <v>585</v>
      </c>
      <c r="BC77" s="1323"/>
      <c r="BD77" s="1323"/>
      <c r="BE77" s="1323"/>
      <c r="BF77" s="1323"/>
      <c r="BG77" s="1323"/>
      <c r="BH77" s="1323"/>
      <c r="BI77" s="1323"/>
      <c r="BJ77" s="1323"/>
      <c r="BK77" s="1323"/>
      <c r="BL77" s="1323"/>
      <c r="BM77" s="1323"/>
      <c r="BN77" s="1323"/>
      <c r="BO77" s="1323"/>
      <c r="BP77" s="1324">
        <v>20.2</v>
      </c>
      <c r="BQ77" s="1324"/>
      <c r="BR77" s="1324"/>
      <c r="BS77" s="1324"/>
      <c r="BT77" s="1324"/>
      <c r="BU77" s="1324"/>
      <c r="BV77" s="1324"/>
      <c r="BW77" s="1324"/>
      <c r="BX77" s="1324">
        <v>38.5</v>
      </c>
      <c r="BY77" s="1324"/>
      <c r="BZ77" s="1324"/>
      <c r="CA77" s="1324"/>
      <c r="CB77" s="1324"/>
      <c r="CC77" s="1324"/>
      <c r="CD77" s="1324"/>
      <c r="CE77" s="1324"/>
      <c r="CF77" s="1324">
        <v>32.799999999999997</v>
      </c>
      <c r="CG77" s="1324"/>
      <c r="CH77" s="1324"/>
      <c r="CI77" s="1324"/>
      <c r="CJ77" s="1324"/>
      <c r="CK77" s="1324"/>
      <c r="CL77" s="1324"/>
      <c r="CM77" s="1324"/>
      <c r="CN77" s="1324">
        <v>20.9</v>
      </c>
      <c r="CO77" s="1324"/>
      <c r="CP77" s="1324"/>
      <c r="CQ77" s="1324"/>
      <c r="CR77" s="1324"/>
      <c r="CS77" s="1324"/>
      <c r="CT77" s="1324"/>
      <c r="CU77" s="1324"/>
      <c r="CV77" s="1324">
        <v>21</v>
      </c>
      <c r="CW77" s="1324"/>
      <c r="CX77" s="1324"/>
      <c r="CY77" s="1324"/>
      <c r="CZ77" s="1324"/>
      <c r="DA77" s="1324"/>
      <c r="DB77" s="1324"/>
      <c r="DC77" s="1324"/>
    </row>
    <row r="78" spans="2:107" ht="13" x14ac:dyDescent="0.2">
      <c r="B78" s="387"/>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3"/>
      <c r="BC78" s="1323"/>
      <c r="BD78" s="1323"/>
      <c r="BE78" s="1323"/>
      <c r="BF78" s="1323"/>
      <c r="BG78" s="1323"/>
      <c r="BH78" s="1323"/>
      <c r="BI78" s="1323"/>
      <c r="BJ78" s="1323"/>
      <c r="BK78" s="1323"/>
      <c r="BL78" s="1323"/>
      <c r="BM78" s="1323"/>
      <c r="BN78" s="1323"/>
      <c r="BO78" s="1323"/>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 x14ac:dyDescent="0.2">
      <c r="B79" s="387"/>
      <c r="G79" s="1318"/>
      <c r="H79" s="1318"/>
      <c r="I79" s="1328"/>
      <c r="J79" s="1328"/>
      <c r="K79" s="1330"/>
      <c r="L79" s="1330"/>
      <c r="M79" s="1330"/>
      <c r="N79" s="1330"/>
      <c r="AN79" s="1322"/>
      <c r="AO79" s="1322"/>
      <c r="AP79" s="1322"/>
      <c r="AQ79" s="1322"/>
      <c r="AR79" s="1322"/>
      <c r="AS79" s="1322"/>
      <c r="AT79" s="1322"/>
      <c r="AU79" s="1322"/>
      <c r="AV79" s="1322"/>
      <c r="AW79" s="1322"/>
      <c r="AX79" s="1322"/>
      <c r="AY79" s="1322"/>
      <c r="AZ79" s="1322"/>
      <c r="BA79" s="1322"/>
      <c r="BB79" s="1323" t="s">
        <v>584</v>
      </c>
      <c r="BC79" s="1323"/>
      <c r="BD79" s="1323"/>
      <c r="BE79" s="1323"/>
      <c r="BF79" s="1323"/>
      <c r="BG79" s="1323"/>
      <c r="BH79" s="1323"/>
      <c r="BI79" s="1323"/>
      <c r="BJ79" s="1323"/>
      <c r="BK79" s="1323"/>
      <c r="BL79" s="1323"/>
      <c r="BM79" s="1323"/>
      <c r="BN79" s="1323"/>
      <c r="BO79" s="1323"/>
      <c r="BP79" s="1324">
        <v>9.3000000000000007</v>
      </c>
      <c r="BQ79" s="1324"/>
      <c r="BR79" s="1324"/>
      <c r="BS79" s="1324"/>
      <c r="BT79" s="1324"/>
      <c r="BU79" s="1324"/>
      <c r="BV79" s="1324"/>
      <c r="BW79" s="1324"/>
      <c r="BX79" s="1324">
        <v>9.1999999999999993</v>
      </c>
      <c r="BY79" s="1324"/>
      <c r="BZ79" s="1324"/>
      <c r="CA79" s="1324"/>
      <c r="CB79" s="1324"/>
      <c r="CC79" s="1324"/>
      <c r="CD79" s="1324"/>
      <c r="CE79" s="1324"/>
      <c r="CF79" s="1324">
        <v>9.1</v>
      </c>
      <c r="CG79" s="1324"/>
      <c r="CH79" s="1324"/>
      <c r="CI79" s="1324"/>
      <c r="CJ79" s="1324"/>
      <c r="CK79" s="1324"/>
      <c r="CL79" s="1324"/>
      <c r="CM79" s="1324"/>
      <c r="CN79" s="1324">
        <v>9.1</v>
      </c>
      <c r="CO79" s="1324"/>
      <c r="CP79" s="1324"/>
      <c r="CQ79" s="1324"/>
      <c r="CR79" s="1324"/>
      <c r="CS79" s="1324"/>
      <c r="CT79" s="1324"/>
      <c r="CU79" s="1324"/>
      <c r="CV79" s="1324">
        <v>9.1999999999999993</v>
      </c>
      <c r="CW79" s="1324"/>
      <c r="CX79" s="1324"/>
      <c r="CY79" s="1324"/>
      <c r="CZ79" s="1324"/>
      <c r="DA79" s="1324"/>
      <c r="DB79" s="1324"/>
      <c r="DC79" s="1324"/>
    </row>
    <row r="80" spans="2:107" ht="13" x14ac:dyDescent="0.2">
      <c r="B80" s="387"/>
      <c r="G80" s="1318"/>
      <c r="H80" s="1318"/>
      <c r="I80" s="1328"/>
      <c r="J80" s="1328"/>
      <c r="K80" s="1330"/>
      <c r="L80" s="1330"/>
      <c r="M80" s="1330"/>
      <c r="N80" s="1330"/>
      <c r="AN80" s="1322"/>
      <c r="AO80" s="1322"/>
      <c r="AP80" s="1322"/>
      <c r="AQ80" s="1322"/>
      <c r="AR80" s="1322"/>
      <c r="AS80" s="1322"/>
      <c r="AT80" s="1322"/>
      <c r="AU80" s="1322"/>
      <c r="AV80" s="1322"/>
      <c r="AW80" s="1322"/>
      <c r="AX80" s="1322"/>
      <c r="AY80" s="1322"/>
      <c r="AZ80" s="1322"/>
      <c r="BA80" s="1322"/>
      <c r="BB80" s="1323"/>
      <c r="BC80" s="1323"/>
      <c r="BD80" s="1323"/>
      <c r="BE80" s="1323"/>
      <c r="BF80" s="1323"/>
      <c r="BG80" s="1323"/>
      <c r="BH80" s="1323"/>
      <c r="BI80" s="1323"/>
      <c r="BJ80" s="1323"/>
      <c r="BK80" s="1323"/>
      <c r="BL80" s="1323"/>
      <c r="BM80" s="1323"/>
      <c r="BN80" s="1323"/>
      <c r="BO80" s="1323"/>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 x14ac:dyDescent="0.2">
      <c r="B81" s="387"/>
    </row>
    <row r="82" spans="2:109" ht="16.5" x14ac:dyDescent="0.2">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 x14ac:dyDescent="0.2">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 x14ac:dyDescent="0.2">
      <c r="DD84" s="386"/>
      <c r="DE84" s="386"/>
    </row>
    <row r="85" spans="2:109" ht="13" x14ac:dyDescent="0.2">
      <c r="DD85" s="386"/>
      <c r="DE85" s="386"/>
    </row>
    <row r="86" spans="2:109" ht="13" hidden="1" x14ac:dyDescent="0.2">
      <c r="DD86" s="386"/>
      <c r="DE86" s="386"/>
    </row>
    <row r="87" spans="2:109" ht="13" hidden="1" x14ac:dyDescent="0.2">
      <c r="K87" s="389"/>
      <c r="AQ87" s="389"/>
      <c r="BC87" s="389"/>
      <c r="BO87" s="389"/>
      <c r="CA87" s="389"/>
      <c r="CM87" s="389"/>
      <c r="CY87" s="389"/>
      <c r="DD87" s="386"/>
      <c r="DE87" s="386"/>
    </row>
    <row r="88" spans="2:109" ht="13" hidden="1" x14ac:dyDescent="0.2">
      <c r="DD88" s="386"/>
      <c r="DE88" s="386"/>
    </row>
    <row r="89" spans="2:109" ht="13" hidden="1" x14ac:dyDescent="0.2">
      <c r="DD89" s="386"/>
      <c r="DE89" s="386"/>
    </row>
    <row r="90" spans="2:109" ht="13" hidden="1" x14ac:dyDescent="0.2">
      <c r="DD90" s="386"/>
      <c r="DE90" s="386"/>
    </row>
    <row r="91" spans="2:109" ht="13" hidden="1" x14ac:dyDescent="0.2">
      <c r="DD91" s="386"/>
      <c r="DE91" s="386"/>
    </row>
    <row r="92" spans="2:109" ht="13.5" hidden="1" customHeight="1" x14ac:dyDescent="0.2">
      <c r="DD92" s="386"/>
      <c r="DE92" s="386"/>
    </row>
    <row r="93" spans="2:109" ht="13.5" hidden="1" customHeight="1" x14ac:dyDescent="0.2">
      <c r="DD93" s="386"/>
      <c r="DE93" s="386"/>
    </row>
    <row r="94" spans="2:109" ht="13.5" hidden="1" customHeight="1" x14ac:dyDescent="0.2">
      <c r="DD94" s="386"/>
      <c r="DE94" s="386"/>
    </row>
    <row r="95" spans="2:109" ht="13.5" hidden="1" customHeight="1" x14ac:dyDescent="0.2">
      <c r="DD95" s="386"/>
      <c r="DE95" s="386"/>
    </row>
    <row r="96" spans="2:109" ht="13.5" hidden="1" customHeight="1" x14ac:dyDescent="0.2">
      <c r="DD96" s="386"/>
      <c r="DE96" s="386"/>
    </row>
    <row r="97" s="386" customFormat="1" ht="13.5" hidden="1" customHeight="1" x14ac:dyDescent="0.2"/>
    <row r="98" s="386" customFormat="1" ht="13.5" hidden="1" customHeight="1" x14ac:dyDescent="0.2"/>
    <row r="99" s="386" customFormat="1" ht="13.5" hidden="1" customHeight="1" x14ac:dyDescent="0.2"/>
    <row r="100" s="386" customFormat="1" ht="13.5" hidden="1" customHeight="1" x14ac:dyDescent="0.2"/>
    <row r="101" s="386" customFormat="1" ht="13.5" hidden="1" customHeight="1" x14ac:dyDescent="0.2"/>
    <row r="102" s="386" customFormat="1" ht="13.5" hidden="1" customHeight="1" x14ac:dyDescent="0.2"/>
    <row r="103" s="386" customFormat="1" ht="13.5" hidden="1" customHeight="1" x14ac:dyDescent="0.2"/>
    <row r="104" s="386" customFormat="1" ht="13.5" hidden="1" customHeight="1" x14ac:dyDescent="0.2"/>
    <row r="105" s="386" customFormat="1" ht="13.5" hidden="1" customHeight="1" x14ac:dyDescent="0.2"/>
    <row r="106" s="386" customFormat="1" ht="13.5" hidden="1" customHeight="1" x14ac:dyDescent="0.2"/>
    <row r="107" s="386" customFormat="1" ht="13.5" hidden="1" customHeight="1" x14ac:dyDescent="0.2"/>
    <row r="108" s="386" customFormat="1" ht="13.5" hidden="1" customHeight="1" x14ac:dyDescent="0.2"/>
    <row r="109" s="386" customFormat="1" ht="13.5" hidden="1" customHeight="1" x14ac:dyDescent="0.2"/>
    <row r="110" s="386" customFormat="1" ht="13.5" hidden="1" customHeight="1" x14ac:dyDescent="0.2"/>
    <row r="111" s="386" customFormat="1" ht="13.5" hidden="1" customHeight="1" x14ac:dyDescent="0.2"/>
    <row r="112" s="386" customFormat="1" ht="13.5" hidden="1" customHeight="1" x14ac:dyDescent="0.2"/>
    <row r="113" s="386" customFormat="1" ht="13.5" hidden="1" customHeight="1" x14ac:dyDescent="0.2"/>
    <row r="114" s="386" customFormat="1" ht="13.5" hidden="1" customHeight="1" x14ac:dyDescent="0.2"/>
    <row r="115" s="386" customFormat="1" ht="13.5" hidden="1" customHeight="1" x14ac:dyDescent="0.2"/>
    <row r="116" s="386" customFormat="1" ht="13.5" hidden="1" customHeight="1" x14ac:dyDescent="0.2"/>
    <row r="117" s="386" customFormat="1" ht="13.5" hidden="1" customHeight="1" x14ac:dyDescent="0.2"/>
    <row r="118" s="386" customFormat="1" ht="13.5" hidden="1" customHeight="1" x14ac:dyDescent="0.2"/>
    <row r="119" s="386" customFormat="1" ht="13.5" hidden="1" customHeight="1" x14ac:dyDescent="0.2"/>
    <row r="120" s="386" customFormat="1" ht="13.5" hidden="1" customHeight="1" x14ac:dyDescent="0.2"/>
    <row r="121" s="386" customFormat="1" ht="13.5" hidden="1" customHeight="1" x14ac:dyDescent="0.2"/>
    <row r="122" s="386" customFormat="1" ht="13.5" hidden="1" customHeight="1" x14ac:dyDescent="0.2"/>
    <row r="123" s="386" customFormat="1" ht="13.5" hidden="1" customHeight="1" x14ac:dyDescent="0.2"/>
    <row r="124" s="386" customFormat="1" ht="13.5" hidden="1" customHeight="1" x14ac:dyDescent="0.2"/>
    <row r="125" s="386" customFormat="1" ht="13.5" hidden="1" customHeight="1" x14ac:dyDescent="0.2"/>
    <row r="126" s="386" customFormat="1" ht="13.5" hidden="1" customHeight="1" x14ac:dyDescent="0.2"/>
    <row r="127" s="386" customFormat="1" ht="13.5" hidden="1" customHeight="1" x14ac:dyDescent="0.2"/>
    <row r="128" s="386" customFormat="1" ht="13.5" hidden="1" customHeight="1" x14ac:dyDescent="0.2"/>
    <row r="129" s="386" customFormat="1" ht="13.5" hidden="1" customHeight="1" x14ac:dyDescent="0.2"/>
    <row r="130" s="386" customFormat="1" ht="13.5" hidden="1" customHeight="1" x14ac:dyDescent="0.2"/>
    <row r="131" s="386" customFormat="1" ht="13.5" hidden="1" customHeight="1" x14ac:dyDescent="0.2"/>
    <row r="132" s="386" customFormat="1" ht="13.5" hidden="1" customHeight="1" x14ac:dyDescent="0.2"/>
    <row r="133" s="386" customFormat="1" ht="13.5" hidden="1" customHeight="1" x14ac:dyDescent="0.2"/>
    <row r="134" s="386" customFormat="1" ht="13.5" hidden="1" customHeight="1" x14ac:dyDescent="0.2"/>
    <row r="135" s="386" customFormat="1" ht="13.5" hidden="1" customHeight="1" x14ac:dyDescent="0.2"/>
    <row r="136" s="386" customFormat="1" ht="13.5" hidden="1" customHeight="1" x14ac:dyDescent="0.2"/>
    <row r="137" s="386" customFormat="1" ht="13.5" hidden="1" customHeight="1" x14ac:dyDescent="0.2"/>
    <row r="138" s="386" customFormat="1" ht="13.5" hidden="1" customHeight="1" x14ac:dyDescent="0.2"/>
    <row r="139" s="386" customFormat="1" ht="13.5" hidden="1" customHeight="1" x14ac:dyDescent="0.2"/>
    <row r="140" s="386" customFormat="1" ht="13.5" hidden="1" customHeight="1" x14ac:dyDescent="0.2"/>
    <row r="141" s="386" customFormat="1" ht="13.5" hidden="1" customHeight="1" x14ac:dyDescent="0.2"/>
    <row r="142" s="386" customFormat="1" ht="13.5" hidden="1" customHeight="1" x14ac:dyDescent="0.2"/>
    <row r="143" s="386" customFormat="1" ht="13.5" hidden="1" customHeight="1" x14ac:dyDescent="0.2"/>
    <row r="144" s="386" customFormat="1" ht="13.5" hidden="1" customHeight="1" x14ac:dyDescent="0.2"/>
    <row r="145" s="386" customFormat="1" ht="13.5" hidden="1" customHeight="1" x14ac:dyDescent="0.2"/>
    <row r="146" s="386" customFormat="1" ht="13.5" hidden="1" customHeight="1" x14ac:dyDescent="0.2"/>
    <row r="147" s="386" customFormat="1" ht="13.5" hidden="1" customHeight="1" x14ac:dyDescent="0.2"/>
    <row r="148" s="386" customFormat="1" ht="13.5" hidden="1" customHeight="1" x14ac:dyDescent="0.2"/>
    <row r="149" s="386" customFormat="1" ht="13.5" hidden="1" customHeight="1" x14ac:dyDescent="0.2"/>
    <row r="150" s="386" customFormat="1" ht="13.5" hidden="1" customHeight="1" x14ac:dyDescent="0.2"/>
    <row r="151" s="386" customFormat="1" ht="13.5" hidden="1" customHeight="1" x14ac:dyDescent="0.2"/>
    <row r="152" s="386" customFormat="1" ht="13.5" hidden="1" customHeight="1" x14ac:dyDescent="0.2"/>
    <row r="153" s="386" customFormat="1" ht="13.5" hidden="1" customHeight="1" x14ac:dyDescent="0.2"/>
    <row r="154" s="386" customFormat="1" ht="13.5" hidden="1" customHeight="1" x14ac:dyDescent="0.2"/>
    <row r="155" s="386" customFormat="1" ht="13.5" hidden="1" customHeight="1" x14ac:dyDescent="0.2"/>
    <row r="156" s="386" customFormat="1" ht="13.5" hidden="1" customHeight="1" x14ac:dyDescent="0.2"/>
    <row r="157" s="386" customFormat="1" ht="13.5" hidden="1" customHeight="1" x14ac:dyDescent="0.2"/>
    <row r="158" s="386" customFormat="1" ht="13.5" hidden="1" customHeight="1" x14ac:dyDescent="0.2"/>
    <row r="159" s="386" customFormat="1" ht="13.5" hidden="1" customHeight="1" x14ac:dyDescent="0.2"/>
    <row r="160" s="386" customFormat="1" ht="13.5" hidden="1" customHeight="1" x14ac:dyDescent="0.2"/>
  </sheetData>
  <sheetProtection algorithmName="SHA-512" hashValue="tdjw20FqcuaV7CspNFETQooIajysW0K2RQuxFO6APR8UzAEDWGH5EIDKGSW46FDWk9htJ7jxNq2c6NfkT618ng==" saltValue="qpfOh/UENJYeaShRVnxu/A=="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A2376-D1A5-4DE7-B73C-0B5A2829A8A9}">
  <sheetPr>
    <pageSetUpPr fitToPage="1"/>
  </sheetPr>
  <dimension ref="A1:DR125"/>
  <sheetViews>
    <sheetView showGridLines="0" tabSelected="1" topLeftCell="A112" zoomScaleNormal="100" zoomScaleSheetLayoutView="70" workbookViewId="0">
      <selection activeCell="AP113" sqref="AP113"/>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490</v>
      </c>
    </row>
  </sheetData>
  <sheetProtection algorithmName="SHA-512" hashValue="c9hQHN9RqbPvuUxzoo7XFAYhQJwFXpK0aWcIVc3VU0MttQqRb0aNNP5PZDVOqkAhYpFwBo0CS3EtetbGbERFFg==" saltValue="4ADtRyXjvWm1QPlTkbt+/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1BBDE-44FA-4079-8E41-625A31294A63}">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490</v>
      </c>
    </row>
  </sheetData>
  <sheetProtection algorithmName="SHA-512" hashValue="ZTb0rXr/Xiw1OpPAhre+RV5VkmrNfWdOkCttoWmI1YW6fQg/Za8xV4TDyenRv+8ymrs/D9OmFcgccn2QEUEBRA==" saltValue="7RpWTMslm1xWuQsaLjZW7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541</v>
      </c>
      <c r="G2" s="157"/>
      <c r="H2" s="158"/>
    </row>
    <row r="3" spans="1:8" x14ac:dyDescent="0.2">
      <c r="A3" s="154" t="s">
        <v>534</v>
      </c>
      <c r="B3" s="159"/>
      <c r="C3" s="160"/>
      <c r="D3" s="161">
        <v>30821</v>
      </c>
      <c r="E3" s="162"/>
      <c r="F3" s="163">
        <v>106092</v>
      </c>
      <c r="G3" s="164"/>
      <c r="H3" s="165"/>
    </row>
    <row r="4" spans="1:8" x14ac:dyDescent="0.2">
      <c r="A4" s="166"/>
      <c r="B4" s="167"/>
      <c r="C4" s="168"/>
      <c r="D4" s="169">
        <v>22963</v>
      </c>
      <c r="E4" s="170"/>
      <c r="F4" s="171">
        <v>44299</v>
      </c>
      <c r="G4" s="172"/>
      <c r="H4" s="173"/>
    </row>
    <row r="5" spans="1:8" x14ac:dyDescent="0.2">
      <c r="A5" s="154" t="s">
        <v>536</v>
      </c>
      <c r="B5" s="159"/>
      <c r="C5" s="160"/>
      <c r="D5" s="161">
        <v>46121</v>
      </c>
      <c r="E5" s="162"/>
      <c r="F5" s="163">
        <v>78903</v>
      </c>
      <c r="G5" s="164"/>
      <c r="H5" s="165"/>
    </row>
    <row r="6" spans="1:8" x14ac:dyDescent="0.2">
      <c r="A6" s="166"/>
      <c r="B6" s="167"/>
      <c r="C6" s="168"/>
      <c r="D6" s="169">
        <v>41157</v>
      </c>
      <c r="E6" s="170"/>
      <c r="F6" s="171">
        <v>49201</v>
      </c>
      <c r="G6" s="172"/>
      <c r="H6" s="173"/>
    </row>
    <row r="7" spans="1:8" x14ac:dyDescent="0.2">
      <c r="A7" s="154" t="s">
        <v>537</v>
      </c>
      <c r="B7" s="159"/>
      <c r="C7" s="160"/>
      <c r="D7" s="161">
        <v>34021</v>
      </c>
      <c r="E7" s="162"/>
      <c r="F7" s="163">
        <v>82993</v>
      </c>
      <c r="G7" s="164"/>
      <c r="H7" s="165"/>
    </row>
    <row r="8" spans="1:8" x14ac:dyDescent="0.2">
      <c r="A8" s="166"/>
      <c r="B8" s="167"/>
      <c r="C8" s="168"/>
      <c r="D8" s="169">
        <v>27028</v>
      </c>
      <c r="E8" s="170"/>
      <c r="F8" s="171">
        <v>46787</v>
      </c>
      <c r="G8" s="172"/>
      <c r="H8" s="173"/>
    </row>
    <row r="9" spans="1:8" x14ac:dyDescent="0.2">
      <c r="A9" s="154" t="s">
        <v>538</v>
      </c>
      <c r="B9" s="159"/>
      <c r="C9" s="160"/>
      <c r="D9" s="161">
        <v>19441</v>
      </c>
      <c r="E9" s="162"/>
      <c r="F9" s="163">
        <v>108252</v>
      </c>
      <c r="G9" s="164"/>
      <c r="H9" s="165"/>
    </row>
    <row r="10" spans="1:8" x14ac:dyDescent="0.2">
      <c r="A10" s="166"/>
      <c r="B10" s="167"/>
      <c r="C10" s="168"/>
      <c r="D10" s="169">
        <v>12994</v>
      </c>
      <c r="E10" s="170"/>
      <c r="F10" s="171">
        <v>50321</v>
      </c>
      <c r="G10" s="172"/>
      <c r="H10" s="173"/>
    </row>
    <row r="11" spans="1:8" x14ac:dyDescent="0.2">
      <c r="A11" s="154" t="s">
        <v>539</v>
      </c>
      <c r="B11" s="159"/>
      <c r="C11" s="160"/>
      <c r="D11" s="161">
        <v>25789</v>
      </c>
      <c r="E11" s="162"/>
      <c r="F11" s="163">
        <v>93492</v>
      </c>
      <c r="G11" s="164"/>
      <c r="H11" s="165"/>
    </row>
    <row r="12" spans="1:8" x14ac:dyDescent="0.2">
      <c r="A12" s="166"/>
      <c r="B12" s="167"/>
      <c r="C12" s="174"/>
      <c r="D12" s="169">
        <v>18231</v>
      </c>
      <c r="E12" s="170"/>
      <c r="F12" s="171">
        <v>53316</v>
      </c>
      <c r="G12" s="172"/>
      <c r="H12" s="173"/>
    </row>
    <row r="13" spans="1:8" x14ac:dyDescent="0.2">
      <c r="A13" s="154"/>
      <c r="B13" s="159"/>
      <c r="C13" s="175"/>
      <c r="D13" s="176">
        <v>31239</v>
      </c>
      <c r="E13" s="177"/>
      <c r="F13" s="178">
        <v>93946</v>
      </c>
      <c r="G13" s="179"/>
      <c r="H13" s="165"/>
    </row>
    <row r="14" spans="1:8" x14ac:dyDescent="0.2">
      <c r="A14" s="166"/>
      <c r="B14" s="167"/>
      <c r="C14" s="168"/>
      <c r="D14" s="169">
        <v>24475</v>
      </c>
      <c r="E14" s="170"/>
      <c r="F14" s="171">
        <v>48785</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7.69</v>
      </c>
      <c r="C19" s="180">
        <f>ROUND(VALUE(SUBSTITUTE(実質収支比率等に係る経年分析!G$48,"▲","-")),2)</f>
        <v>5.73</v>
      </c>
      <c r="D19" s="180">
        <f>ROUND(VALUE(SUBSTITUTE(実質収支比率等に係る経年分析!H$48,"▲","-")),2)</f>
        <v>8.16</v>
      </c>
      <c r="E19" s="180">
        <f>ROUND(VALUE(SUBSTITUTE(実質収支比率等に係る経年分析!I$48,"▲","-")),2)</f>
        <v>8.35</v>
      </c>
      <c r="F19" s="180">
        <f>ROUND(VALUE(SUBSTITUTE(実質収支比率等に係る経年分析!J$48,"▲","-")),2)</f>
        <v>7.02</v>
      </c>
    </row>
    <row r="20" spans="1:11" x14ac:dyDescent="0.2">
      <c r="A20" s="180" t="s">
        <v>55</v>
      </c>
      <c r="B20" s="180">
        <f>ROUND(VALUE(SUBSTITUTE(実質収支比率等に係る経年分析!F$47,"▲","-")),2)</f>
        <v>47.13</v>
      </c>
      <c r="C20" s="180">
        <f>ROUND(VALUE(SUBSTITUTE(実質収支比率等に係る経年分析!G$47,"▲","-")),2)</f>
        <v>44.19</v>
      </c>
      <c r="D20" s="180">
        <f>ROUND(VALUE(SUBSTITUTE(実質収支比率等に係る経年分析!H$47,"▲","-")),2)</f>
        <v>40.92</v>
      </c>
      <c r="E20" s="180">
        <f>ROUND(VALUE(SUBSTITUTE(実質収支比率等に係る経年分析!I$47,"▲","-")),2)</f>
        <v>41.15</v>
      </c>
      <c r="F20" s="180">
        <f>ROUND(VALUE(SUBSTITUTE(実質収支比率等に係る経年分析!J$47,"▲","-")),2)</f>
        <v>39.369999999999997</v>
      </c>
    </row>
    <row r="21" spans="1:11" x14ac:dyDescent="0.2">
      <c r="A21" s="180" t="s">
        <v>56</v>
      </c>
      <c r="B21" s="180">
        <f>IF(ISNUMBER(VALUE(SUBSTITUTE(実質収支比率等に係る経年分析!F$49,"▲","-"))),ROUND(VALUE(SUBSTITUTE(実質収支比率等に係る経年分析!F$49,"▲","-")),2),NA())</f>
        <v>-1.97</v>
      </c>
      <c r="C21" s="180">
        <f>IF(ISNUMBER(VALUE(SUBSTITUTE(実質収支比率等に係る経年分析!G$49,"▲","-"))),ROUND(VALUE(SUBSTITUTE(実質収支比率等に係る経年分析!G$49,"▲","-")),2),NA())</f>
        <v>-5.83</v>
      </c>
      <c r="D21" s="180">
        <f>IF(ISNUMBER(VALUE(SUBSTITUTE(実質収支比率等に係る経年分析!H$49,"▲","-"))),ROUND(VALUE(SUBSTITUTE(実質収支比率等に係る経年分析!H$49,"▲","-")),2),NA())</f>
        <v>-0.8</v>
      </c>
      <c r="E21" s="180">
        <f>IF(ISNUMBER(VALUE(SUBSTITUTE(実質収支比率等に係る経年分析!I$49,"▲","-"))),ROUND(VALUE(SUBSTITUTE(実質収支比率等に係る経年分析!I$49,"▲","-")),2),NA())</f>
        <v>0.56000000000000005</v>
      </c>
      <c r="F21" s="180">
        <f>IF(ISNUMBER(VALUE(SUBSTITUTE(実質収支比率等に係る経年分析!J$49,"▲","-"))),ROUND(VALUE(SUBSTITUTE(実質収支比率等に係る経年分析!J$49,"▲","-")),2),NA())</f>
        <v>-3.29</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4.6100000000000003</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2">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0.56999999999999995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0.28999999999999998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0.38</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1.46</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1.88</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5.73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8.15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7.02</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320</v>
      </c>
      <c r="E42" s="182"/>
      <c r="F42" s="182"/>
      <c r="G42" s="182">
        <f>'実質公債費比率（分子）の構造'!L$52</f>
        <v>341</v>
      </c>
      <c r="H42" s="182"/>
      <c r="I42" s="182"/>
      <c r="J42" s="182">
        <f>'実質公債費比率（分子）の構造'!M$52</f>
        <v>340</v>
      </c>
      <c r="K42" s="182"/>
      <c r="L42" s="182"/>
      <c r="M42" s="182">
        <f>'実質公債費比率（分子）の構造'!N$52</f>
        <v>341</v>
      </c>
      <c r="N42" s="182"/>
      <c r="O42" s="182"/>
      <c r="P42" s="182">
        <f>'実質公債費比率（分子）の構造'!O$52</f>
        <v>333</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7</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2">
      <c r="A45" s="182" t="s">
        <v>66</v>
      </c>
      <c r="B45" s="182">
        <f>'実質公債費比率（分子）の構造'!K$49</f>
        <v>41</v>
      </c>
      <c r="C45" s="182"/>
      <c r="D45" s="182"/>
      <c r="E45" s="182">
        <f>'実質公債費比率（分子）の構造'!L$49</f>
        <v>54</v>
      </c>
      <c r="F45" s="182"/>
      <c r="G45" s="182"/>
      <c r="H45" s="182">
        <f>'実質公債費比率（分子）の構造'!M$49</f>
        <v>68</v>
      </c>
      <c r="I45" s="182"/>
      <c r="J45" s="182"/>
      <c r="K45" s="182">
        <f>'実質公債費比率（分子）の構造'!N$49</f>
        <v>74</v>
      </c>
      <c r="L45" s="182"/>
      <c r="M45" s="182"/>
      <c r="N45" s="182">
        <f>'実質公債費比率（分子）の構造'!O$49</f>
        <v>64</v>
      </c>
      <c r="O45" s="182"/>
      <c r="P45" s="182"/>
    </row>
    <row r="46" spans="1:16" x14ac:dyDescent="0.2">
      <c r="A46" s="182" t="s">
        <v>67</v>
      </c>
      <c r="B46" s="182">
        <f>'実質公債費比率（分子）の構造'!K$48</f>
        <v>87</v>
      </c>
      <c r="C46" s="182"/>
      <c r="D46" s="182"/>
      <c r="E46" s="182">
        <f>'実質公債費比率（分子）の構造'!L$48</f>
        <v>89</v>
      </c>
      <c r="F46" s="182"/>
      <c r="G46" s="182"/>
      <c r="H46" s="182">
        <f>'実質公債費比率（分子）の構造'!M$48</f>
        <v>92</v>
      </c>
      <c r="I46" s="182"/>
      <c r="J46" s="182"/>
      <c r="K46" s="182">
        <f>'実質公債費比率（分子）の構造'!N$48</f>
        <v>95</v>
      </c>
      <c r="L46" s="182"/>
      <c r="M46" s="182"/>
      <c r="N46" s="182">
        <f>'実質公債費比率（分子）の構造'!O$48</f>
        <v>98</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379</v>
      </c>
      <c r="C49" s="182"/>
      <c r="D49" s="182"/>
      <c r="E49" s="182">
        <f>'実質公債費比率（分子）の構造'!L$45</f>
        <v>391</v>
      </c>
      <c r="F49" s="182"/>
      <c r="G49" s="182"/>
      <c r="H49" s="182">
        <f>'実質公債費比率（分子）の構造'!M$45</f>
        <v>367</v>
      </c>
      <c r="I49" s="182"/>
      <c r="J49" s="182"/>
      <c r="K49" s="182">
        <f>'実質公債費比率（分子）の構造'!N$45</f>
        <v>340</v>
      </c>
      <c r="L49" s="182"/>
      <c r="M49" s="182"/>
      <c r="N49" s="182">
        <f>'実質公債費比率（分子）の構造'!O$45</f>
        <v>320</v>
      </c>
      <c r="O49" s="182"/>
      <c r="P49" s="182"/>
    </row>
    <row r="50" spans="1:16" x14ac:dyDescent="0.2">
      <c r="A50" s="182" t="s">
        <v>71</v>
      </c>
      <c r="B50" s="182" t="e">
        <f>NA()</f>
        <v>#N/A</v>
      </c>
      <c r="C50" s="182">
        <f>IF(ISNUMBER('実質公債費比率（分子）の構造'!K$53),'実質公債費比率（分子）の構造'!K$53,NA())</f>
        <v>194</v>
      </c>
      <c r="D50" s="182" t="e">
        <f>NA()</f>
        <v>#N/A</v>
      </c>
      <c r="E50" s="182" t="e">
        <f>NA()</f>
        <v>#N/A</v>
      </c>
      <c r="F50" s="182">
        <f>IF(ISNUMBER('実質公債費比率（分子）の構造'!L$53),'実質公債費比率（分子）の構造'!L$53,NA())</f>
        <v>193</v>
      </c>
      <c r="G50" s="182" t="e">
        <f>NA()</f>
        <v>#N/A</v>
      </c>
      <c r="H50" s="182" t="e">
        <f>NA()</f>
        <v>#N/A</v>
      </c>
      <c r="I50" s="182">
        <f>IF(ISNUMBER('実質公債費比率（分子）の構造'!M$53),'実質公債費比率（分子）の構造'!M$53,NA())</f>
        <v>187</v>
      </c>
      <c r="J50" s="182" t="e">
        <f>NA()</f>
        <v>#N/A</v>
      </c>
      <c r="K50" s="182" t="e">
        <f>NA()</f>
        <v>#N/A</v>
      </c>
      <c r="L50" s="182">
        <f>IF(ISNUMBER('実質公債費比率（分子）の構造'!N$53),'実質公債費比率（分子）の構造'!N$53,NA())</f>
        <v>168</v>
      </c>
      <c r="M50" s="182" t="e">
        <f>NA()</f>
        <v>#N/A</v>
      </c>
      <c r="N50" s="182" t="e">
        <f>NA()</f>
        <v>#N/A</v>
      </c>
      <c r="O50" s="182">
        <f>IF(ISNUMBER('実質公債費比率（分子）の構造'!O$53),'実質公債費比率（分子）の構造'!O$53,NA())</f>
        <v>149</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3764</v>
      </c>
      <c r="E56" s="181"/>
      <c r="F56" s="181"/>
      <c r="G56" s="181">
        <f>'将来負担比率（分子）の構造'!J$52</f>
        <v>3816</v>
      </c>
      <c r="H56" s="181"/>
      <c r="I56" s="181"/>
      <c r="J56" s="181">
        <f>'将来負担比率（分子）の構造'!K$52</f>
        <v>3876</v>
      </c>
      <c r="K56" s="181"/>
      <c r="L56" s="181"/>
      <c r="M56" s="181">
        <f>'将来負担比率（分子）の構造'!L$52</f>
        <v>3915</v>
      </c>
      <c r="N56" s="181"/>
      <c r="O56" s="181"/>
      <c r="P56" s="181">
        <f>'将来負担比率（分子）の構造'!M$52</f>
        <v>4331</v>
      </c>
    </row>
    <row r="57" spans="1:16" x14ac:dyDescent="0.2">
      <c r="A57" s="181" t="s">
        <v>42</v>
      </c>
      <c r="B57" s="181"/>
      <c r="C57" s="181"/>
      <c r="D57" s="181">
        <f>'将来負担比率（分子）の構造'!I$51</f>
        <v>556</v>
      </c>
      <c r="E57" s="181"/>
      <c r="F57" s="181"/>
      <c r="G57" s="181">
        <f>'将来負担比率（分子）の構造'!J$51</f>
        <v>546</v>
      </c>
      <c r="H57" s="181"/>
      <c r="I57" s="181"/>
      <c r="J57" s="181">
        <f>'将来負担比率（分子）の構造'!K$51</f>
        <v>558</v>
      </c>
      <c r="K57" s="181"/>
      <c r="L57" s="181"/>
      <c r="M57" s="181">
        <f>'将来負担比率（分子）の構造'!L$51</f>
        <v>574</v>
      </c>
      <c r="N57" s="181"/>
      <c r="O57" s="181"/>
      <c r="P57" s="181">
        <f>'将来負担比率（分子）の構造'!M$51</f>
        <v>512</v>
      </c>
    </row>
    <row r="58" spans="1:16" x14ac:dyDescent="0.2">
      <c r="A58" s="181" t="s">
        <v>41</v>
      </c>
      <c r="B58" s="181"/>
      <c r="C58" s="181"/>
      <c r="D58" s="181">
        <f>'将来負担比率（分子）の構造'!I$50</f>
        <v>2631</v>
      </c>
      <c r="E58" s="181"/>
      <c r="F58" s="181"/>
      <c r="G58" s="181">
        <f>'将来負担比率（分子）の構造'!J$50</f>
        <v>2477</v>
      </c>
      <c r="H58" s="181"/>
      <c r="I58" s="181"/>
      <c r="J58" s="181">
        <f>'将来負担比率（分子）の構造'!K$50</f>
        <v>2444</v>
      </c>
      <c r="K58" s="181"/>
      <c r="L58" s="181"/>
      <c r="M58" s="181">
        <f>'将来負担比率（分子）の構造'!L$50</f>
        <v>2516</v>
      </c>
      <c r="N58" s="181"/>
      <c r="O58" s="181"/>
      <c r="P58" s="181">
        <f>'将来負担比率（分子）の構造'!M$50</f>
        <v>2642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260</v>
      </c>
      <c r="C61" s="181"/>
      <c r="D61" s="181"/>
      <c r="E61" s="181">
        <f>'将来負担比率（分子）の構造'!J$46</f>
        <v>215</v>
      </c>
      <c r="F61" s="181"/>
      <c r="G61" s="181"/>
      <c r="H61" s="181">
        <f>'将来負担比率（分子）の構造'!K$46</f>
        <v>224</v>
      </c>
      <c r="I61" s="181"/>
      <c r="J61" s="181"/>
      <c r="K61" s="181">
        <f>'将来負担比率（分子）の構造'!L$46</f>
        <v>232</v>
      </c>
      <c r="L61" s="181"/>
      <c r="M61" s="181"/>
      <c r="N61" s="181" t="str">
        <f>'将来負担比率（分子）の構造'!M$46</f>
        <v>-</v>
      </c>
      <c r="O61" s="181"/>
      <c r="P61" s="181"/>
    </row>
    <row r="62" spans="1:16" x14ac:dyDescent="0.2">
      <c r="A62" s="181" t="s">
        <v>35</v>
      </c>
      <c r="B62" s="181">
        <f>'将来負担比率（分子）の構造'!I$45</f>
        <v>814</v>
      </c>
      <c r="C62" s="181"/>
      <c r="D62" s="181"/>
      <c r="E62" s="181">
        <f>'将来負担比率（分子）の構造'!J$45</f>
        <v>811</v>
      </c>
      <c r="F62" s="181"/>
      <c r="G62" s="181"/>
      <c r="H62" s="181">
        <f>'将来負担比率（分子）の構造'!K$45</f>
        <v>787</v>
      </c>
      <c r="I62" s="181"/>
      <c r="J62" s="181"/>
      <c r="K62" s="181">
        <f>'将来負担比率（分子）の構造'!L$45</f>
        <v>738</v>
      </c>
      <c r="L62" s="181"/>
      <c r="M62" s="181"/>
      <c r="N62" s="181">
        <f>'将来負担比率（分子）の構造'!M$45</f>
        <v>724</v>
      </c>
      <c r="O62" s="181"/>
      <c r="P62" s="181"/>
    </row>
    <row r="63" spans="1:16" x14ac:dyDescent="0.2">
      <c r="A63" s="181" t="s">
        <v>34</v>
      </c>
      <c r="B63" s="181">
        <f>'将来負担比率（分子）の構造'!I$44</f>
        <v>442</v>
      </c>
      <c r="C63" s="181"/>
      <c r="D63" s="181"/>
      <c r="E63" s="181">
        <f>'将来負担比率（分子）の構造'!J$44</f>
        <v>450</v>
      </c>
      <c r="F63" s="181"/>
      <c r="G63" s="181"/>
      <c r="H63" s="181">
        <f>'将来負担比率（分子）の構造'!K$44</f>
        <v>395</v>
      </c>
      <c r="I63" s="181"/>
      <c r="J63" s="181"/>
      <c r="K63" s="181">
        <f>'将来負担比率（分子）の構造'!L$44</f>
        <v>408</v>
      </c>
      <c r="L63" s="181"/>
      <c r="M63" s="181"/>
      <c r="N63" s="181">
        <f>'将来負担比率（分子）の構造'!M$44</f>
        <v>636</v>
      </c>
      <c r="O63" s="181"/>
      <c r="P63" s="181"/>
    </row>
    <row r="64" spans="1:16" x14ac:dyDescent="0.2">
      <c r="A64" s="181" t="s">
        <v>33</v>
      </c>
      <c r="B64" s="181">
        <f>'将来負担比率（分子）の構造'!I$43</f>
        <v>1216</v>
      </c>
      <c r="C64" s="181"/>
      <c r="D64" s="181"/>
      <c r="E64" s="181">
        <f>'将来負担比率（分子）の構造'!J$43</f>
        <v>1180</v>
      </c>
      <c r="F64" s="181"/>
      <c r="G64" s="181"/>
      <c r="H64" s="181">
        <f>'将来負担比率（分子）の構造'!K$43</f>
        <v>1167</v>
      </c>
      <c r="I64" s="181"/>
      <c r="J64" s="181"/>
      <c r="K64" s="181">
        <f>'将来負担比率（分子）の構造'!L$43</f>
        <v>1122</v>
      </c>
      <c r="L64" s="181"/>
      <c r="M64" s="181"/>
      <c r="N64" s="181">
        <f>'将来負担比率（分子）の構造'!M$43</f>
        <v>1071</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3608</v>
      </c>
      <c r="C66" s="181"/>
      <c r="D66" s="181"/>
      <c r="E66" s="181">
        <f>'将来負担比率（分子）の構造'!J$41</f>
        <v>3616</v>
      </c>
      <c r="F66" s="181"/>
      <c r="G66" s="181"/>
      <c r="H66" s="181">
        <f>'将来負担比率（分子）の構造'!K$41</f>
        <v>3613</v>
      </c>
      <c r="I66" s="181"/>
      <c r="J66" s="181"/>
      <c r="K66" s="181">
        <f>'将来負担比率（分子）の構造'!L$41</f>
        <v>3554</v>
      </c>
      <c r="L66" s="181"/>
      <c r="M66" s="181"/>
      <c r="N66" s="181">
        <f>'将来負担比率（分子）の構造'!M$41</f>
        <v>3493</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1257</v>
      </c>
      <c r="C72" s="185">
        <f>基金残高に係る経年分析!G55</f>
        <v>1268</v>
      </c>
      <c r="D72" s="185">
        <f>基金残高に係る経年分析!H55</f>
        <v>1208</v>
      </c>
    </row>
    <row r="73" spans="1:16" x14ac:dyDescent="0.2">
      <c r="A73" s="184" t="s">
        <v>78</v>
      </c>
      <c r="B73" s="185">
        <f>基金残高に係る経年分析!F56</f>
        <v>258</v>
      </c>
      <c r="C73" s="185">
        <f>基金残高に係る経年分析!G56</f>
        <v>258</v>
      </c>
      <c r="D73" s="185">
        <f>基金残高に係る経年分析!H56</f>
        <v>302</v>
      </c>
    </row>
    <row r="74" spans="1:16" x14ac:dyDescent="0.2">
      <c r="A74" s="184" t="s">
        <v>79</v>
      </c>
      <c r="B74" s="185">
        <f>基金残高に係る経年分析!F57</f>
        <v>873</v>
      </c>
      <c r="C74" s="185">
        <f>基金残高に係る経年分析!G57</f>
        <v>840</v>
      </c>
      <c r="D74" s="185">
        <f>基金残高に係る経年分析!H57</f>
        <v>921</v>
      </c>
    </row>
  </sheetData>
  <sheetProtection algorithmName="SHA-512" hashValue="mIpo6AV842i/bmWf4/XZpUbMkl1ooaTtO8XaGwLdAzmLu5KOpT8KXHlgs6uSi16D/SHZoAUdaDnPA5F/dQ8acA==" saltValue="k1JSEQjmZvg3or+6n9uQ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227</v>
      </c>
      <c r="C5" s="745"/>
      <c r="D5" s="745"/>
      <c r="E5" s="745"/>
      <c r="F5" s="745"/>
      <c r="G5" s="745"/>
      <c r="H5" s="745"/>
      <c r="I5" s="745"/>
      <c r="J5" s="745"/>
      <c r="K5" s="745"/>
      <c r="L5" s="745"/>
      <c r="M5" s="745"/>
      <c r="N5" s="745"/>
      <c r="O5" s="745"/>
      <c r="P5" s="745"/>
      <c r="Q5" s="746"/>
      <c r="R5" s="733">
        <v>2249312</v>
      </c>
      <c r="S5" s="734"/>
      <c r="T5" s="734"/>
      <c r="U5" s="734"/>
      <c r="V5" s="734"/>
      <c r="W5" s="734"/>
      <c r="X5" s="734"/>
      <c r="Y5" s="777"/>
      <c r="Z5" s="795">
        <v>44.9</v>
      </c>
      <c r="AA5" s="795"/>
      <c r="AB5" s="795"/>
      <c r="AC5" s="795"/>
      <c r="AD5" s="796">
        <v>2168002</v>
      </c>
      <c r="AE5" s="796"/>
      <c r="AF5" s="796"/>
      <c r="AG5" s="796"/>
      <c r="AH5" s="796"/>
      <c r="AI5" s="796"/>
      <c r="AJ5" s="796"/>
      <c r="AK5" s="796"/>
      <c r="AL5" s="778">
        <v>72.400000000000006</v>
      </c>
      <c r="AM5" s="749"/>
      <c r="AN5" s="749"/>
      <c r="AO5" s="779"/>
      <c r="AP5" s="744" t="s">
        <v>228</v>
      </c>
      <c r="AQ5" s="745"/>
      <c r="AR5" s="745"/>
      <c r="AS5" s="745"/>
      <c r="AT5" s="745"/>
      <c r="AU5" s="745"/>
      <c r="AV5" s="745"/>
      <c r="AW5" s="745"/>
      <c r="AX5" s="745"/>
      <c r="AY5" s="745"/>
      <c r="AZ5" s="745"/>
      <c r="BA5" s="745"/>
      <c r="BB5" s="745"/>
      <c r="BC5" s="745"/>
      <c r="BD5" s="745"/>
      <c r="BE5" s="745"/>
      <c r="BF5" s="746"/>
      <c r="BG5" s="678">
        <v>2168002</v>
      </c>
      <c r="BH5" s="679"/>
      <c r="BI5" s="679"/>
      <c r="BJ5" s="679"/>
      <c r="BK5" s="679"/>
      <c r="BL5" s="679"/>
      <c r="BM5" s="679"/>
      <c r="BN5" s="680"/>
      <c r="BO5" s="715">
        <v>96.4</v>
      </c>
      <c r="BP5" s="715"/>
      <c r="BQ5" s="715"/>
      <c r="BR5" s="715"/>
      <c r="BS5" s="716">
        <v>28281</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2">
      <c r="B6" s="675" t="s">
        <v>232</v>
      </c>
      <c r="C6" s="676"/>
      <c r="D6" s="676"/>
      <c r="E6" s="676"/>
      <c r="F6" s="676"/>
      <c r="G6" s="676"/>
      <c r="H6" s="676"/>
      <c r="I6" s="676"/>
      <c r="J6" s="676"/>
      <c r="K6" s="676"/>
      <c r="L6" s="676"/>
      <c r="M6" s="676"/>
      <c r="N6" s="676"/>
      <c r="O6" s="676"/>
      <c r="P6" s="676"/>
      <c r="Q6" s="677"/>
      <c r="R6" s="678">
        <v>61690</v>
      </c>
      <c r="S6" s="679"/>
      <c r="T6" s="679"/>
      <c r="U6" s="679"/>
      <c r="V6" s="679"/>
      <c r="W6" s="679"/>
      <c r="X6" s="679"/>
      <c r="Y6" s="680"/>
      <c r="Z6" s="715">
        <v>1.2</v>
      </c>
      <c r="AA6" s="715"/>
      <c r="AB6" s="715"/>
      <c r="AC6" s="715"/>
      <c r="AD6" s="716">
        <v>61690</v>
      </c>
      <c r="AE6" s="716"/>
      <c r="AF6" s="716"/>
      <c r="AG6" s="716"/>
      <c r="AH6" s="716"/>
      <c r="AI6" s="716"/>
      <c r="AJ6" s="716"/>
      <c r="AK6" s="716"/>
      <c r="AL6" s="681">
        <v>2.1</v>
      </c>
      <c r="AM6" s="682"/>
      <c r="AN6" s="682"/>
      <c r="AO6" s="717"/>
      <c r="AP6" s="675" t="s">
        <v>233</v>
      </c>
      <c r="AQ6" s="676"/>
      <c r="AR6" s="676"/>
      <c r="AS6" s="676"/>
      <c r="AT6" s="676"/>
      <c r="AU6" s="676"/>
      <c r="AV6" s="676"/>
      <c r="AW6" s="676"/>
      <c r="AX6" s="676"/>
      <c r="AY6" s="676"/>
      <c r="AZ6" s="676"/>
      <c r="BA6" s="676"/>
      <c r="BB6" s="676"/>
      <c r="BC6" s="676"/>
      <c r="BD6" s="676"/>
      <c r="BE6" s="676"/>
      <c r="BF6" s="677"/>
      <c r="BG6" s="678">
        <v>2168002</v>
      </c>
      <c r="BH6" s="679"/>
      <c r="BI6" s="679"/>
      <c r="BJ6" s="679"/>
      <c r="BK6" s="679"/>
      <c r="BL6" s="679"/>
      <c r="BM6" s="679"/>
      <c r="BN6" s="680"/>
      <c r="BO6" s="715">
        <v>96.4</v>
      </c>
      <c r="BP6" s="715"/>
      <c r="BQ6" s="715"/>
      <c r="BR6" s="715"/>
      <c r="BS6" s="716">
        <v>28281</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82317</v>
      </c>
      <c r="CS6" s="679"/>
      <c r="CT6" s="679"/>
      <c r="CU6" s="679"/>
      <c r="CV6" s="679"/>
      <c r="CW6" s="679"/>
      <c r="CX6" s="679"/>
      <c r="CY6" s="680"/>
      <c r="CZ6" s="778">
        <v>1.8</v>
      </c>
      <c r="DA6" s="749"/>
      <c r="DB6" s="749"/>
      <c r="DC6" s="781"/>
      <c r="DD6" s="684" t="s">
        <v>127</v>
      </c>
      <c r="DE6" s="679"/>
      <c r="DF6" s="679"/>
      <c r="DG6" s="679"/>
      <c r="DH6" s="679"/>
      <c r="DI6" s="679"/>
      <c r="DJ6" s="679"/>
      <c r="DK6" s="679"/>
      <c r="DL6" s="679"/>
      <c r="DM6" s="679"/>
      <c r="DN6" s="679"/>
      <c r="DO6" s="679"/>
      <c r="DP6" s="680"/>
      <c r="DQ6" s="684">
        <v>82317</v>
      </c>
      <c r="DR6" s="679"/>
      <c r="DS6" s="679"/>
      <c r="DT6" s="679"/>
      <c r="DU6" s="679"/>
      <c r="DV6" s="679"/>
      <c r="DW6" s="679"/>
      <c r="DX6" s="679"/>
      <c r="DY6" s="679"/>
      <c r="DZ6" s="679"/>
      <c r="EA6" s="679"/>
      <c r="EB6" s="679"/>
      <c r="EC6" s="722"/>
    </row>
    <row r="7" spans="2:143" ht="11.25" customHeight="1" x14ac:dyDescent="0.2">
      <c r="B7" s="675" t="s">
        <v>235</v>
      </c>
      <c r="C7" s="676"/>
      <c r="D7" s="676"/>
      <c r="E7" s="676"/>
      <c r="F7" s="676"/>
      <c r="G7" s="676"/>
      <c r="H7" s="676"/>
      <c r="I7" s="676"/>
      <c r="J7" s="676"/>
      <c r="K7" s="676"/>
      <c r="L7" s="676"/>
      <c r="M7" s="676"/>
      <c r="N7" s="676"/>
      <c r="O7" s="676"/>
      <c r="P7" s="676"/>
      <c r="Q7" s="677"/>
      <c r="R7" s="678">
        <v>1087</v>
      </c>
      <c r="S7" s="679"/>
      <c r="T7" s="679"/>
      <c r="U7" s="679"/>
      <c r="V7" s="679"/>
      <c r="W7" s="679"/>
      <c r="X7" s="679"/>
      <c r="Y7" s="680"/>
      <c r="Z7" s="715">
        <v>0</v>
      </c>
      <c r="AA7" s="715"/>
      <c r="AB7" s="715"/>
      <c r="AC7" s="715"/>
      <c r="AD7" s="716">
        <v>1087</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768057</v>
      </c>
      <c r="BH7" s="679"/>
      <c r="BI7" s="679"/>
      <c r="BJ7" s="679"/>
      <c r="BK7" s="679"/>
      <c r="BL7" s="679"/>
      <c r="BM7" s="679"/>
      <c r="BN7" s="680"/>
      <c r="BO7" s="715">
        <v>34.1</v>
      </c>
      <c r="BP7" s="715"/>
      <c r="BQ7" s="715"/>
      <c r="BR7" s="715"/>
      <c r="BS7" s="716">
        <v>28281</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1055149</v>
      </c>
      <c r="CS7" s="679"/>
      <c r="CT7" s="679"/>
      <c r="CU7" s="679"/>
      <c r="CV7" s="679"/>
      <c r="CW7" s="679"/>
      <c r="CX7" s="679"/>
      <c r="CY7" s="680"/>
      <c r="CZ7" s="715">
        <v>22.6</v>
      </c>
      <c r="DA7" s="715"/>
      <c r="DB7" s="715"/>
      <c r="DC7" s="715"/>
      <c r="DD7" s="684">
        <v>22739</v>
      </c>
      <c r="DE7" s="679"/>
      <c r="DF7" s="679"/>
      <c r="DG7" s="679"/>
      <c r="DH7" s="679"/>
      <c r="DI7" s="679"/>
      <c r="DJ7" s="679"/>
      <c r="DK7" s="679"/>
      <c r="DL7" s="679"/>
      <c r="DM7" s="679"/>
      <c r="DN7" s="679"/>
      <c r="DO7" s="679"/>
      <c r="DP7" s="680"/>
      <c r="DQ7" s="684">
        <v>939764</v>
      </c>
      <c r="DR7" s="679"/>
      <c r="DS7" s="679"/>
      <c r="DT7" s="679"/>
      <c r="DU7" s="679"/>
      <c r="DV7" s="679"/>
      <c r="DW7" s="679"/>
      <c r="DX7" s="679"/>
      <c r="DY7" s="679"/>
      <c r="DZ7" s="679"/>
      <c r="EA7" s="679"/>
      <c r="EB7" s="679"/>
      <c r="EC7" s="722"/>
    </row>
    <row r="8" spans="2:143" ht="11.25" customHeight="1" x14ac:dyDescent="0.2">
      <c r="B8" s="675" t="s">
        <v>238</v>
      </c>
      <c r="C8" s="676"/>
      <c r="D8" s="676"/>
      <c r="E8" s="676"/>
      <c r="F8" s="676"/>
      <c r="G8" s="676"/>
      <c r="H8" s="676"/>
      <c r="I8" s="676"/>
      <c r="J8" s="676"/>
      <c r="K8" s="676"/>
      <c r="L8" s="676"/>
      <c r="M8" s="676"/>
      <c r="N8" s="676"/>
      <c r="O8" s="676"/>
      <c r="P8" s="676"/>
      <c r="Q8" s="677"/>
      <c r="R8" s="678">
        <v>5342</v>
      </c>
      <c r="S8" s="679"/>
      <c r="T8" s="679"/>
      <c r="U8" s="679"/>
      <c r="V8" s="679"/>
      <c r="W8" s="679"/>
      <c r="X8" s="679"/>
      <c r="Y8" s="680"/>
      <c r="Z8" s="715">
        <v>0.1</v>
      </c>
      <c r="AA8" s="715"/>
      <c r="AB8" s="715"/>
      <c r="AC8" s="715"/>
      <c r="AD8" s="716">
        <v>5342</v>
      </c>
      <c r="AE8" s="716"/>
      <c r="AF8" s="716"/>
      <c r="AG8" s="716"/>
      <c r="AH8" s="716"/>
      <c r="AI8" s="716"/>
      <c r="AJ8" s="716"/>
      <c r="AK8" s="716"/>
      <c r="AL8" s="681">
        <v>0.2</v>
      </c>
      <c r="AM8" s="682"/>
      <c r="AN8" s="682"/>
      <c r="AO8" s="717"/>
      <c r="AP8" s="675" t="s">
        <v>239</v>
      </c>
      <c r="AQ8" s="676"/>
      <c r="AR8" s="676"/>
      <c r="AS8" s="676"/>
      <c r="AT8" s="676"/>
      <c r="AU8" s="676"/>
      <c r="AV8" s="676"/>
      <c r="AW8" s="676"/>
      <c r="AX8" s="676"/>
      <c r="AY8" s="676"/>
      <c r="AZ8" s="676"/>
      <c r="BA8" s="676"/>
      <c r="BB8" s="676"/>
      <c r="BC8" s="676"/>
      <c r="BD8" s="676"/>
      <c r="BE8" s="676"/>
      <c r="BF8" s="677"/>
      <c r="BG8" s="678">
        <v>20410</v>
      </c>
      <c r="BH8" s="679"/>
      <c r="BI8" s="679"/>
      <c r="BJ8" s="679"/>
      <c r="BK8" s="679"/>
      <c r="BL8" s="679"/>
      <c r="BM8" s="679"/>
      <c r="BN8" s="680"/>
      <c r="BO8" s="715">
        <v>0.9</v>
      </c>
      <c r="BP8" s="715"/>
      <c r="BQ8" s="715"/>
      <c r="BR8" s="715"/>
      <c r="BS8" s="684" t="s">
        <v>127</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1388602</v>
      </c>
      <c r="CS8" s="679"/>
      <c r="CT8" s="679"/>
      <c r="CU8" s="679"/>
      <c r="CV8" s="679"/>
      <c r="CW8" s="679"/>
      <c r="CX8" s="679"/>
      <c r="CY8" s="680"/>
      <c r="CZ8" s="715">
        <v>29.7</v>
      </c>
      <c r="DA8" s="715"/>
      <c r="DB8" s="715"/>
      <c r="DC8" s="715"/>
      <c r="DD8" s="684">
        <v>16571</v>
      </c>
      <c r="DE8" s="679"/>
      <c r="DF8" s="679"/>
      <c r="DG8" s="679"/>
      <c r="DH8" s="679"/>
      <c r="DI8" s="679"/>
      <c r="DJ8" s="679"/>
      <c r="DK8" s="679"/>
      <c r="DL8" s="679"/>
      <c r="DM8" s="679"/>
      <c r="DN8" s="679"/>
      <c r="DO8" s="679"/>
      <c r="DP8" s="680"/>
      <c r="DQ8" s="684">
        <v>889718</v>
      </c>
      <c r="DR8" s="679"/>
      <c r="DS8" s="679"/>
      <c r="DT8" s="679"/>
      <c r="DU8" s="679"/>
      <c r="DV8" s="679"/>
      <c r="DW8" s="679"/>
      <c r="DX8" s="679"/>
      <c r="DY8" s="679"/>
      <c r="DZ8" s="679"/>
      <c r="EA8" s="679"/>
      <c r="EB8" s="679"/>
      <c r="EC8" s="722"/>
    </row>
    <row r="9" spans="2:143" ht="11.25" customHeight="1" x14ac:dyDescent="0.2">
      <c r="B9" s="675" t="s">
        <v>241</v>
      </c>
      <c r="C9" s="676"/>
      <c r="D9" s="676"/>
      <c r="E9" s="676"/>
      <c r="F9" s="676"/>
      <c r="G9" s="676"/>
      <c r="H9" s="676"/>
      <c r="I9" s="676"/>
      <c r="J9" s="676"/>
      <c r="K9" s="676"/>
      <c r="L9" s="676"/>
      <c r="M9" s="676"/>
      <c r="N9" s="676"/>
      <c r="O9" s="676"/>
      <c r="P9" s="676"/>
      <c r="Q9" s="677"/>
      <c r="R9" s="678">
        <v>3192</v>
      </c>
      <c r="S9" s="679"/>
      <c r="T9" s="679"/>
      <c r="U9" s="679"/>
      <c r="V9" s="679"/>
      <c r="W9" s="679"/>
      <c r="X9" s="679"/>
      <c r="Y9" s="680"/>
      <c r="Z9" s="715">
        <v>0.1</v>
      </c>
      <c r="AA9" s="715"/>
      <c r="AB9" s="715"/>
      <c r="AC9" s="715"/>
      <c r="AD9" s="716">
        <v>3192</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508374</v>
      </c>
      <c r="BH9" s="679"/>
      <c r="BI9" s="679"/>
      <c r="BJ9" s="679"/>
      <c r="BK9" s="679"/>
      <c r="BL9" s="679"/>
      <c r="BM9" s="679"/>
      <c r="BN9" s="680"/>
      <c r="BO9" s="715">
        <v>22.6</v>
      </c>
      <c r="BP9" s="715"/>
      <c r="BQ9" s="715"/>
      <c r="BR9" s="715"/>
      <c r="BS9" s="684" t="s">
        <v>127</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423466</v>
      </c>
      <c r="CS9" s="679"/>
      <c r="CT9" s="679"/>
      <c r="CU9" s="679"/>
      <c r="CV9" s="679"/>
      <c r="CW9" s="679"/>
      <c r="CX9" s="679"/>
      <c r="CY9" s="680"/>
      <c r="CZ9" s="715">
        <v>9.1</v>
      </c>
      <c r="DA9" s="715"/>
      <c r="DB9" s="715"/>
      <c r="DC9" s="715"/>
      <c r="DD9" s="684">
        <v>17681</v>
      </c>
      <c r="DE9" s="679"/>
      <c r="DF9" s="679"/>
      <c r="DG9" s="679"/>
      <c r="DH9" s="679"/>
      <c r="DI9" s="679"/>
      <c r="DJ9" s="679"/>
      <c r="DK9" s="679"/>
      <c r="DL9" s="679"/>
      <c r="DM9" s="679"/>
      <c r="DN9" s="679"/>
      <c r="DO9" s="679"/>
      <c r="DP9" s="680"/>
      <c r="DQ9" s="684">
        <v>401968</v>
      </c>
      <c r="DR9" s="679"/>
      <c r="DS9" s="679"/>
      <c r="DT9" s="679"/>
      <c r="DU9" s="679"/>
      <c r="DV9" s="679"/>
      <c r="DW9" s="679"/>
      <c r="DX9" s="679"/>
      <c r="DY9" s="679"/>
      <c r="DZ9" s="679"/>
      <c r="EA9" s="679"/>
      <c r="EB9" s="679"/>
      <c r="EC9" s="722"/>
    </row>
    <row r="10" spans="2:143" ht="11.25" customHeight="1" x14ac:dyDescent="0.2">
      <c r="B10" s="675" t="s">
        <v>244</v>
      </c>
      <c r="C10" s="676"/>
      <c r="D10" s="676"/>
      <c r="E10" s="676"/>
      <c r="F10" s="676"/>
      <c r="G10" s="676"/>
      <c r="H10" s="676"/>
      <c r="I10" s="676"/>
      <c r="J10" s="676"/>
      <c r="K10" s="676"/>
      <c r="L10" s="676"/>
      <c r="M10" s="676"/>
      <c r="N10" s="676"/>
      <c r="O10" s="676"/>
      <c r="P10" s="676"/>
      <c r="Q10" s="677"/>
      <c r="R10" s="678" t="s">
        <v>127</v>
      </c>
      <c r="S10" s="679"/>
      <c r="T10" s="679"/>
      <c r="U10" s="679"/>
      <c r="V10" s="679"/>
      <c r="W10" s="679"/>
      <c r="X10" s="679"/>
      <c r="Y10" s="680"/>
      <c r="Z10" s="715" t="s">
        <v>127</v>
      </c>
      <c r="AA10" s="715"/>
      <c r="AB10" s="715"/>
      <c r="AC10" s="715"/>
      <c r="AD10" s="716" t="s">
        <v>127</v>
      </c>
      <c r="AE10" s="716"/>
      <c r="AF10" s="716"/>
      <c r="AG10" s="716"/>
      <c r="AH10" s="716"/>
      <c r="AI10" s="716"/>
      <c r="AJ10" s="716"/>
      <c r="AK10" s="716"/>
      <c r="AL10" s="681" t="s">
        <v>127</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62996</v>
      </c>
      <c r="BH10" s="679"/>
      <c r="BI10" s="679"/>
      <c r="BJ10" s="679"/>
      <c r="BK10" s="679"/>
      <c r="BL10" s="679"/>
      <c r="BM10" s="679"/>
      <c r="BN10" s="680"/>
      <c r="BO10" s="715">
        <v>2.8</v>
      </c>
      <c r="BP10" s="715"/>
      <c r="BQ10" s="715"/>
      <c r="BR10" s="715"/>
      <c r="BS10" s="684" t="s">
        <v>127</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155</v>
      </c>
      <c r="CS10" s="679"/>
      <c r="CT10" s="679"/>
      <c r="CU10" s="679"/>
      <c r="CV10" s="679"/>
      <c r="CW10" s="679"/>
      <c r="CX10" s="679"/>
      <c r="CY10" s="680"/>
      <c r="CZ10" s="715">
        <v>0</v>
      </c>
      <c r="DA10" s="715"/>
      <c r="DB10" s="715"/>
      <c r="DC10" s="715"/>
      <c r="DD10" s="684" t="s">
        <v>127</v>
      </c>
      <c r="DE10" s="679"/>
      <c r="DF10" s="679"/>
      <c r="DG10" s="679"/>
      <c r="DH10" s="679"/>
      <c r="DI10" s="679"/>
      <c r="DJ10" s="679"/>
      <c r="DK10" s="679"/>
      <c r="DL10" s="679"/>
      <c r="DM10" s="679"/>
      <c r="DN10" s="679"/>
      <c r="DO10" s="679"/>
      <c r="DP10" s="680"/>
      <c r="DQ10" s="684">
        <v>155</v>
      </c>
      <c r="DR10" s="679"/>
      <c r="DS10" s="679"/>
      <c r="DT10" s="679"/>
      <c r="DU10" s="679"/>
      <c r="DV10" s="679"/>
      <c r="DW10" s="679"/>
      <c r="DX10" s="679"/>
      <c r="DY10" s="679"/>
      <c r="DZ10" s="679"/>
      <c r="EA10" s="679"/>
      <c r="EB10" s="679"/>
      <c r="EC10" s="722"/>
    </row>
    <row r="11" spans="2:143" ht="11.25" customHeight="1" x14ac:dyDescent="0.2">
      <c r="B11" s="675" t="s">
        <v>247</v>
      </c>
      <c r="C11" s="676"/>
      <c r="D11" s="676"/>
      <c r="E11" s="676"/>
      <c r="F11" s="676"/>
      <c r="G11" s="676"/>
      <c r="H11" s="676"/>
      <c r="I11" s="676"/>
      <c r="J11" s="676"/>
      <c r="K11" s="676"/>
      <c r="L11" s="676"/>
      <c r="M11" s="676"/>
      <c r="N11" s="676"/>
      <c r="O11" s="676"/>
      <c r="P11" s="676"/>
      <c r="Q11" s="677"/>
      <c r="R11" s="678">
        <v>225448</v>
      </c>
      <c r="S11" s="679"/>
      <c r="T11" s="679"/>
      <c r="U11" s="679"/>
      <c r="V11" s="679"/>
      <c r="W11" s="679"/>
      <c r="X11" s="679"/>
      <c r="Y11" s="680"/>
      <c r="Z11" s="681">
        <v>4.5</v>
      </c>
      <c r="AA11" s="682"/>
      <c r="AB11" s="682"/>
      <c r="AC11" s="683"/>
      <c r="AD11" s="684">
        <v>225448</v>
      </c>
      <c r="AE11" s="679"/>
      <c r="AF11" s="679"/>
      <c r="AG11" s="679"/>
      <c r="AH11" s="679"/>
      <c r="AI11" s="679"/>
      <c r="AJ11" s="679"/>
      <c r="AK11" s="680"/>
      <c r="AL11" s="681">
        <v>7.5</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176277</v>
      </c>
      <c r="BH11" s="679"/>
      <c r="BI11" s="679"/>
      <c r="BJ11" s="679"/>
      <c r="BK11" s="679"/>
      <c r="BL11" s="679"/>
      <c r="BM11" s="679"/>
      <c r="BN11" s="680"/>
      <c r="BO11" s="715">
        <v>7.8</v>
      </c>
      <c r="BP11" s="715"/>
      <c r="BQ11" s="715"/>
      <c r="BR11" s="715"/>
      <c r="BS11" s="684">
        <v>28281</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120811</v>
      </c>
      <c r="CS11" s="679"/>
      <c r="CT11" s="679"/>
      <c r="CU11" s="679"/>
      <c r="CV11" s="679"/>
      <c r="CW11" s="679"/>
      <c r="CX11" s="679"/>
      <c r="CY11" s="680"/>
      <c r="CZ11" s="715">
        <v>2.6</v>
      </c>
      <c r="DA11" s="715"/>
      <c r="DB11" s="715"/>
      <c r="DC11" s="715"/>
      <c r="DD11" s="684">
        <v>27928</v>
      </c>
      <c r="DE11" s="679"/>
      <c r="DF11" s="679"/>
      <c r="DG11" s="679"/>
      <c r="DH11" s="679"/>
      <c r="DI11" s="679"/>
      <c r="DJ11" s="679"/>
      <c r="DK11" s="679"/>
      <c r="DL11" s="679"/>
      <c r="DM11" s="679"/>
      <c r="DN11" s="679"/>
      <c r="DO11" s="679"/>
      <c r="DP11" s="680"/>
      <c r="DQ11" s="684">
        <v>99671</v>
      </c>
      <c r="DR11" s="679"/>
      <c r="DS11" s="679"/>
      <c r="DT11" s="679"/>
      <c r="DU11" s="679"/>
      <c r="DV11" s="679"/>
      <c r="DW11" s="679"/>
      <c r="DX11" s="679"/>
      <c r="DY11" s="679"/>
      <c r="DZ11" s="679"/>
      <c r="EA11" s="679"/>
      <c r="EB11" s="679"/>
      <c r="EC11" s="722"/>
    </row>
    <row r="12" spans="2:143" ht="11.25" customHeight="1" x14ac:dyDescent="0.2">
      <c r="B12" s="675" t="s">
        <v>250</v>
      </c>
      <c r="C12" s="676"/>
      <c r="D12" s="676"/>
      <c r="E12" s="676"/>
      <c r="F12" s="676"/>
      <c r="G12" s="676"/>
      <c r="H12" s="676"/>
      <c r="I12" s="676"/>
      <c r="J12" s="676"/>
      <c r="K12" s="676"/>
      <c r="L12" s="676"/>
      <c r="M12" s="676"/>
      <c r="N12" s="676"/>
      <c r="O12" s="676"/>
      <c r="P12" s="676"/>
      <c r="Q12" s="677"/>
      <c r="R12" s="678" t="s">
        <v>127</v>
      </c>
      <c r="S12" s="679"/>
      <c r="T12" s="679"/>
      <c r="U12" s="679"/>
      <c r="V12" s="679"/>
      <c r="W12" s="679"/>
      <c r="X12" s="679"/>
      <c r="Y12" s="680"/>
      <c r="Z12" s="715" t="s">
        <v>127</v>
      </c>
      <c r="AA12" s="715"/>
      <c r="AB12" s="715"/>
      <c r="AC12" s="715"/>
      <c r="AD12" s="716" t="s">
        <v>127</v>
      </c>
      <c r="AE12" s="716"/>
      <c r="AF12" s="716"/>
      <c r="AG12" s="716"/>
      <c r="AH12" s="716"/>
      <c r="AI12" s="716"/>
      <c r="AJ12" s="716"/>
      <c r="AK12" s="716"/>
      <c r="AL12" s="681" t="s">
        <v>127</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1286829</v>
      </c>
      <c r="BH12" s="679"/>
      <c r="BI12" s="679"/>
      <c r="BJ12" s="679"/>
      <c r="BK12" s="679"/>
      <c r="BL12" s="679"/>
      <c r="BM12" s="679"/>
      <c r="BN12" s="680"/>
      <c r="BO12" s="715">
        <v>57.2</v>
      </c>
      <c r="BP12" s="715"/>
      <c r="BQ12" s="715"/>
      <c r="BR12" s="715"/>
      <c r="BS12" s="684" t="s">
        <v>127</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48068</v>
      </c>
      <c r="CS12" s="679"/>
      <c r="CT12" s="679"/>
      <c r="CU12" s="679"/>
      <c r="CV12" s="679"/>
      <c r="CW12" s="679"/>
      <c r="CX12" s="679"/>
      <c r="CY12" s="680"/>
      <c r="CZ12" s="715">
        <v>1</v>
      </c>
      <c r="DA12" s="715"/>
      <c r="DB12" s="715"/>
      <c r="DC12" s="715"/>
      <c r="DD12" s="684">
        <v>2968</v>
      </c>
      <c r="DE12" s="679"/>
      <c r="DF12" s="679"/>
      <c r="DG12" s="679"/>
      <c r="DH12" s="679"/>
      <c r="DI12" s="679"/>
      <c r="DJ12" s="679"/>
      <c r="DK12" s="679"/>
      <c r="DL12" s="679"/>
      <c r="DM12" s="679"/>
      <c r="DN12" s="679"/>
      <c r="DO12" s="679"/>
      <c r="DP12" s="680"/>
      <c r="DQ12" s="684">
        <v>39647</v>
      </c>
      <c r="DR12" s="679"/>
      <c r="DS12" s="679"/>
      <c r="DT12" s="679"/>
      <c r="DU12" s="679"/>
      <c r="DV12" s="679"/>
      <c r="DW12" s="679"/>
      <c r="DX12" s="679"/>
      <c r="DY12" s="679"/>
      <c r="DZ12" s="679"/>
      <c r="EA12" s="679"/>
      <c r="EB12" s="679"/>
      <c r="EC12" s="722"/>
    </row>
    <row r="13" spans="2:143" ht="11.25" customHeight="1" x14ac:dyDescent="0.2">
      <c r="B13" s="675" t="s">
        <v>253</v>
      </c>
      <c r="C13" s="676"/>
      <c r="D13" s="676"/>
      <c r="E13" s="676"/>
      <c r="F13" s="676"/>
      <c r="G13" s="676"/>
      <c r="H13" s="676"/>
      <c r="I13" s="676"/>
      <c r="J13" s="676"/>
      <c r="K13" s="676"/>
      <c r="L13" s="676"/>
      <c r="M13" s="676"/>
      <c r="N13" s="676"/>
      <c r="O13" s="676"/>
      <c r="P13" s="676"/>
      <c r="Q13" s="677"/>
      <c r="R13" s="678" t="s">
        <v>127</v>
      </c>
      <c r="S13" s="679"/>
      <c r="T13" s="679"/>
      <c r="U13" s="679"/>
      <c r="V13" s="679"/>
      <c r="W13" s="679"/>
      <c r="X13" s="679"/>
      <c r="Y13" s="680"/>
      <c r="Z13" s="715" t="s">
        <v>127</v>
      </c>
      <c r="AA13" s="715"/>
      <c r="AB13" s="715"/>
      <c r="AC13" s="715"/>
      <c r="AD13" s="716" t="s">
        <v>127</v>
      </c>
      <c r="AE13" s="716"/>
      <c r="AF13" s="716"/>
      <c r="AG13" s="716"/>
      <c r="AH13" s="716"/>
      <c r="AI13" s="716"/>
      <c r="AJ13" s="716"/>
      <c r="AK13" s="716"/>
      <c r="AL13" s="681" t="s">
        <v>127</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1271554</v>
      </c>
      <c r="BH13" s="679"/>
      <c r="BI13" s="679"/>
      <c r="BJ13" s="679"/>
      <c r="BK13" s="679"/>
      <c r="BL13" s="679"/>
      <c r="BM13" s="679"/>
      <c r="BN13" s="680"/>
      <c r="BO13" s="715">
        <v>56.5</v>
      </c>
      <c r="BP13" s="715"/>
      <c r="BQ13" s="715"/>
      <c r="BR13" s="715"/>
      <c r="BS13" s="684" t="s">
        <v>127</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451939</v>
      </c>
      <c r="CS13" s="679"/>
      <c r="CT13" s="679"/>
      <c r="CU13" s="679"/>
      <c r="CV13" s="679"/>
      <c r="CW13" s="679"/>
      <c r="CX13" s="679"/>
      <c r="CY13" s="680"/>
      <c r="CZ13" s="715">
        <v>9.6999999999999993</v>
      </c>
      <c r="DA13" s="715"/>
      <c r="DB13" s="715"/>
      <c r="DC13" s="715"/>
      <c r="DD13" s="684">
        <v>178693</v>
      </c>
      <c r="DE13" s="679"/>
      <c r="DF13" s="679"/>
      <c r="DG13" s="679"/>
      <c r="DH13" s="679"/>
      <c r="DI13" s="679"/>
      <c r="DJ13" s="679"/>
      <c r="DK13" s="679"/>
      <c r="DL13" s="679"/>
      <c r="DM13" s="679"/>
      <c r="DN13" s="679"/>
      <c r="DO13" s="679"/>
      <c r="DP13" s="680"/>
      <c r="DQ13" s="684">
        <v>274926</v>
      </c>
      <c r="DR13" s="679"/>
      <c r="DS13" s="679"/>
      <c r="DT13" s="679"/>
      <c r="DU13" s="679"/>
      <c r="DV13" s="679"/>
      <c r="DW13" s="679"/>
      <c r="DX13" s="679"/>
      <c r="DY13" s="679"/>
      <c r="DZ13" s="679"/>
      <c r="EA13" s="679"/>
      <c r="EB13" s="679"/>
      <c r="EC13" s="722"/>
    </row>
    <row r="14" spans="2:143" ht="11.25" customHeight="1" x14ac:dyDescent="0.2">
      <c r="B14" s="675" t="s">
        <v>256</v>
      </c>
      <c r="C14" s="676"/>
      <c r="D14" s="676"/>
      <c r="E14" s="676"/>
      <c r="F14" s="676"/>
      <c r="G14" s="676"/>
      <c r="H14" s="676"/>
      <c r="I14" s="676"/>
      <c r="J14" s="676"/>
      <c r="K14" s="676"/>
      <c r="L14" s="676"/>
      <c r="M14" s="676"/>
      <c r="N14" s="676"/>
      <c r="O14" s="676"/>
      <c r="P14" s="676"/>
      <c r="Q14" s="677"/>
      <c r="R14" s="678">
        <v>9482</v>
      </c>
      <c r="S14" s="679"/>
      <c r="T14" s="679"/>
      <c r="U14" s="679"/>
      <c r="V14" s="679"/>
      <c r="W14" s="679"/>
      <c r="X14" s="679"/>
      <c r="Y14" s="680"/>
      <c r="Z14" s="715">
        <v>0.2</v>
      </c>
      <c r="AA14" s="715"/>
      <c r="AB14" s="715"/>
      <c r="AC14" s="715"/>
      <c r="AD14" s="716">
        <v>9482</v>
      </c>
      <c r="AE14" s="716"/>
      <c r="AF14" s="716"/>
      <c r="AG14" s="716"/>
      <c r="AH14" s="716"/>
      <c r="AI14" s="716"/>
      <c r="AJ14" s="716"/>
      <c r="AK14" s="716"/>
      <c r="AL14" s="681">
        <v>0.3</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40301</v>
      </c>
      <c r="BH14" s="679"/>
      <c r="BI14" s="679"/>
      <c r="BJ14" s="679"/>
      <c r="BK14" s="679"/>
      <c r="BL14" s="679"/>
      <c r="BM14" s="679"/>
      <c r="BN14" s="680"/>
      <c r="BO14" s="715">
        <v>1.8</v>
      </c>
      <c r="BP14" s="715"/>
      <c r="BQ14" s="715"/>
      <c r="BR14" s="715"/>
      <c r="BS14" s="684" t="s">
        <v>127</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254457</v>
      </c>
      <c r="CS14" s="679"/>
      <c r="CT14" s="679"/>
      <c r="CU14" s="679"/>
      <c r="CV14" s="679"/>
      <c r="CW14" s="679"/>
      <c r="CX14" s="679"/>
      <c r="CY14" s="680"/>
      <c r="CZ14" s="715">
        <v>5.4</v>
      </c>
      <c r="DA14" s="715"/>
      <c r="DB14" s="715"/>
      <c r="DC14" s="715"/>
      <c r="DD14" s="684" t="s">
        <v>127</v>
      </c>
      <c r="DE14" s="679"/>
      <c r="DF14" s="679"/>
      <c r="DG14" s="679"/>
      <c r="DH14" s="679"/>
      <c r="DI14" s="679"/>
      <c r="DJ14" s="679"/>
      <c r="DK14" s="679"/>
      <c r="DL14" s="679"/>
      <c r="DM14" s="679"/>
      <c r="DN14" s="679"/>
      <c r="DO14" s="679"/>
      <c r="DP14" s="680"/>
      <c r="DQ14" s="684">
        <v>254457</v>
      </c>
      <c r="DR14" s="679"/>
      <c r="DS14" s="679"/>
      <c r="DT14" s="679"/>
      <c r="DU14" s="679"/>
      <c r="DV14" s="679"/>
      <c r="DW14" s="679"/>
      <c r="DX14" s="679"/>
      <c r="DY14" s="679"/>
      <c r="DZ14" s="679"/>
      <c r="EA14" s="679"/>
      <c r="EB14" s="679"/>
      <c r="EC14" s="722"/>
    </row>
    <row r="15" spans="2:143" ht="11.25" customHeight="1" x14ac:dyDescent="0.2">
      <c r="B15" s="675" t="s">
        <v>259</v>
      </c>
      <c r="C15" s="676"/>
      <c r="D15" s="676"/>
      <c r="E15" s="676"/>
      <c r="F15" s="676"/>
      <c r="G15" s="676"/>
      <c r="H15" s="676"/>
      <c r="I15" s="676"/>
      <c r="J15" s="676"/>
      <c r="K15" s="676"/>
      <c r="L15" s="676"/>
      <c r="M15" s="676"/>
      <c r="N15" s="676"/>
      <c r="O15" s="676"/>
      <c r="P15" s="676"/>
      <c r="Q15" s="677"/>
      <c r="R15" s="678" t="s">
        <v>127</v>
      </c>
      <c r="S15" s="679"/>
      <c r="T15" s="679"/>
      <c r="U15" s="679"/>
      <c r="V15" s="679"/>
      <c r="W15" s="679"/>
      <c r="X15" s="679"/>
      <c r="Y15" s="680"/>
      <c r="Z15" s="715" t="s">
        <v>127</v>
      </c>
      <c r="AA15" s="715"/>
      <c r="AB15" s="715"/>
      <c r="AC15" s="715"/>
      <c r="AD15" s="716" t="s">
        <v>127</v>
      </c>
      <c r="AE15" s="716"/>
      <c r="AF15" s="716"/>
      <c r="AG15" s="716"/>
      <c r="AH15" s="716"/>
      <c r="AI15" s="716"/>
      <c r="AJ15" s="716"/>
      <c r="AK15" s="716"/>
      <c r="AL15" s="681" t="s">
        <v>127</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72815</v>
      </c>
      <c r="BH15" s="679"/>
      <c r="BI15" s="679"/>
      <c r="BJ15" s="679"/>
      <c r="BK15" s="679"/>
      <c r="BL15" s="679"/>
      <c r="BM15" s="679"/>
      <c r="BN15" s="680"/>
      <c r="BO15" s="715">
        <v>3.2</v>
      </c>
      <c r="BP15" s="715"/>
      <c r="BQ15" s="715"/>
      <c r="BR15" s="715"/>
      <c r="BS15" s="684" t="s">
        <v>127</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534006</v>
      </c>
      <c r="CS15" s="679"/>
      <c r="CT15" s="679"/>
      <c r="CU15" s="679"/>
      <c r="CV15" s="679"/>
      <c r="CW15" s="679"/>
      <c r="CX15" s="679"/>
      <c r="CY15" s="680"/>
      <c r="CZ15" s="715">
        <v>11.4</v>
      </c>
      <c r="DA15" s="715"/>
      <c r="DB15" s="715"/>
      <c r="DC15" s="715"/>
      <c r="DD15" s="684">
        <v>23955</v>
      </c>
      <c r="DE15" s="679"/>
      <c r="DF15" s="679"/>
      <c r="DG15" s="679"/>
      <c r="DH15" s="679"/>
      <c r="DI15" s="679"/>
      <c r="DJ15" s="679"/>
      <c r="DK15" s="679"/>
      <c r="DL15" s="679"/>
      <c r="DM15" s="679"/>
      <c r="DN15" s="679"/>
      <c r="DO15" s="679"/>
      <c r="DP15" s="680"/>
      <c r="DQ15" s="684">
        <v>414645</v>
      </c>
      <c r="DR15" s="679"/>
      <c r="DS15" s="679"/>
      <c r="DT15" s="679"/>
      <c r="DU15" s="679"/>
      <c r="DV15" s="679"/>
      <c r="DW15" s="679"/>
      <c r="DX15" s="679"/>
      <c r="DY15" s="679"/>
      <c r="DZ15" s="679"/>
      <c r="EA15" s="679"/>
      <c r="EB15" s="679"/>
      <c r="EC15" s="722"/>
    </row>
    <row r="16" spans="2:143" ht="11.25" customHeight="1" x14ac:dyDescent="0.2">
      <c r="B16" s="675" t="s">
        <v>262</v>
      </c>
      <c r="C16" s="676"/>
      <c r="D16" s="676"/>
      <c r="E16" s="676"/>
      <c r="F16" s="676"/>
      <c r="G16" s="676"/>
      <c r="H16" s="676"/>
      <c r="I16" s="676"/>
      <c r="J16" s="676"/>
      <c r="K16" s="676"/>
      <c r="L16" s="676"/>
      <c r="M16" s="676"/>
      <c r="N16" s="676"/>
      <c r="O16" s="676"/>
      <c r="P16" s="676"/>
      <c r="Q16" s="677"/>
      <c r="R16" s="678">
        <v>2785</v>
      </c>
      <c r="S16" s="679"/>
      <c r="T16" s="679"/>
      <c r="U16" s="679"/>
      <c r="V16" s="679"/>
      <c r="W16" s="679"/>
      <c r="X16" s="679"/>
      <c r="Y16" s="680"/>
      <c r="Z16" s="715">
        <v>0.1</v>
      </c>
      <c r="AA16" s="715"/>
      <c r="AB16" s="715"/>
      <c r="AC16" s="715"/>
      <c r="AD16" s="716">
        <v>2785</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127</v>
      </c>
      <c r="BH16" s="679"/>
      <c r="BI16" s="679"/>
      <c r="BJ16" s="679"/>
      <c r="BK16" s="679"/>
      <c r="BL16" s="679"/>
      <c r="BM16" s="679"/>
      <c r="BN16" s="680"/>
      <c r="BO16" s="715" t="s">
        <v>127</v>
      </c>
      <c r="BP16" s="715"/>
      <c r="BQ16" s="715"/>
      <c r="BR16" s="715"/>
      <c r="BS16" s="684" t="s">
        <v>127</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t="s">
        <v>127</v>
      </c>
      <c r="CS16" s="679"/>
      <c r="CT16" s="679"/>
      <c r="CU16" s="679"/>
      <c r="CV16" s="679"/>
      <c r="CW16" s="679"/>
      <c r="CX16" s="679"/>
      <c r="CY16" s="680"/>
      <c r="CZ16" s="715" t="s">
        <v>127</v>
      </c>
      <c r="DA16" s="715"/>
      <c r="DB16" s="715"/>
      <c r="DC16" s="715"/>
      <c r="DD16" s="684" t="s">
        <v>127</v>
      </c>
      <c r="DE16" s="679"/>
      <c r="DF16" s="679"/>
      <c r="DG16" s="679"/>
      <c r="DH16" s="679"/>
      <c r="DI16" s="679"/>
      <c r="DJ16" s="679"/>
      <c r="DK16" s="679"/>
      <c r="DL16" s="679"/>
      <c r="DM16" s="679"/>
      <c r="DN16" s="679"/>
      <c r="DO16" s="679"/>
      <c r="DP16" s="680"/>
      <c r="DQ16" s="684" t="s">
        <v>127</v>
      </c>
      <c r="DR16" s="679"/>
      <c r="DS16" s="679"/>
      <c r="DT16" s="679"/>
      <c r="DU16" s="679"/>
      <c r="DV16" s="679"/>
      <c r="DW16" s="679"/>
      <c r="DX16" s="679"/>
      <c r="DY16" s="679"/>
      <c r="DZ16" s="679"/>
      <c r="EA16" s="679"/>
      <c r="EB16" s="679"/>
      <c r="EC16" s="722"/>
    </row>
    <row r="17" spans="2:133" ht="11.25" customHeight="1" x14ac:dyDescent="0.2">
      <c r="B17" s="675" t="s">
        <v>265</v>
      </c>
      <c r="C17" s="676"/>
      <c r="D17" s="676"/>
      <c r="E17" s="676"/>
      <c r="F17" s="676"/>
      <c r="G17" s="676"/>
      <c r="H17" s="676"/>
      <c r="I17" s="676"/>
      <c r="J17" s="676"/>
      <c r="K17" s="676"/>
      <c r="L17" s="676"/>
      <c r="M17" s="676"/>
      <c r="N17" s="676"/>
      <c r="O17" s="676"/>
      <c r="P17" s="676"/>
      <c r="Q17" s="677"/>
      <c r="R17" s="678">
        <v>46728</v>
      </c>
      <c r="S17" s="679"/>
      <c r="T17" s="679"/>
      <c r="U17" s="679"/>
      <c r="V17" s="679"/>
      <c r="W17" s="679"/>
      <c r="X17" s="679"/>
      <c r="Y17" s="680"/>
      <c r="Z17" s="715">
        <v>0.9</v>
      </c>
      <c r="AA17" s="715"/>
      <c r="AB17" s="715"/>
      <c r="AC17" s="715"/>
      <c r="AD17" s="716">
        <v>46728</v>
      </c>
      <c r="AE17" s="716"/>
      <c r="AF17" s="716"/>
      <c r="AG17" s="716"/>
      <c r="AH17" s="716"/>
      <c r="AI17" s="716"/>
      <c r="AJ17" s="716"/>
      <c r="AK17" s="716"/>
      <c r="AL17" s="681">
        <v>1.6</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127</v>
      </c>
      <c r="BH17" s="679"/>
      <c r="BI17" s="679"/>
      <c r="BJ17" s="679"/>
      <c r="BK17" s="679"/>
      <c r="BL17" s="679"/>
      <c r="BM17" s="679"/>
      <c r="BN17" s="680"/>
      <c r="BO17" s="715" t="s">
        <v>127</v>
      </c>
      <c r="BP17" s="715"/>
      <c r="BQ17" s="715"/>
      <c r="BR17" s="715"/>
      <c r="BS17" s="684" t="s">
        <v>127</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319691</v>
      </c>
      <c r="CS17" s="679"/>
      <c r="CT17" s="679"/>
      <c r="CU17" s="679"/>
      <c r="CV17" s="679"/>
      <c r="CW17" s="679"/>
      <c r="CX17" s="679"/>
      <c r="CY17" s="680"/>
      <c r="CZ17" s="715">
        <v>6.8</v>
      </c>
      <c r="DA17" s="715"/>
      <c r="DB17" s="715"/>
      <c r="DC17" s="715"/>
      <c r="DD17" s="684" t="s">
        <v>127</v>
      </c>
      <c r="DE17" s="679"/>
      <c r="DF17" s="679"/>
      <c r="DG17" s="679"/>
      <c r="DH17" s="679"/>
      <c r="DI17" s="679"/>
      <c r="DJ17" s="679"/>
      <c r="DK17" s="679"/>
      <c r="DL17" s="679"/>
      <c r="DM17" s="679"/>
      <c r="DN17" s="679"/>
      <c r="DO17" s="679"/>
      <c r="DP17" s="680"/>
      <c r="DQ17" s="684">
        <v>319691</v>
      </c>
      <c r="DR17" s="679"/>
      <c r="DS17" s="679"/>
      <c r="DT17" s="679"/>
      <c r="DU17" s="679"/>
      <c r="DV17" s="679"/>
      <c r="DW17" s="679"/>
      <c r="DX17" s="679"/>
      <c r="DY17" s="679"/>
      <c r="DZ17" s="679"/>
      <c r="EA17" s="679"/>
      <c r="EB17" s="679"/>
      <c r="EC17" s="722"/>
    </row>
    <row r="18" spans="2:133" ht="11.25" customHeight="1" x14ac:dyDescent="0.2">
      <c r="B18" s="675" t="s">
        <v>268</v>
      </c>
      <c r="C18" s="676"/>
      <c r="D18" s="676"/>
      <c r="E18" s="676"/>
      <c r="F18" s="676"/>
      <c r="G18" s="676"/>
      <c r="H18" s="676"/>
      <c r="I18" s="676"/>
      <c r="J18" s="676"/>
      <c r="K18" s="676"/>
      <c r="L18" s="676"/>
      <c r="M18" s="676"/>
      <c r="N18" s="676"/>
      <c r="O18" s="676"/>
      <c r="P18" s="676"/>
      <c r="Q18" s="677"/>
      <c r="R18" s="678">
        <v>10269</v>
      </c>
      <c r="S18" s="679"/>
      <c r="T18" s="679"/>
      <c r="U18" s="679"/>
      <c r="V18" s="679"/>
      <c r="W18" s="679"/>
      <c r="X18" s="679"/>
      <c r="Y18" s="680"/>
      <c r="Z18" s="715">
        <v>0.2</v>
      </c>
      <c r="AA18" s="715"/>
      <c r="AB18" s="715"/>
      <c r="AC18" s="715"/>
      <c r="AD18" s="716">
        <v>10269</v>
      </c>
      <c r="AE18" s="716"/>
      <c r="AF18" s="716"/>
      <c r="AG18" s="716"/>
      <c r="AH18" s="716"/>
      <c r="AI18" s="716"/>
      <c r="AJ18" s="716"/>
      <c r="AK18" s="716"/>
      <c r="AL18" s="681">
        <v>0.3</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127</v>
      </c>
      <c r="BH18" s="679"/>
      <c r="BI18" s="679"/>
      <c r="BJ18" s="679"/>
      <c r="BK18" s="679"/>
      <c r="BL18" s="679"/>
      <c r="BM18" s="679"/>
      <c r="BN18" s="680"/>
      <c r="BO18" s="715" t="s">
        <v>127</v>
      </c>
      <c r="BP18" s="715"/>
      <c r="BQ18" s="715"/>
      <c r="BR18" s="715"/>
      <c r="BS18" s="684" t="s">
        <v>127</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127</v>
      </c>
      <c r="CS18" s="679"/>
      <c r="CT18" s="679"/>
      <c r="CU18" s="679"/>
      <c r="CV18" s="679"/>
      <c r="CW18" s="679"/>
      <c r="CX18" s="679"/>
      <c r="CY18" s="680"/>
      <c r="CZ18" s="715" t="s">
        <v>127</v>
      </c>
      <c r="DA18" s="715"/>
      <c r="DB18" s="715"/>
      <c r="DC18" s="715"/>
      <c r="DD18" s="684" t="s">
        <v>127</v>
      </c>
      <c r="DE18" s="679"/>
      <c r="DF18" s="679"/>
      <c r="DG18" s="679"/>
      <c r="DH18" s="679"/>
      <c r="DI18" s="679"/>
      <c r="DJ18" s="679"/>
      <c r="DK18" s="679"/>
      <c r="DL18" s="679"/>
      <c r="DM18" s="679"/>
      <c r="DN18" s="679"/>
      <c r="DO18" s="679"/>
      <c r="DP18" s="680"/>
      <c r="DQ18" s="684" t="s">
        <v>127</v>
      </c>
      <c r="DR18" s="679"/>
      <c r="DS18" s="679"/>
      <c r="DT18" s="679"/>
      <c r="DU18" s="679"/>
      <c r="DV18" s="679"/>
      <c r="DW18" s="679"/>
      <c r="DX18" s="679"/>
      <c r="DY18" s="679"/>
      <c r="DZ18" s="679"/>
      <c r="EA18" s="679"/>
      <c r="EB18" s="679"/>
      <c r="EC18" s="722"/>
    </row>
    <row r="19" spans="2:133" ht="11.25" customHeight="1" x14ac:dyDescent="0.2">
      <c r="B19" s="675" t="s">
        <v>271</v>
      </c>
      <c r="C19" s="676"/>
      <c r="D19" s="676"/>
      <c r="E19" s="676"/>
      <c r="F19" s="676"/>
      <c r="G19" s="676"/>
      <c r="H19" s="676"/>
      <c r="I19" s="676"/>
      <c r="J19" s="676"/>
      <c r="K19" s="676"/>
      <c r="L19" s="676"/>
      <c r="M19" s="676"/>
      <c r="N19" s="676"/>
      <c r="O19" s="676"/>
      <c r="P19" s="676"/>
      <c r="Q19" s="677"/>
      <c r="R19" s="678">
        <v>1469</v>
      </c>
      <c r="S19" s="679"/>
      <c r="T19" s="679"/>
      <c r="U19" s="679"/>
      <c r="V19" s="679"/>
      <c r="W19" s="679"/>
      <c r="X19" s="679"/>
      <c r="Y19" s="680"/>
      <c r="Z19" s="715">
        <v>0</v>
      </c>
      <c r="AA19" s="715"/>
      <c r="AB19" s="715"/>
      <c r="AC19" s="715"/>
      <c r="AD19" s="716">
        <v>1469</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81310</v>
      </c>
      <c r="BH19" s="679"/>
      <c r="BI19" s="679"/>
      <c r="BJ19" s="679"/>
      <c r="BK19" s="679"/>
      <c r="BL19" s="679"/>
      <c r="BM19" s="679"/>
      <c r="BN19" s="680"/>
      <c r="BO19" s="715">
        <v>3.6</v>
      </c>
      <c r="BP19" s="715"/>
      <c r="BQ19" s="715"/>
      <c r="BR19" s="715"/>
      <c r="BS19" s="684" t="s">
        <v>127</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127</v>
      </c>
      <c r="CS19" s="679"/>
      <c r="CT19" s="679"/>
      <c r="CU19" s="679"/>
      <c r="CV19" s="679"/>
      <c r="CW19" s="679"/>
      <c r="CX19" s="679"/>
      <c r="CY19" s="680"/>
      <c r="CZ19" s="715" t="s">
        <v>127</v>
      </c>
      <c r="DA19" s="715"/>
      <c r="DB19" s="715"/>
      <c r="DC19" s="715"/>
      <c r="DD19" s="684" t="s">
        <v>127</v>
      </c>
      <c r="DE19" s="679"/>
      <c r="DF19" s="679"/>
      <c r="DG19" s="679"/>
      <c r="DH19" s="679"/>
      <c r="DI19" s="679"/>
      <c r="DJ19" s="679"/>
      <c r="DK19" s="679"/>
      <c r="DL19" s="679"/>
      <c r="DM19" s="679"/>
      <c r="DN19" s="679"/>
      <c r="DO19" s="679"/>
      <c r="DP19" s="680"/>
      <c r="DQ19" s="684" t="s">
        <v>127</v>
      </c>
      <c r="DR19" s="679"/>
      <c r="DS19" s="679"/>
      <c r="DT19" s="679"/>
      <c r="DU19" s="679"/>
      <c r="DV19" s="679"/>
      <c r="DW19" s="679"/>
      <c r="DX19" s="679"/>
      <c r="DY19" s="679"/>
      <c r="DZ19" s="679"/>
      <c r="EA19" s="679"/>
      <c r="EB19" s="679"/>
      <c r="EC19" s="722"/>
    </row>
    <row r="20" spans="2:133" ht="11.25" customHeight="1" x14ac:dyDescent="0.2">
      <c r="B20" s="675" t="s">
        <v>274</v>
      </c>
      <c r="C20" s="676"/>
      <c r="D20" s="676"/>
      <c r="E20" s="676"/>
      <c r="F20" s="676"/>
      <c r="G20" s="676"/>
      <c r="H20" s="676"/>
      <c r="I20" s="676"/>
      <c r="J20" s="676"/>
      <c r="K20" s="676"/>
      <c r="L20" s="676"/>
      <c r="M20" s="676"/>
      <c r="N20" s="676"/>
      <c r="O20" s="676"/>
      <c r="P20" s="676"/>
      <c r="Q20" s="677"/>
      <c r="R20" s="678">
        <v>280</v>
      </c>
      <c r="S20" s="679"/>
      <c r="T20" s="679"/>
      <c r="U20" s="679"/>
      <c r="V20" s="679"/>
      <c r="W20" s="679"/>
      <c r="X20" s="679"/>
      <c r="Y20" s="680"/>
      <c r="Z20" s="715">
        <v>0</v>
      </c>
      <c r="AA20" s="715"/>
      <c r="AB20" s="715"/>
      <c r="AC20" s="715"/>
      <c r="AD20" s="716">
        <v>280</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81310</v>
      </c>
      <c r="BH20" s="679"/>
      <c r="BI20" s="679"/>
      <c r="BJ20" s="679"/>
      <c r="BK20" s="679"/>
      <c r="BL20" s="679"/>
      <c r="BM20" s="679"/>
      <c r="BN20" s="680"/>
      <c r="BO20" s="715">
        <v>3.6</v>
      </c>
      <c r="BP20" s="715"/>
      <c r="BQ20" s="715"/>
      <c r="BR20" s="715"/>
      <c r="BS20" s="684" t="s">
        <v>127</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4678661</v>
      </c>
      <c r="CS20" s="679"/>
      <c r="CT20" s="679"/>
      <c r="CU20" s="679"/>
      <c r="CV20" s="679"/>
      <c r="CW20" s="679"/>
      <c r="CX20" s="679"/>
      <c r="CY20" s="680"/>
      <c r="CZ20" s="715">
        <v>100</v>
      </c>
      <c r="DA20" s="715"/>
      <c r="DB20" s="715"/>
      <c r="DC20" s="715"/>
      <c r="DD20" s="684">
        <v>290535</v>
      </c>
      <c r="DE20" s="679"/>
      <c r="DF20" s="679"/>
      <c r="DG20" s="679"/>
      <c r="DH20" s="679"/>
      <c r="DI20" s="679"/>
      <c r="DJ20" s="679"/>
      <c r="DK20" s="679"/>
      <c r="DL20" s="679"/>
      <c r="DM20" s="679"/>
      <c r="DN20" s="679"/>
      <c r="DO20" s="679"/>
      <c r="DP20" s="680"/>
      <c r="DQ20" s="684">
        <v>3716959</v>
      </c>
      <c r="DR20" s="679"/>
      <c r="DS20" s="679"/>
      <c r="DT20" s="679"/>
      <c r="DU20" s="679"/>
      <c r="DV20" s="679"/>
      <c r="DW20" s="679"/>
      <c r="DX20" s="679"/>
      <c r="DY20" s="679"/>
      <c r="DZ20" s="679"/>
      <c r="EA20" s="679"/>
      <c r="EB20" s="679"/>
      <c r="EC20" s="722"/>
    </row>
    <row r="21" spans="2:133" ht="11.25" customHeight="1" x14ac:dyDescent="0.2">
      <c r="B21" s="675" t="s">
        <v>277</v>
      </c>
      <c r="C21" s="676"/>
      <c r="D21" s="676"/>
      <c r="E21" s="676"/>
      <c r="F21" s="676"/>
      <c r="G21" s="676"/>
      <c r="H21" s="676"/>
      <c r="I21" s="676"/>
      <c r="J21" s="676"/>
      <c r="K21" s="676"/>
      <c r="L21" s="676"/>
      <c r="M21" s="676"/>
      <c r="N21" s="676"/>
      <c r="O21" s="676"/>
      <c r="P21" s="676"/>
      <c r="Q21" s="677"/>
      <c r="R21" s="678">
        <v>34710</v>
      </c>
      <c r="S21" s="679"/>
      <c r="T21" s="679"/>
      <c r="U21" s="679"/>
      <c r="V21" s="679"/>
      <c r="W21" s="679"/>
      <c r="X21" s="679"/>
      <c r="Y21" s="680"/>
      <c r="Z21" s="715">
        <v>0.7</v>
      </c>
      <c r="AA21" s="715"/>
      <c r="AB21" s="715"/>
      <c r="AC21" s="715"/>
      <c r="AD21" s="716">
        <v>34710</v>
      </c>
      <c r="AE21" s="716"/>
      <c r="AF21" s="716"/>
      <c r="AG21" s="716"/>
      <c r="AH21" s="716"/>
      <c r="AI21" s="716"/>
      <c r="AJ21" s="716"/>
      <c r="AK21" s="716"/>
      <c r="AL21" s="681">
        <v>1.2</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t="s">
        <v>127</v>
      </c>
      <c r="BH21" s="679"/>
      <c r="BI21" s="679"/>
      <c r="BJ21" s="679"/>
      <c r="BK21" s="679"/>
      <c r="BL21" s="679"/>
      <c r="BM21" s="679"/>
      <c r="BN21" s="680"/>
      <c r="BO21" s="715" t="s">
        <v>127</v>
      </c>
      <c r="BP21" s="715"/>
      <c r="BQ21" s="715"/>
      <c r="BR21" s="715"/>
      <c r="BS21" s="684" t="s">
        <v>127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279</v>
      </c>
      <c r="C22" s="676"/>
      <c r="D22" s="676"/>
      <c r="E22" s="676"/>
      <c r="F22" s="676"/>
      <c r="G22" s="676"/>
      <c r="H22" s="676"/>
      <c r="I22" s="676"/>
      <c r="J22" s="676"/>
      <c r="K22" s="676"/>
      <c r="L22" s="676"/>
      <c r="M22" s="676"/>
      <c r="N22" s="676"/>
      <c r="O22" s="676"/>
      <c r="P22" s="676"/>
      <c r="Q22" s="677"/>
      <c r="R22" s="678">
        <v>579877</v>
      </c>
      <c r="S22" s="679"/>
      <c r="T22" s="679"/>
      <c r="U22" s="679"/>
      <c r="V22" s="679"/>
      <c r="W22" s="679"/>
      <c r="X22" s="679"/>
      <c r="Y22" s="680"/>
      <c r="Z22" s="715">
        <v>11.6</v>
      </c>
      <c r="AA22" s="715"/>
      <c r="AB22" s="715"/>
      <c r="AC22" s="715"/>
      <c r="AD22" s="716">
        <v>466493</v>
      </c>
      <c r="AE22" s="716"/>
      <c r="AF22" s="716"/>
      <c r="AG22" s="716"/>
      <c r="AH22" s="716"/>
      <c r="AI22" s="716"/>
      <c r="AJ22" s="716"/>
      <c r="AK22" s="716"/>
      <c r="AL22" s="681">
        <v>15.6</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127</v>
      </c>
      <c r="BH22" s="679"/>
      <c r="BI22" s="679"/>
      <c r="BJ22" s="679"/>
      <c r="BK22" s="679"/>
      <c r="BL22" s="679"/>
      <c r="BM22" s="679"/>
      <c r="BN22" s="680"/>
      <c r="BO22" s="715" t="s">
        <v>127</v>
      </c>
      <c r="BP22" s="715"/>
      <c r="BQ22" s="715"/>
      <c r="BR22" s="715"/>
      <c r="BS22" s="684" t="s">
        <v>127</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282</v>
      </c>
      <c r="C23" s="676"/>
      <c r="D23" s="676"/>
      <c r="E23" s="676"/>
      <c r="F23" s="676"/>
      <c r="G23" s="676"/>
      <c r="H23" s="676"/>
      <c r="I23" s="676"/>
      <c r="J23" s="676"/>
      <c r="K23" s="676"/>
      <c r="L23" s="676"/>
      <c r="M23" s="676"/>
      <c r="N23" s="676"/>
      <c r="O23" s="676"/>
      <c r="P23" s="676"/>
      <c r="Q23" s="677"/>
      <c r="R23" s="678">
        <v>466493</v>
      </c>
      <c r="S23" s="679"/>
      <c r="T23" s="679"/>
      <c r="U23" s="679"/>
      <c r="V23" s="679"/>
      <c r="W23" s="679"/>
      <c r="X23" s="679"/>
      <c r="Y23" s="680"/>
      <c r="Z23" s="715">
        <v>9.3000000000000007</v>
      </c>
      <c r="AA23" s="715"/>
      <c r="AB23" s="715"/>
      <c r="AC23" s="715"/>
      <c r="AD23" s="716">
        <v>466493</v>
      </c>
      <c r="AE23" s="716"/>
      <c r="AF23" s="716"/>
      <c r="AG23" s="716"/>
      <c r="AH23" s="716"/>
      <c r="AI23" s="716"/>
      <c r="AJ23" s="716"/>
      <c r="AK23" s="716"/>
      <c r="AL23" s="681">
        <v>15.6</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v>81310</v>
      </c>
      <c r="BH23" s="679"/>
      <c r="BI23" s="679"/>
      <c r="BJ23" s="679"/>
      <c r="BK23" s="679"/>
      <c r="BL23" s="679"/>
      <c r="BM23" s="679"/>
      <c r="BN23" s="680"/>
      <c r="BO23" s="715">
        <v>3.6</v>
      </c>
      <c r="BP23" s="715"/>
      <c r="BQ23" s="715"/>
      <c r="BR23" s="715"/>
      <c r="BS23" s="684" t="s">
        <v>127</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2">
      <c r="B24" s="675" t="s">
        <v>289</v>
      </c>
      <c r="C24" s="676"/>
      <c r="D24" s="676"/>
      <c r="E24" s="676"/>
      <c r="F24" s="676"/>
      <c r="G24" s="676"/>
      <c r="H24" s="676"/>
      <c r="I24" s="676"/>
      <c r="J24" s="676"/>
      <c r="K24" s="676"/>
      <c r="L24" s="676"/>
      <c r="M24" s="676"/>
      <c r="N24" s="676"/>
      <c r="O24" s="676"/>
      <c r="P24" s="676"/>
      <c r="Q24" s="677"/>
      <c r="R24" s="678">
        <v>113384</v>
      </c>
      <c r="S24" s="679"/>
      <c r="T24" s="679"/>
      <c r="U24" s="679"/>
      <c r="V24" s="679"/>
      <c r="W24" s="679"/>
      <c r="X24" s="679"/>
      <c r="Y24" s="680"/>
      <c r="Z24" s="715">
        <v>2.2999999999999998</v>
      </c>
      <c r="AA24" s="715"/>
      <c r="AB24" s="715"/>
      <c r="AC24" s="715"/>
      <c r="AD24" s="716" t="s">
        <v>127</v>
      </c>
      <c r="AE24" s="716"/>
      <c r="AF24" s="716"/>
      <c r="AG24" s="716"/>
      <c r="AH24" s="716"/>
      <c r="AI24" s="716"/>
      <c r="AJ24" s="716"/>
      <c r="AK24" s="716"/>
      <c r="AL24" s="681" t="s">
        <v>127</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127</v>
      </c>
      <c r="BH24" s="679"/>
      <c r="BI24" s="679"/>
      <c r="BJ24" s="679"/>
      <c r="BK24" s="679"/>
      <c r="BL24" s="679"/>
      <c r="BM24" s="679"/>
      <c r="BN24" s="680"/>
      <c r="BO24" s="715" t="s">
        <v>127</v>
      </c>
      <c r="BP24" s="715"/>
      <c r="BQ24" s="715"/>
      <c r="BR24" s="715"/>
      <c r="BS24" s="684" t="s">
        <v>127</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1782168</v>
      </c>
      <c r="CS24" s="734"/>
      <c r="CT24" s="734"/>
      <c r="CU24" s="734"/>
      <c r="CV24" s="734"/>
      <c r="CW24" s="734"/>
      <c r="CX24" s="734"/>
      <c r="CY24" s="777"/>
      <c r="CZ24" s="778">
        <v>38.1</v>
      </c>
      <c r="DA24" s="749"/>
      <c r="DB24" s="749"/>
      <c r="DC24" s="781"/>
      <c r="DD24" s="776">
        <v>1354626</v>
      </c>
      <c r="DE24" s="734"/>
      <c r="DF24" s="734"/>
      <c r="DG24" s="734"/>
      <c r="DH24" s="734"/>
      <c r="DI24" s="734"/>
      <c r="DJ24" s="734"/>
      <c r="DK24" s="777"/>
      <c r="DL24" s="776">
        <v>1347150</v>
      </c>
      <c r="DM24" s="734"/>
      <c r="DN24" s="734"/>
      <c r="DO24" s="734"/>
      <c r="DP24" s="734"/>
      <c r="DQ24" s="734"/>
      <c r="DR24" s="734"/>
      <c r="DS24" s="734"/>
      <c r="DT24" s="734"/>
      <c r="DU24" s="734"/>
      <c r="DV24" s="777"/>
      <c r="DW24" s="778">
        <v>42.1</v>
      </c>
      <c r="DX24" s="749"/>
      <c r="DY24" s="749"/>
      <c r="DZ24" s="749"/>
      <c r="EA24" s="749"/>
      <c r="EB24" s="749"/>
      <c r="EC24" s="779"/>
    </row>
    <row r="25" spans="2:133" ht="11.25" customHeight="1" x14ac:dyDescent="0.2">
      <c r="B25" s="675" t="s">
        <v>292</v>
      </c>
      <c r="C25" s="676"/>
      <c r="D25" s="676"/>
      <c r="E25" s="676"/>
      <c r="F25" s="676"/>
      <c r="G25" s="676"/>
      <c r="H25" s="676"/>
      <c r="I25" s="676"/>
      <c r="J25" s="676"/>
      <c r="K25" s="676"/>
      <c r="L25" s="676"/>
      <c r="M25" s="676"/>
      <c r="N25" s="676"/>
      <c r="O25" s="676"/>
      <c r="P25" s="676"/>
      <c r="Q25" s="677"/>
      <c r="R25" s="678" t="s">
        <v>127</v>
      </c>
      <c r="S25" s="679"/>
      <c r="T25" s="679"/>
      <c r="U25" s="679"/>
      <c r="V25" s="679"/>
      <c r="W25" s="679"/>
      <c r="X25" s="679"/>
      <c r="Y25" s="680"/>
      <c r="Z25" s="715" t="s">
        <v>127</v>
      </c>
      <c r="AA25" s="715"/>
      <c r="AB25" s="715"/>
      <c r="AC25" s="715"/>
      <c r="AD25" s="716" t="s">
        <v>127</v>
      </c>
      <c r="AE25" s="716"/>
      <c r="AF25" s="716"/>
      <c r="AG25" s="716"/>
      <c r="AH25" s="716"/>
      <c r="AI25" s="716"/>
      <c r="AJ25" s="716"/>
      <c r="AK25" s="716"/>
      <c r="AL25" s="681" t="s">
        <v>127</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127</v>
      </c>
      <c r="BH25" s="679"/>
      <c r="BI25" s="679"/>
      <c r="BJ25" s="679"/>
      <c r="BK25" s="679"/>
      <c r="BL25" s="679"/>
      <c r="BM25" s="679"/>
      <c r="BN25" s="680"/>
      <c r="BO25" s="715" t="s">
        <v>127</v>
      </c>
      <c r="BP25" s="715"/>
      <c r="BQ25" s="715"/>
      <c r="BR25" s="715"/>
      <c r="BS25" s="684" t="s">
        <v>127</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815580</v>
      </c>
      <c r="CS25" s="697"/>
      <c r="CT25" s="697"/>
      <c r="CU25" s="697"/>
      <c r="CV25" s="697"/>
      <c r="CW25" s="697"/>
      <c r="CX25" s="697"/>
      <c r="CY25" s="698"/>
      <c r="CZ25" s="681">
        <v>17.399999999999999</v>
      </c>
      <c r="DA25" s="699"/>
      <c r="DB25" s="699"/>
      <c r="DC25" s="700"/>
      <c r="DD25" s="684">
        <v>774298</v>
      </c>
      <c r="DE25" s="697"/>
      <c r="DF25" s="697"/>
      <c r="DG25" s="697"/>
      <c r="DH25" s="697"/>
      <c r="DI25" s="697"/>
      <c r="DJ25" s="697"/>
      <c r="DK25" s="698"/>
      <c r="DL25" s="684">
        <v>771599</v>
      </c>
      <c r="DM25" s="697"/>
      <c r="DN25" s="697"/>
      <c r="DO25" s="697"/>
      <c r="DP25" s="697"/>
      <c r="DQ25" s="697"/>
      <c r="DR25" s="697"/>
      <c r="DS25" s="697"/>
      <c r="DT25" s="697"/>
      <c r="DU25" s="697"/>
      <c r="DV25" s="698"/>
      <c r="DW25" s="681">
        <v>24.1</v>
      </c>
      <c r="DX25" s="699"/>
      <c r="DY25" s="699"/>
      <c r="DZ25" s="699"/>
      <c r="EA25" s="699"/>
      <c r="EB25" s="699"/>
      <c r="EC25" s="714"/>
    </row>
    <row r="26" spans="2:133" ht="11.25" customHeight="1" x14ac:dyDescent="0.2">
      <c r="B26" s="675" t="s">
        <v>295</v>
      </c>
      <c r="C26" s="676"/>
      <c r="D26" s="676"/>
      <c r="E26" s="676"/>
      <c r="F26" s="676"/>
      <c r="G26" s="676"/>
      <c r="H26" s="676"/>
      <c r="I26" s="676"/>
      <c r="J26" s="676"/>
      <c r="K26" s="676"/>
      <c r="L26" s="676"/>
      <c r="M26" s="676"/>
      <c r="N26" s="676"/>
      <c r="O26" s="676"/>
      <c r="P26" s="676"/>
      <c r="Q26" s="677"/>
      <c r="R26" s="678">
        <v>3184943</v>
      </c>
      <c r="S26" s="679"/>
      <c r="T26" s="679"/>
      <c r="U26" s="679"/>
      <c r="V26" s="679"/>
      <c r="W26" s="679"/>
      <c r="X26" s="679"/>
      <c r="Y26" s="680"/>
      <c r="Z26" s="715">
        <v>63.6</v>
      </c>
      <c r="AA26" s="715"/>
      <c r="AB26" s="715"/>
      <c r="AC26" s="715"/>
      <c r="AD26" s="716">
        <v>2990249</v>
      </c>
      <c r="AE26" s="716"/>
      <c r="AF26" s="716"/>
      <c r="AG26" s="716"/>
      <c r="AH26" s="716"/>
      <c r="AI26" s="716"/>
      <c r="AJ26" s="716"/>
      <c r="AK26" s="716"/>
      <c r="AL26" s="681">
        <v>99.8</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127</v>
      </c>
      <c r="BH26" s="679"/>
      <c r="BI26" s="679"/>
      <c r="BJ26" s="679"/>
      <c r="BK26" s="679"/>
      <c r="BL26" s="679"/>
      <c r="BM26" s="679"/>
      <c r="BN26" s="680"/>
      <c r="BO26" s="715" t="s">
        <v>127</v>
      </c>
      <c r="BP26" s="715"/>
      <c r="BQ26" s="715"/>
      <c r="BR26" s="715"/>
      <c r="BS26" s="684" t="s">
        <v>127</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528088</v>
      </c>
      <c r="CS26" s="679"/>
      <c r="CT26" s="679"/>
      <c r="CU26" s="679"/>
      <c r="CV26" s="679"/>
      <c r="CW26" s="679"/>
      <c r="CX26" s="679"/>
      <c r="CY26" s="680"/>
      <c r="CZ26" s="681">
        <v>11.3</v>
      </c>
      <c r="DA26" s="699"/>
      <c r="DB26" s="699"/>
      <c r="DC26" s="700"/>
      <c r="DD26" s="684">
        <v>495807</v>
      </c>
      <c r="DE26" s="679"/>
      <c r="DF26" s="679"/>
      <c r="DG26" s="679"/>
      <c r="DH26" s="679"/>
      <c r="DI26" s="679"/>
      <c r="DJ26" s="679"/>
      <c r="DK26" s="680"/>
      <c r="DL26" s="684" t="s">
        <v>127</v>
      </c>
      <c r="DM26" s="679"/>
      <c r="DN26" s="679"/>
      <c r="DO26" s="679"/>
      <c r="DP26" s="679"/>
      <c r="DQ26" s="679"/>
      <c r="DR26" s="679"/>
      <c r="DS26" s="679"/>
      <c r="DT26" s="679"/>
      <c r="DU26" s="679"/>
      <c r="DV26" s="680"/>
      <c r="DW26" s="681" t="s">
        <v>127</v>
      </c>
      <c r="DX26" s="699"/>
      <c r="DY26" s="699"/>
      <c r="DZ26" s="699"/>
      <c r="EA26" s="699"/>
      <c r="EB26" s="699"/>
      <c r="EC26" s="714"/>
    </row>
    <row r="27" spans="2:133" ht="11.25" customHeight="1" x14ac:dyDescent="0.2">
      <c r="B27" s="675" t="s">
        <v>298</v>
      </c>
      <c r="C27" s="676"/>
      <c r="D27" s="676"/>
      <c r="E27" s="676"/>
      <c r="F27" s="676"/>
      <c r="G27" s="676"/>
      <c r="H27" s="676"/>
      <c r="I27" s="676"/>
      <c r="J27" s="676"/>
      <c r="K27" s="676"/>
      <c r="L27" s="676"/>
      <c r="M27" s="676"/>
      <c r="N27" s="676"/>
      <c r="O27" s="676"/>
      <c r="P27" s="676"/>
      <c r="Q27" s="677"/>
      <c r="R27" s="678">
        <v>1844</v>
      </c>
      <c r="S27" s="679"/>
      <c r="T27" s="679"/>
      <c r="U27" s="679"/>
      <c r="V27" s="679"/>
      <c r="W27" s="679"/>
      <c r="X27" s="679"/>
      <c r="Y27" s="680"/>
      <c r="Z27" s="715">
        <v>0</v>
      </c>
      <c r="AA27" s="715"/>
      <c r="AB27" s="715"/>
      <c r="AC27" s="715"/>
      <c r="AD27" s="716">
        <v>1844</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2249312</v>
      </c>
      <c r="BH27" s="679"/>
      <c r="BI27" s="679"/>
      <c r="BJ27" s="679"/>
      <c r="BK27" s="679"/>
      <c r="BL27" s="679"/>
      <c r="BM27" s="679"/>
      <c r="BN27" s="680"/>
      <c r="BO27" s="715">
        <v>100</v>
      </c>
      <c r="BP27" s="715"/>
      <c r="BQ27" s="715"/>
      <c r="BR27" s="715"/>
      <c r="BS27" s="684">
        <v>28281</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646897</v>
      </c>
      <c r="CS27" s="697"/>
      <c r="CT27" s="697"/>
      <c r="CU27" s="697"/>
      <c r="CV27" s="697"/>
      <c r="CW27" s="697"/>
      <c r="CX27" s="697"/>
      <c r="CY27" s="698"/>
      <c r="CZ27" s="681">
        <v>13.8</v>
      </c>
      <c r="DA27" s="699"/>
      <c r="DB27" s="699"/>
      <c r="DC27" s="700"/>
      <c r="DD27" s="684">
        <v>260637</v>
      </c>
      <c r="DE27" s="697"/>
      <c r="DF27" s="697"/>
      <c r="DG27" s="697"/>
      <c r="DH27" s="697"/>
      <c r="DI27" s="697"/>
      <c r="DJ27" s="697"/>
      <c r="DK27" s="698"/>
      <c r="DL27" s="684">
        <v>255860</v>
      </c>
      <c r="DM27" s="697"/>
      <c r="DN27" s="697"/>
      <c r="DO27" s="697"/>
      <c r="DP27" s="697"/>
      <c r="DQ27" s="697"/>
      <c r="DR27" s="697"/>
      <c r="DS27" s="697"/>
      <c r="DT27" s="697"/>
      <c r="DU27" s="697"/>
      <c r="DV27" s="698"/>
      <c r="DW27" s="681">
        <v>8</v>
      </c>
      <c r="DX27" s="699"/>
      <c r="DY27" s="699"/>
      <c r="DZ27" s="699"/>
      <c r="EA27" s="699"/>
      <c r="EB27" s="699"/>
      <c r="EC27" s="714"/>
    </row>
    <row r="28" spans="2:133" ht="11.25" customHeight="1" x14ac:dyDescent="0.2">
      <c r="B28" s="675" t="s">
        <v>301</v>
      </c>
      <c r="C28" s="676"/>
      <c r="D28" s="676"/>
      <c r="E28" s="676"/>
      <c r="F28" s="676"/>
      <c r="G28" s="676"/>
      <c r="H28" s="676"/>
      <c r="I28" s="676"/>
      <c r="J28" s="676"/>
      <c r="K28" s="676"/>
      <c r="L28" s="676"/>
      <c r="M28" s="676"/>
      <c r="N28" s="676"/>
      <c r="O28" s="676"/>
      <c r="P28" s="676"/>
      <c r="Q28" s="677"/>
      <c r="R28" s="678">
        <v>6644</v>
      </c>
      <c r="S28" s="679"/>
      <c r="T28" s="679"/>
      <c r="U28" s="679"/>
      <c r="V28" s="679"/>
      <c r="W28" s="679"/>
      <c r="X28" s="679"/>
      <c r="Y28" s="680"/>
      <c r="Z28" s="715">
        <v>0.1</v>
      </c>
      <c r="AA28" s="715"/>
      <c r="AB28" s="715"/>
      <c r="AC28" s="715"/>
      <c r="AD28" s="716" t="s">
        <v>127</v>
      </c>
      <c r="AE28" s="716"/>
      <c r="AF28" s="716"/>
      <c r="AG28" s="716"/>
      <c r="AH28" s="716"/>
      <c r="AI28" s="716"/>
      <c r="AJ28" s="716"/>
      <c r="AK28" s="716"/>
      <c r="AL28" s="681" t="s">
        <v>127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319691</v>
      </c>
      <c r="CS28" s="679"/>
      <c r="CT28" s="679"/>
      <c r="CU28" s="679"/>
      <c r="CV28" s="679"/>
      <c r="CW28" s="679"/>
      <c r="CX28" s="679"/>
      <c r="CY28" s="680"/>
      <c r="CZ28" s="681">
        <v>6.8</v>
      </c>
      <c r="DA28" s="699"/>
      <c r="DB28" s="699"/>
      <c r="DC28" s="700"/>
      <c r="DD28" s="684">
        <v>319691</v>
      </c>
      <c r="DE28" s="679"/>
      <c r="DF28" s="679"/>
      <c r="DG28" s="679"/>
      <c r="DH28" s="679"/>
      <c r="DI28" s="679"/>
      <c r="DJ28" s="679"/>
      <c r="DK28" s="680"/>
      <c r="DL28" s="684">
        <v>319691</v>
      </c>
      <c r="DM28" s="679"/>
      <c r="DN28" s="679"/>
      <c r="DO28" s="679"/>
      <c r="DP28" s="679"/>
      <c r="DQ28" s="679"/>
      <c r="DR28" s="679"/>
      <c r="DS28" s="679"/>
      <c r="DT28" s="679"/>
      <c r="DU28" s="679"/>
      <c r="DV28" s="680"/>
      <c r="DW28" s="681">
        <v>10</v>
      </c>
      <c r="DX28" s="699"/>
      <c r="DY28" s="699"/>
      <c r="DZ28" s="699"/>
      <c r="EA28" s="699"/>
      <c r="EB28" s="699"/>
      <c r="EC28" s="714"/>
    </row>
    <row r="29" spans="2:133" ht="11.25" customHeight="1" x14ac:dyDescent="0.2">
      <c r="B29" s="675" t="s">
        <v>303</v>
      </c>
      <c r="C29" s="676"/>
      <c r="D29" s="676"/>
      <c r="E29" s="676"/>
      <c r="F29" s="676"/>
      <c r="G29" s="676"/>
      <c r="H29" s="676"/>
      <c r="I29" s="676"/>
      <c r="J29" s="676"/>
      <c r="K29" s="676"/>
      <c r="L29" s="676"/>
      <c r="M29" s="676"/>
      <c r="N29" s="676"/>
      <c r="O29" s="676"/>
      <c r="P29" s="676"/>
      <c r="Q29" s="677"/>
      <c r="R29" s="678">
        <v>55605</v>
      </c>
      <c r="S29" s="679"/>
      <c r="T29" s="679"/>
      <c r="U29" s="679"/>
      <c r="V29" s="679"/>
      <c r="W29" s="679"/>
      <c r="X29" s="679"/>
      <c r="Y29" s="680"/>
      <c r="Z29" s="715">
        <v>1.1000000000000001</v>
      </c>
      <c r="AA29" s="715"/>
      <c r="AB29" s="715"/>
      <c r="AC29" s="715"/>
      <c r="AD29" s="716">
        <v>1350</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70</v>
      </c>
      <c r="CG29" s="712"/>
      <c r="CH29" s="712"/>
      <c r="CI29" s="712"/>
      <c r="CJ29" s="712"/>
      <c r="CK29" s="712"/>
      <c r="CL29" s="712"/>
      <c r="CM29" s="712"/>
      <c r="CN29" s="712"/>
      <c r="CO29" s="712"/>
      <c r="CP29" s="712"/>
      <c r="CQ29" s="713"/>
      <c r="CR29" s="678">
        <v>319691</v>
      </c>
      <c r="CS29" s="697"/>
      <c r="CT29" s="697"/>
      <c r="CU29" s="697"/>
      <c r="CV29" s="697"/>
      <c r="CW29" s="697"/>
      <c r="CX29" s="697"/>
      <c r="CY29" s="698"/>
      <c r="CZ29" s="681">
        <v>6.8</v>
      </c>
      <c r="DA29" s="699"/>
      <c r="DB29" s="699"/>
      <c r="DC29" s="700"/>
      <c r="DD29" s="684">
        <v>319691</v>
      </c>
      <c r="DE29" s="697"/>
      <c r="DF29" s="697"/>
      <c r="DG29" s="697"/>
      <c r="DH29" s="697"/>
      <c r="DI29" s="697"/>
      <c r="DJ29" s="697"/>
      <c r="DK29" s="698"/>
      <c r="DL29" s="684">
        <v>319691</v>
      </c>
      <c r="DM29" s="697"/>
      <c r="DN29" s="697"/>
      <c r="DO29" s="697"/>
      <c r="DP29" s="697"/>
      <c r="DQ29" s="697"/>
      <c r="DR29" s="697"/>
      <c r="DS29" s="697"/>
      <c r="DT29" s="697"/>
      <c r="DU29" s="697"/>
      <c r="DV29" s="698"/>
      <c r="DW29" s="681">
        <v>10</v>
      </c>
      <c r="DX29" s="699"/>
      <c r="DY29" s="699"/>
      <c r="DZ29" s="699"/>
      <c r="EA29" s="699"/>
      <c r="EB29" s="699"/>
      <c r="EC29" s="714"/>
    </row>
    <row r="30" spans="2:133" ht="11.25" customHeight="1" x14ac:dyDescent="0.2">
      <c r="B30" s="675" t="s">
        <v>305</v>
      </c>
      <c r="C30" s="676"/>
      <c r="D30" s="676"/>
      <c r="E30" s="676"/>
      <c r="F30" s="676"/>
      <c r="G30" s="676"/>
      <c r="H30" s="676"/>
      <c r="I30" s="676"/>
      <c r="J30" s="676"/>
      <c r="K30" s="676"/>
      <c r="L30" s="676"/>
      <c r="M30" s="676"/>
      <c r="N30" s="676"/>
      <c r="O30" s="676"/>
      <c r="P30" s="676"/>
      <c r="Q30" s="677"/>
      <c r="R30" s="678">
        <v>6327</v>
      </c>
      <c r="S30" s="679"/>
      <c r="T30" s="679"/>
      <c r="U30" s="679"/>
      <c r="V30" s="679"/>
      <c r="W30" s="679"/>
      <c r="X30" s="679"/>
      <c r="Y30" s="680"/>
      <c r="Z30" s="715">
        <v>0.1</v>
      </c>
      <c r="AA30" s="715"/>
      <c r="AB30" s="715"/>
      <c r="AC30" s="715"/>
      <c r="AD30" s="716" t="s">
        <v>127</v>
      </c>
      <c r="AE30" s="716"/>
      <c r="AF30" s="716"/>
      <c r="AG30" s="716"/>
      <c r="AH30" s="716"/>
      <c r="AI30" s="716"/>
      <c r="AJ30" s="716"/>
      <c r="AK30" s="716"/>
      <c r="AL30" s="681" t="s">
        <v>127</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300653</v>
      </c>
      <c r="CS30" s="679"/>
      <c r="CT30" s="679"/>
      <c r="CU30" s="679"/>
      <c r="CV30" s="679"/>
      <c r="CW30" s="679"/>
      <c r="CX30" s="679"/>
      <c r="CY30" s="680"/>
      <c r="CZ30" s="681">
        <v>6.4</v>
      </c>
      <c r="DA30" s="699"/>
      <c r="DB30" s="699"/>
      <c r="DC30" s="700"/>
      <c r="DD30" s="684">
        <v>300653</v>
      </c>
      <c r="DE30" s="679"/>
      <c r="DF30" s="679"/>
      <c r="DG30" s="679"/>
      <c r="DH30" s="679"/>
      <c r="DI30" s="679"/>
      <c r="DJ30" s="679"/>
      <c r="DK30" s="680"/>
      <c r="DL30" s="684">
        <v>300653</v>
      </c>
      <c r="DM30" s="679"/>
      <c r="DN30" s="679"/>
      <c r="DO30" s="679"/>
      <c r="DP30" s="679"/>
      <c r="DQ30" s="679"/>
      <c r="DR30" s="679"/>
      <c r="DS30" s="679"/>
      <c r="DT30" s="679"/>
      <c r="DU30" s="679"/>
      <c r="DV30" s="680"/>
      <c r="DW30" s="681">
        <v>9.4</v>
      </c>
      <c r="DX30" s="699"/>
      <c r="DY30" s="699"/>
      <c r="DZ30" s="699"/>
      <c r="EA30" s="699"/>
      <c r="EB30" s="699"/>
      <c r="EC30" s="714"/>
    </row>
    <row r="31" spans="2:133" ht="11.25" customHeight="1" x14ac:dyDescent="0.2">
      <c r="B31" s="675" t="s">
        <v>309</v>
      </c>
      <c r="C31" s="676"/>
      <c r="D31" s="676"/>
      <c r="E31" s="676"/>
      <c r="F31" s="676"/>
      <c r="G31" s="676"/>
      <c r="H31" s="676"/>
      <c r="I31" s="676"/>
      <c r="J31" s="676"/>
      <c r="K31" s="676"/>
      <c r="L31" s="676"/>
      <c r="M31" s="676"/>
      <c r="N31" s="676"/>
      <c r="O31" s="676"/>
      <c r="P31" s="676"/>
      <c r="Q31" s="677"/>
      <c r="R31" s="678">
        <v>322191</v>
      </c>
      <c r="S31" s="679"/>
      <c r="T31" s="679"/>
      <c r="U31" s="679"/>
      <c r="V31" s="679"/>
      <c r="W31" s="679"/>
      <c r="X31" s="679"/>
      <c r="Y31" s="680"/>
      <c r="Z31" s="715">
        <v>6.4</v>
      </c>
      <c r="AA31" s="715"/>
      <c r="AB31" s="715"/>
      <c r="AC31" s="715"/>
      <c r="AD31" s="716" t="s">
        <v>127</v>
      </c>
      <c r="AE31" s="716"/>
      <c r="AF31" s="716"/>
      <c r="AG31" s="716"/>
      <c r="AH31" s="716"/>
      <c r="AI31" s="716"/>
      <c r="AJ31" s="716"/>
      <c r="AK31" s="716"/>
      <c r="AL31" s="681" t="s">
        <v>127</v>
      </c>
      <c r="AM31" s="682"/>
      <c r="AN31" s="682"/>
      <c r="AO31" s="717"/>
      <c r="AP31" s="754" t="s">
        <v>310</v>
      </c>
      <c r="AQ31" s="755"/>
      <c r="AR31" s="755"/>
      <c r="AS31" s="755"/>
      <c r="AT31" s="760" t="s">
        <v>311</v>
      </c>
      <c r="AU31" s="231"/>
      <c r="AV31" s="231"/>
      <c r="AW31" s="231"/>
      <c r="AX31" s="744" t="s">
        <v>187</v>
      </c>
      <c r="AY31" s="745"/>
      <c r="AZ31" s="745"/>
      <c r="BA31" s="745"/>
      <c r="BB31" s="745"/>
      <c r="BC31" s="745"/>
      <c r="BD31" s="745"/>
      <c r="BE31" s="745"/>
      <c r="BF31" s="746"/>
      <c r="BG31" s="747">
        <v>99</v>
      </c>
      <c r="BH31" s="748"/>
      <c r="BI31" s="748"/>
      <c r="BJ31" s="748"/>
      <c r="BK31" s="748"/>
      <c r="BL31" s="748"/>
      <c r="BM31" s="749">
        <v>96.9</v>
      </c>
      <c r="BN31" s="748"/>
      <c r="BO31" s="748"/>
      <c r="BP31" s="748"/>
      <c r="BQ31" s="750"/>
      <c r="BR31" s="747">
        <v>99</v>
      </c>
      <c r="BS31" s="748"/>
      <c r="BT31" s="748"/>
      <c r="BU31" s="748"/>
      <c r="BV31" s="748"/>
      <c r="BW31" s="748"/>
      <c r="BX31" s="749">
        <v>96.3</v>
      </c>
      <c r="BY31" s="748"/>
      <c r="BZ31" s="748"/>
      <c r="CA31" s="748"/>
      <c r="CB31" s="750"/>
      <c r="CD31" s="765"/>
      <c r="CE31" s="766"/>
      <c r="CF31" s="711" t="s">
        <v>312</v>
      </c>
      <c r="CG31" s="712"/>
      <c r="CH31" s="712"/>
      <c r="CI31" s="712"/>
      <c r="CJ31" s="712"/>
      <c r="CK31" s="712"/>
      <c r="CL31" s="712"/>
      <c r="CM31" s="712"/>
      <c r="CN31" s="712"/>
      <c r="CO31" s="712"/>
      <c r="CP31" s="712"/>
      <c r="CQ31" s="713"/>
      <c r="CR31" s="678">
        <v>19038</v>
      </c>
      <c r="CS31" s="697"/>
      <c r="CT31" s="697"/>
      <c r="CU31" s="697"/>
      <c r="CV31" s="697"/>
      <c r="CW31" s="697"/>
      <c r="CX31" s="697"/>
      <c r="CY31" s="698"/>
      <c r="CZ31" s="681">
        <v>0.4</v>
      </c>
      <c r="DA31" s="699"/>
      <c r="DB31" s="699"/>
      <c r="DC31" s="700"/>
      <c r="DD31" s="684">
        <v>19038</v>
      </c>
      <c r="DE31" s="697"/>
      <c r="DF31" s="697"/>
      <c r="DG31" s="697"/>
      <c r="DH31" s="697"/>
      <c r="DI31" s="697"/>
      <c r="DJ31" s="697"/>
      <c r="DK31" s="698"/>
      <c r="DL31" s="684">
        <v>19038</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2">
      <c r="B32" s="769" t="s">
        <v>313</v>
      </c>
      <c r="C32" s="770"/>
      <c r="D32" s="770"/>
      <c r="E32" s="770"/>
      <c r="F32" s="770"/>
      <c r="G32" s="770"/>
      <c r="H32" s="770"/>
      <c r="I32" s="770"/>
      <c r="J32" s="770"/>
      <c r="K32" s="770"/>
      <c r="L32" s="770"/>
      <c r="M32" s="770"/>
      <c r="N32" s="770"/>
      <c r="O32" s="770"/>
      <c r="P32" s="770"/>
      <c r="Q32" s="771"/>
      <c r="R32" s="678" t="s">
        <v>127</v>
      </c>
      <c r="S32" s="679"/>
      <c r="T32" s="679"/>
      <c r="U32" s="679"/>
      <c r="V32" s="679"/>
      <c r="W32" s="679"/>
      <c r="X32" s="679"/>
      <c r="Y32" s="680"/>
      <c r="Z32" s="715" t="s">
        <v>127</v>
      </c>
      <c r="AA32" s="715"/>
      <c r="AB32" s="715"/>
      <c r="AC32" s="715"/>
      <c r="AD32" s="716" t="s">
        <v>127</v>
      </c>
      <c r="AE32" s="716"/>
      <c r="AF32" s="716"/>
      <c r="AG32" s="716"/>
      <c r="AH32" s="716"/>
      <c r="AI32" s="716"/>
      <c r="AJ32" s="716"/>
      <c r="AK32" s="716"/>
      <c r="AL32" s="681" t="s">
        <v>127</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98.5</v>
      </c>
      <c r="BH32" s="697"/>
      <c r="BI32" s="697"/>
      <c r="BJ32" s="697"/>
      <c r="BK32" s="697"/>
      <c r="BL32" s="697"/>
      <c r="BM32" s="682">
        <v>96</v>
      </c>
      <c r="BN32" s="743"/>
      <c r="BO32" s="743"/>
      <c r="BP32" s="743"/>
      <c r="BQ32" s="721"/>
      <c r="BR32" s="751">
        <v>98.7</v>
      </c>
      <c r="BS32" s="697"/>
      <c r="BT32" s="697"/>
      <c r="BU32" s="697"/>
      <c r="BV32" s="697"/>
      <c r="BW32" s="697"/>
      <c r="BX32" s="682">
        <v>94.8</v>
      </c>
      <c r="BY32" s="743"/>
      <c r="BZ32" s="743"/>
      <c r="CA32" s="743"/>
      <c r="CB32" s="721"/>
      <c r="CD32" s="767"/>
      <c r="CE32" s="768"/>
      <c r="CF32" s="711" t="s">
        <v>316</v>
      </c>
      <c r="CG32" s="712"/>
      <c r="CH32" s="712"/>
      <c r="CI32" s="712"/>
      <c r="CJ32" s="712"/>
      <c r="CK32" s="712"/>
      <c r="CL32" s="712"/>
      <c r="CM32" s="712"/>
      <c r="CN32" s="712"/>
      <c r="CO32" s="712"/>
      <c r="CP32" s="712"/>
      <c r="CQ32" s="713"/>
      <c r="CR32" s="678" t="s">
        <v>127</v>
      </c>
      <c r="CS32" s="679"/>
      <c r="CT32" s="679"/>
      <c r="CU32" s="679"/>
      <c r="CV32" s="679"/>
      <c r="CW32" s="679"/>
      <c r="CX32" s="679"/>
      <c r="CY32" s="680"/>
      <c r="CZ32" s="681" t="s">
        <v>127</v>
      </c>
      <c r="DA32" s="699"/>
      <c r="DB32" s="699"/>
      <c r="DC32" s="700"/>
      <c r="DD32" s="684" t="s">
        <v>127</v>
      </c>
      <c r="DE32" s="679"/>
      <c r="DF32" s="679"/>
      <c r="DG32" s="679"/>
      <c r="DH32" s="679"/>
      <c r="DI32" s="679"/>
      <c r="DJ32" s="679"/>
      <c r="DK32" s="680"/>
      <c r="DL32" s="684" t="s">
        <v>127</v>
      </c>
      <c r="DM32" s="679"/>
      <c r="DN32" s="679"/>
      <c r="DO32" s="679"/>
      <c r="DP32" s="679"/>
      <c r="DQ32" s="679"/>
      <c r="DR32" s="679"/>
      <c r="DS32" s="679"/>
      <c r="DT32" s="679"/>
      <c r="DU32" s="679"/>
      <c r="DV32" s="680"/>
      <c r="DW32" s="681" t="s">
        <v>127</v>
      </c>
      <c r="DX32" s="699"/>
      <c r="DY32" s="699"/>
      <c r="DZ32" s="699"/>
      <c r="EA32" s="699"/>
      <c r="EB32" s="699"/>
      <c r="EC32" s="714"/>
    </row>
    <row r="33" spans="2:133" ht="11.25" customHeight="1" x14ac:dyDescent="0.2">
      <c r="B33" s="675" t="s">
        <v>317</v>
      </c>
      <c r="C33" s="676"/>
      <c r="D33" s="676"/>
      <c r="E33" s="676"/>
      <c r="F33" s="676"/>
      <c r="G33" s="676"/>
      <c r="H33" s="676"/>
      <c r="I33" s="676"/>
      <c r="J33" s="676"/>
      <c r="K33" s="676"/>
      <c r="L33" s="676"/>
      <c r="M33" s="676"/>
      <c r="N33" s="676"/>
      <c r="O33" s="676"/>
      <c r="P33" s="676"/>
      <c r="Q33" s="677"/>
      <c r="R33" s="678">
        <v>276492</v>
      </c>
      <c r="S33" s="679"/>
      <c r="T33" s="679"/>
      <c r="U33" s="679"/>
      <c r="V33" s="679"/>
      <c r="W33" s="679"/>
      <c r="X33" s="679"/>
      <c r="Y33" s="680"/>
      <c r="Z33" s="715">
        <v>5.5</v>
      </c>
      <c r="AA33" s="715"/>
      <c r="AB33" s="715"/>
      <c r="AC33" s="715"/>
      <c r="AD33" s="716" t="s">
        <v>127</v>
      </c>
      <c r="AE33" s="716"/>
      <c r="AF33" s="716"/>
      <c r="AG33" s="716"/>
      <c r="AH33" s="716"/>
      <c r="AI33" s="716"/>
      <c r="AJ33" s="716"/>
      <c r="AK33" s="716"/>
      <c r="AL33" s="681" t="s">
        <v>127</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99.2</v>
      </c>
      <c r="BH33" s="663"/>
      <c r="BI33" s="663"/>
      <c r="BJ33" s="663"/>
      <c r="BK33" s="663"/>
      <c r="BL33" s="663"/>
      <c r="BM33" s="706">
        <v>97.6</v>
      </c>
      <c r="BN33" s="663"/>
      <c r="BO33" s="663"/>
      <c r="BP33" s="663"/>
      <c r="BQ33" s="727"/>
      <c r="BR33" s="742">
        <v>99.2</v>
      </c>
      <c r="BS33" s="663"/>
      <c r="BT33" s="663"/>
      <c r="BU33" s="663"/>
      <c r="BV33" s="663"/>
      <c r="BW33" s="663"/>
      <c r="BX33" s="706">
        <v>97.1</v>
      </c>
      <c r="BY33" s="663"/>
      <c r="BZ33" s="663"/>
      <c r="CA33" s="663"/>
      <c r="CB33" s="727"/>
      <c r="CD33" s="711" t="s">
        <v>319</v>
      </c>
      <c r="CE33" s="712"/>
      <c r="CF33" s="712"/>
      <c r="CG33" s="712"/>
      <c r="CH33" s="712"/>
      <c r="CI33" s="712"/>
      <c r="CJ33" s="712"/>
      <c r="CK33" s="712"/>
      <c r="CL33" s="712"/>
      <c r="CM33" s="712"/>
      <c r="CN33" s="712"/>
      <c r="CO33" s="712"/>
      <c r="CP33" s="712"/>
      <c r="CQ33" s="713"/>
      <c r="CR33" s="678">
        <v>2605958</v>
      </c>
      <c r="CS33" s="697"/>
      <c r="CT33" s="697"/>
      <c r="CU33" s="697"/>
      <c r="CV33" s="697"/>
      <c r="CW33" s="697"/>
      <c r="CX33" s="697"/>
      <c r="CY33" s="698"/>
      <c r="CZ33" s="681">
        <v>55.7</v>
      </c>
      <c r="DA33" s="699"/>
      <c r="DB33" s="699"/>
      <c r="DC33" s="700"/>
      <c r="DD33" s="684">
        <v>2276904</v>
      </c>
      <c r="DE33" s="697"/>
      <c r="DF33" s="697"/>
      <c r="DG33" s="697"/>
      <c r="DH33" s="697"/>
      <c r="DI33" s="697"/>
      <c r="DJ33" s="697"/>
      <c r="DK33" s="698"/>
      <c r="DL33" s="684">
        <v>1703089</v>
      </c>
      <c r="DM33" s="697"/>
      <c r="DN33" s="697"/>
      <c r="DO33" s="697"/>
      <c r="DP33" s="697"/>
      <c r="DQ33" s="697"/>
      <c r="DR33" s="697"/>
      <c r="DS33" s="697"/>
      <c r="DT33" s="697"/>
      <c r="DU33" s="697"/>
      <c r="DV33" s="698"/>
      <c r="DW33" s="681">
        <v>53.2</v>
      </c>
      <c r="DX33" s="699"/>
      <c r="DY33" s="699"/>
      <c r="DZ33" s="699"/>
      <c r="EA33" s="699"/>
      <c r="EB33" s="699"/>
      <c r="EC33" s="714"/>
    </row>
    <row r="34" spans="2:133" ht="11.25" customHeight="1" x14ac:dyDescent="0.2">
      <c r="B34" s="675" t="s">
        <v>320</v>
      </c>
      <c r="C34" s="676"/>
      <c r="D34" s="676"/>
      <c r="E34" s="676"/>
      <c r="F34" s="676"/>
      <c r="G34" s="676"/>
      <c r="H34" s="676"/>
      <c r="I34" s="676"/>
      <c r="J34" s="676"/>
      <c r="K34" s="676"/>
      <c r="L34" s="676"/>
      <c r="M34" s="676"/>
      <c r="N34" s="676"/>
      <c r="O34" s="676"/>
      <c r="P34" s="676"/>
      <c r="Q34" s="677"/>
      <c r="R34" s="678">
        <v>3303</v>
      </c>
      <c r="S34" s="679"/>
      <c r="T34" s="679"/>
      <c r="U34" s="679"/>
      <c r="V34" s="679"/>
      <c r="W34" s="679"/>
      <c r="X34" s="679"/>
      <c r="Y34" s="680"/>
      <c r="Z34" s="715">
        <v>0.1</v>
      </c>
      <c r="AA34" s="715"/>
      <c r="AB34" s="715"/>
      <c r="AC34" s="715"/>
      <c r="AD34" s="716">
        <v>1734</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816034</v>
      </c>
      <c r="CS34" s="679"/>
      <c r="CT34" s="679"/>
      <c r="CU34" s="679"/>
      <c r="CV34" s="679"/>
      <c r="CW34" s="679"/>
      <c r="CX34" s="679"/>
      <c r="CY34" s="680"/>
      <c r="CZ34" s="681">
        <v>17.399999999999999</v>
      </c>
      <c r="DA34" s="699"/>
      <c r="DB34" s="699"/>
      <c r="DC34" s="700"/>
      <c r="DD34" s="684">
        <v>631780</v>
      </c>
      <c r="DE34" s="679"/>
      <c r="DF34" s="679"/>
      <c r="DG34" s="679"/>
      <c r="DH34" s="679"/>
      <c r="DI34" s="679"/>
      <c r="DJ34" s="679"/>
      <c r="DK34" s="680"/>
      <c r="DL34" s="684">
        <v>578420</v>
      </c>
      <c r="DM34" s="679"/>
      <c r="DN34" s="679"/>
      <c r="DO34" s="679"/>
      <c r="DP34" s="679"/>
      <c r="DQ34" s="679"/>
      <c r="DR34" s="679"/>
      <c r="DS34" s="679"/>
      <c r="DT34" s="679"/>
      <c r="DU34" s="679"/>
      <c r="DV34" s="680"/>
      <c r="DW34" s="681">
        <v>18.100000000000001</v>
      </c>
      <c r="DX34" s="699"/>
      <c r="DY34" s="699"/>
      <c r="DZ34" s="699"/>
      <c r="EA34" s="699"/>
      <c r="EB34" s="699"/>
      <c r="EC34" s="714"/>
    </row>
    <row r="35" spans="2:133" ht="11.25" customHeight="1" x14ac:dyDescent="0.2">
      <c r="B35" s="675" t="s">
        <v>322</v>
      </c>
      <c r="C35" s="676"/>
      <c r="D35" s="676"/>
      <c r="E35" s="676"/>
      <c r="F35" s="676"/>
      <c r="G35" s="676"/>
      <c r="H35" s="676"/>
      <c r="I35" s="676"/>
      <c r="J35" s="676"/>
      <c r="K35" s="676"/>
      <c r="L35" s="676"/>
      <c r="M35" s="676"/>
      <c r="N35" s="676"/>
      <c r="O35" s="676"/>
      <c r="P35" s="676"/>
      <c r="Q35" s="677"/>
      <c r="R35" s="678">
        <v>98504</v>
      </c>
      <c r="S35" s="679"/>
      <c r="T35" s="679"/>
      <c r="U35" s="679"/>
      <c r="V35" s="679"/>
      <c r="W35" s="679"/>
      <c r="X35" s="679"/>
      <c r="Y35" s="680"/>
      <c r="Z35" s="715">
        <v>2</v>
      </c>
      <c r="AA35" s="715"/>
      <c r="AB35" s="715"/>
      <c r="AC35" s="715"/>
      <c r="AD35" s="716" t="s">
        <v>127</v>
      </c>
      <c r="AE35" s="716"/>
      <c r="AF35" s="716"/>
      <c r="AG35" s="716"/>
      <c r="AH35" s="716"/>
      <c r="AI35" s="716"/>
      <c r="AJ35" s="716"/>
      <c r="AK35" s="716"/>
      <c r="AL35" s="681" t="s">
        <v>127</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52423</v>
      </c>
      <c r="CS35" s="697"/>
      <c r="CT35" s="697"/>
      <c r="CU35" s="697"/>
      <c r="CV35" s="697"/>
      <c r="CW35" s="697"/>
      <c r="CX35" s="697"/>
      <c r="CY35" s="698"/>
      <c r="CZ35" s="681">
        <v>1.1000000000000001</v>
      </c>
      <c r="DA35" s="699"/>
      <c r="DB35" s="699"/>
      <c r="DC35" s="700"/>
      <c r="DD35" s="684">
        <v>50613</v>
      </c>
      <c r="DE35" s="697"/>
      <c r="DF35" s="697"/>
      <c r="DG35" s="697"/>
      <c r="DH35" s="697"/>
      <c r="DI35" s="697"/>
      <c r="DJ35" s="697"/>
      <c r="DK35" s="698"/>
      <c r="DL35" s="684">
        <v>50613</v>
      </c>
      <c r="DM35" s="697"/>
      <c r="DN35" s="697"/>
      <c r="DO35" s="697"/>
      <c r="DP35" s="697"/>
      <c r="DQ35" s="697"/>
      <c r="DR35" s="697"/>
      <c r="DS35" s="697"/>
      <c r="DT35" s="697"/>
      <c r="DU35" s="697"/>
      <c r="DV35" s="698"/>
      <c r="DW35" s="681">
        <v>1.6</v>
      </c>
      <c r="DX35" s="699"/>
      <c r="DY35" s="699"/>
      <c r="DZ35" s="699"/>
      <c r="EA35" s="699"/>
      <c r="EB35" s="699"/>
      <c r="EC35" s="714"/>
    </row>
    <row r="36" spans="2:133" ht="11.25" customHeight="1" x14ac:dyDescent="0.2">
      <c r="B36" s="675" t="s">
        <v>326</v>
      </c>
      <c r="C36" s="676"/>
      <c r="D36" s="676"/>
      <c r="E36" s="676"/>
      <c r="F36" s="676"/>
      <c r="G36" s="676"/>
      <c r="H36" s="676"/>
      <c r="I36" s="676"/>
      <c r="J36" s="676"/>
      <c r="K36" s="676"/>
      <c r="L36" s="676"/>
      <c r="M36" s="676"/>
      <c r="N36" s="676"/>
      <c r="O36" s="676"/>
      <c r="P36" s="676"/>
      <c r="Q36" s="677"/>
      <c r="R36" s="678">
        <v>385789</v>
      </c>
      <c r="S36" s="679"/>
      <c r="T36" s="679"/>
      <c r="U36" s="679"/>
      <c r="V36" s="679"/>
      <c r="W36" s="679"/>
      <c r="X36" s="679"/>
      <c r="Y36" s="680"/>
      <c r="Z36" s="715">
        <v>7.7</v>
      </c>
      <c r="AA36" s="715"/>
      <c r="AB36" s="715"/>
      <c r="AC36" s="715"/>
      <c r="AD36" s="716" t="s">
        <v>127</v>
      </c>
      <c r="AE36" s="716"/>
      <c r="AF36" s="716"/>
      <c r="AG36" s="716"/>
      <c r="AH36" s="716"/>
      <c r="AI36" s="716"/>
      <c r="AJ36" s="716"/>
      <c r="AK36" s="716"/>
      <c r="AL36" s="681" t="s">
        <v>127</v>
      </c>
      <c r="AM36" s="682"/>
      <c r="AN36" s="682"/>
      <c r="AO36" s="717"/>
      <c r="AP36" s="235"/>
      <c r="AQ36" s="730" t="s">
        <v>327</v>
      </c>
      <c r="AR36" s="731"/>
      <c r="AS36" s="731"/>
      <c r="AT36" s="731"/>
      <c r="AU36" s="731"/>
      <c r="AV36" s="731"/>
      <c r="AW36" s="731"/>
      <c r="AX36" s="731"/>
      <c r="AY36" s="732"/>
      <c r="AZ36" s="733">
        <v>579844</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45005</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753837</v>
      </c>
      <c r="CS36" s="679"/>
      <c r="CT36" s="679"/>
      <c r="CU36" s="679"/>
      <c r="CV36" s="679"/>
      <c r="CW36" s="679"/>
      <c r="CX36" s="679"/>
      <c r="CY36" s="680"/>
      <c r="CZ36" s="681">
        <v>16.100000000000001</v>
      </c>
      <c r="DA36" s="699"/>
      <c r="DB36" s="699"/>
      <c r="DC36" s="700"/>
      <c r="DD36" s="684">
        <v>705401</v>
      </c>
      <c r="DE36" s="679"/>
      <c r="DF36" s="679"/>
      <c r="DG36" s="679"/>
      <c r="DH36" s="679"/>
      <c r="DI36" s="679"/>
      <c r="DJ36" s="679"/>
      <c r="DK36" s="680"/>
      <c r="DL36" s="684">
        <v>651374</v>
      </c>
      <c r="DM36" s="679"/>
      <c r="DN36" s="679"/>
      <c r="DO36" s="679"/>
      <c r="DP36" s="679"/>
      <c r="DQ36" s="679"/>
      <c r="DR36" s="679"/>
      <c r="DS36" s="679"/>
      <c r="DT36" s="679"/>
      <c r="DU36" s="679"/>
      <c r="DV36" s="680"/>
      <c r="DW36" s="681">
        <v>20.3</v>
      </c>
      <c r="DX36" s="699"/>
      <c r="DY36" s="699"/>
      <c r="DZ36" s="699"/>
      <c r="EA36" s="699"/>
      <c r="EB36" s="699"/>
      <c r="EC36" s="714"/>
    </row>
    <row r="37" spans="2:133" ht="11.25" customHeight="1" x14ac:dyDescent="0.2">
      <c r="B37" s="675" t="s">
        <v>330</v>
      </c>
      <c r="C37" s="676"/>
      <c r="D37" s="676"/>
      <c r="E37" s="676"/>
      <c r="F37" s="676"/>
      <c r="G37" s="676"/>
      <c r="H37" s="676"/>
      <c r="I37" s="676"/>
      <c r="J37" s="676"/>
      <c r="K37" s="676"/>
      <c r="L37" s="676"/>
      <c r="M37" s="676"/>
      <c r="N37" s="676"/>
      <c r="O37" s="676"/>
      <c r="P37" s="676"/>
      <c r="Q37" s="677"/>
      <c r="R37" s="678">
        <v>329496</v>
      </c>
      <c r="S37" s="679"/>
      <c r="T37" s="679"/>
      <c r="U37" s="679"/>
      <c r="V37" s="679"/>
      <c r="W37" s="679"/>
      <c r="X37" s="679"/>
      <c r="Y37" s="680"/>
      <c r="Z37" s="715">
        <v>6.6</v>
      </c>
      <c r="AA37" s="715"/>
      <c r="AB37" s="715"/>
      <c r="AC37" s="715"/>
      <c r="AD37" s="716" t="s">
        <v>127</v>
      </c>
      <c r="AE37" s="716"/>
      <c r="AF37" s="716"/>
      <c r="AG37" s="716"/>
      <c r="AH37" s="716"/>
      <c r="AI37" s="716"/>
      <c r="AJ37" s="716"/>
      <c r="AK37" s="716"/>
      <c r="AL37" s="681" t="s">
        <v>127</v>
      </c>
      <c r="AM37" s="682"/>
      <c r="AN37" s="682"/>
      <c r="AO37" s="717"/>
      <c r="AQ37" s="718" t="s">
        <v>331</v>
      </c>
      <c r="AR37" s="719"/>
      <c r="AS37" s="719"/>
      <c r="AT37" s="719"/>
      <c r="AU37" s="719"/>
      <c r="AV37" s="719"/>
      <c r="AW37" s="719"/>
      <c r="AX37" s="719"/>
      <c r="AY37" s="720"/>
      <c r="AZ37" s="678">
        <v>132225</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38020</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466785</v>
      </c>
      <c r="CS37" s="697"/>
      <c r="CT37" s="697"/>
      <c r="CU37" s="697"/>
      <c r="CV37" s="697"/>
      <c r="CW37" s="697"/>
      <c r="CX37" s="697"/>
      <c r="CY37" s="698"/>
      <c r="CZ37" s="681">
        <v>10</v>
      </c>
      <c r="DA37" s="699"/>
      <c r="DB37" s="699"/>
      <c r="DC37" s="700"/>
      <c r="DD37" s="684">
        <v>466785</v>
      </c>
      <c r="DE37" s="697"/>
      <c r="DF37" s="697"/>
      <c r="DG37" s="697"/>
      <c r="DH37" s="697"/>
      <c r="DI37" s="697"/>
      <c r="DJ37" s="697"/>
      <c r="DK37" s="698"/>
      <c r="DL37" s="684">
        <v>463808</v>
      </c>
      <c r="DM37" s="697"/>
      <c r="DN37" s="697"/>
      <c r="DO37" s="697"/>
      <c r="DP37" s="697"/>
      <c r="DQ37" s="697"/>
      <c r="DR37" s="697"/>
      <c r="DS37" s="697"/>
      <c r="DT37" s="697"/>
      <c r="DU37" s="697"/>
      <c r="DV37" s="698"/>
      <c r="DW37" s="681">
        <v>14.5</v>
      </c>
      <c r="DX37" s="699"/>
      <c r="DY37" s="699"/>
      <c r="DZ37" s="699"/>
      <c r="EA37" s="699"/>
      <c r="EB37" s="699"/>
      <c r="EC37" s="714"/>
    </row>
    <row r="38" spans="2:133" ht="11.25" customHeight="1" x14ac:dyDescent="0.2">
      <c r="B38" s="675" t="s">
        <v>334</v>
      </c>
      <c r="C38" s="676"/>
      <c r="D38" s="676"/>
      <c r="E38" s="676"/>
      <c r="F38" s="676"/>
      <c r="G38" s="676"/>
      <c r="H38" s="676"/>
      <c r="I38" s="676"/>
      <c r="J38" s="676"/>
      <c r="K38" s="676"/>
      <c r="L38" s="676"/>
      <c r="M38" s="676"/>
      <c r="N38" s="676"/>
      <c r="O38" s="676"/>
      <c r="P38" s="676"/>
      <c r="Q38" s="677"/>
      <c r="R38" s="678">
        <v>100374</v>
      </c>
      <c r="S38" s="679"/>
      <c r="T38" s="679"/>
      <c r="U38" s="679"/>
      <c r="V38" s="679"/>
      <c r="W38" s="679"/>
      <c r="X38" s="679"/>
      <c r="Y38" s="680"/>
      <c r="Z38" s="715">
        <v>2</v>
      </c>
      <c r="AA38" s="715"/>
      <c r="AB38" s="715"/>
      <c r="AC38" s="715"/>
      <c r="AD38" s="716">
        <v>1167</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48565</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1653</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531279</v>
      </c>
      <c r="CS38" s="679"/>
      <c r="CT38" s="679"/>
      <c r="CU38" s="679"/>
      <c r="CV38" s="679"/>
      <c r="CW38" s="679"/>
      <c r="CX38" s="679"/>
      <c r="CY38" s="680"/>
      <c r="CZ38" s="681">
        <v>11.4</v>
      </c>
      <c r="DA38" s="699"/>
      <c r="DB38" s="699"/>
      <c r="DC38" s="700"/>
      <c r="DD38" s="684">
        <v>450149</v>
      </c>
      <c r="DE38" s="679"/>
      <c r="DF38" s="679"/>
      <c r="DG38" s="679"/>
      <c r="DH38" s="679"/>
      <c r="DI38" s="679"/>
      <c r="DJ38" s="679"/>
      <c r="DK38" s="680"/>
      <c r="DL38" s="684">
        <v>422682</v>
      </c>
      <c r="DM38" s="679"/>
      <c r="DN38" s="679"/>
      <c r="DO38" s="679"/>
      <c r="DP38" s="679"/>
      <c r="DQ38" s="679"/>
      <c r="DR38" s="679"/>
      <c r="DS38" s="679"/>
      <c r="DT38" s="679"/>
      <c r="DU38" s="679"/>
      <c r="DV38" s="680"/>
      <c r="DW38" s="681">
        <v>13.2</v>
      </c>
      <c r="DX38" s="699"/>
      <c r="DY38" s="699"/>
      <c r="DZ38" s="699"/>
      <c r="EA38" s="699"/>
      <c r="EB38" s="699"/>
      <c r="EC38" s="714"/>
    </row>
    <row r="39" spans="2:133" ht="11.25" customHeight="1" x14ac:dyDescent="0.2">
      <c r="B39" s="675" t="s">
        <v>338</v>
      </c>
      <c r="C39" s="676"/>
      <c r="D39" s="676"/>
      <c r="E39" s="676"/>
      <c r="F39" s="676"/>
      <c r="G39" s="676"/>
      <c r="H39" s="676"/>
      <c r="I39" s="676"/>
      <c r="J39" s="676"/>
      <c r="K39" s="676"/>
      <c r="L39" s="676"/>
      <c r="M39" s="676"/>
      <c r="N39" s="676"/>
      <c r="O39" s="676"/>
      <c r="P39" s="676"/>
      <c r="Q39" s="677"/>
      <c r="R39" s="678">
        <v>239786</v>
      </c>
      <c r="S39" s="679"/>
      <c r="T39" s="679"/>
      <c r="U39" s="679"/>
      <c r="V39" s="679"/>
      <c r="W39" s="679"/>
      <c r="X39" s="679"/>
      <c r="Y39" s="680"/>
      <c r="Z39" s="715">
        <v>4.8</v>
      </c>
      <c r="AA39" s="715"/>
      <c r="AB39" s="715"/>
      <c r="AC39" s="715"/>
      <c r="AD39" s="716" t="s">
        <v>127</v>
      </c>
      <c r="AE39" s="716"/>
      <c r="AF39" s="716"/>
      <c r="AG39" s="716"/>
      <c r="AH39" s="716"/>
      <c r="AI39" s="716"/>
      <c r="AJ39" s="716"/>
      <c r="AK39" s="716"/>
      <c r="AL39" s="681" t="s">
        <v>127</v>
      </c>
      <c r="AM39" s="682"/>
      <c r="AN39" s="682"/>
      <c r="AO39" s="717"/>
      <c r="AQ39" s="718" t="s">
        <v>339</v>
      </c>
      <c r="AR39" s="719"/>
      <c r="AS39" s="719"/>
      <c r="AT39" s="719"/>
      <c r="AU39" s="719"/>
      <c r="AV39" s="719"/>
      <c r="AW39" s="719"/>
      <c r="AX39" s="719"/>
      <c r="AY39" s="720"/>
      <c r="AZ39" s="678" t="s">
        <v>127</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2744</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425376</v>
      </c>
      <c r="CS39" s="697"/>
      <c r="CT39" s="697"/>
      <c r="CU39" s="697"/>
      <c r="CV39" s="697"/>
      <c r="CW39" s="697"/>
      <c r="CX39" s="697"/>
      <c r="CY39" s="698"/>
      <c r="CZ39" s="681">
        <v>9.1</v>
      </c>
      <c r="DA39" s="699"/>
      <c r="DB39" s="699"/>
      <c r="DC39" s="700"/>
      <c r="DD39" s="684">
        <v>423442</v>
      </c>
      <c r="DE39" s="697"/>
      <c r="DF39" s="697"/>
      <c r="DG39" s="697"/>
      <c r="DH39" s="697"/>
      <c r="DI39" s="697"/>
      <c r="DJ39" s="697"/>
      <c r="DK39" s="698"/>
      <c r="DL39" s="684" t="s">
        <v>127</v>
      </c>
      <c r="DM39" s="697"/>
      <c r="DN39" s="697"/>
      <c r="DO39" s="697"/>
      <c r="DP39" s="697"/>
      <c r="DQ39" s="697"/>
      <c r="DR39" s="697"/>
      <c r="DS39" s="697"/>
      <c r="DT39" s="697"/>
      <c r="DU39" s="697"/>
      <c r="DV39" s="698"/>
      <c r="DW39" s="681" t="s">
        <v>127</v>
      </c>
      <c r="DX39" s="699"/>
      <c r="DY39" s="699"/>
      <c r="DZ39" s="699"/>
      <c r="EA39" s="699"/>
      <c r="EB39" s="699"/>
      <c r="EC39" s="714"/>
    </row>
    <row r="40" spans="2:133" ht="11.25" customHeight="1" x14ac:dyDescent="0.2">
      <c r="B40" s="675" t="s">
        <v>342</v>
      </c>
      <c r="C40" s="676"/>
      <c r="D40" s="676"/>
      <c r="E40" s="676"/>
      <c r="F40" s="676"/>
      <c r="G40" s="676"/>
      <c r="H40" s="676"/>
      <c r="I40" s="676"/>
      <c r="J40" s="676"/>
      <c r="K40" s="676"/>
      <c r="L40" s="676"/>
      <c r="M40" s="676"/>
      <c r="N40" s="676"/>
      <c r="O40" s="676"/>
      <c r="P40" s="676"/>
      <c r="Q40" s="677"/>
      <c r="R40" s="678" t="s">
        <v>127</v>
      </c>
      <c r="S40" s="679"/>
      <c r="T40" s="679"/>
      <c r="U40" s="679"/>
      <c r="V40" s="679"/>
      <c r="W40" s="679"/>
      <c r="X40" s="679"/>
      <c r="Y40" s="680"/>
      <c r="Z40" s="715" t="s">
        <v>127</v>
      </c>
      <c r="AA40" s="715"/>
      <c r="AB40" s="715"/>
      <c r="AC40" s="715"/>
      <c r="AD40" s="716" t="s">
        <v>127</v>
      </c>
      <c r="AE40" s="716"/>
      <c r="AF40" s="716"/>
      <c r="AG40" s="716"/>
      <c r="AH40" s="716"/>
      <c r="AI40" s="716"/>
      <c r="AJ40" s="716"/>
      <c r="AK40" s="716"/>
      <c r="AL40" s="681" t="s">
        <v>127</v>
      </c>
      <c r="AM40" s="682"/>
      <c r="AN40" s="682"/>
      <c r="AO40" s="717"/>
      <c r="AQ40" s="718" t="s">
        <v>343</v>
      </c>
      <c r="AR40" s="719"/>
      <c r="AS40" s="719"/>
      <c r="AT40" s="719"/>
      <c r="AU40" s="719"/>
      <c r="AV40" s="719"/>
      <c r="AW40" s="719"/>
      <c r="AX40" s="719"/>
      <c r="AY40" s="720"/>
      <c r="AZ40" s="678" t="s">
        <v>127</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109</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27009</v>
      </c>
      <c r="CS40" s="679"/>
      <c r="CT40" s="679"/>
      <c r="CU40" s="679"/>
      <c r="CV40" s="679"/>
      <c r="CW40" s="679"/>
      <c r="CX40" s="679"/>
      <c r="CY40" s="680"/>
      <c r="CZ40" s="681">
        <v>0.6</v>
      </c>
      <c r="DA40" s="699"/>
      <c r="DB40" s="699"/>
      <c r="DC40" s="700"/>
      <c r="DD40" s="684">
        <v>15519</v>
      </c>
      <c r="DE40" s="679"/>
      <c r="DF40" s="679"/>
      <c r="DG40" s="679"/>
      <c r="DH40" s="679"/>
      <c r="DI40" s="679"/>
      <c r="DJ40" s="679"/>
      <c r="DK40" s="680"/>
      <c r="DL40" s="684" t="s">
        <v>127</v>
      </c>
      <c r="DM40" s="679"/>
      <c r="DN40" s="679"/>
      <c r="DO40" s="679"/>
      <c r="DP40" s="679"/>
      <c r="DQ40" s="679"/>
      <c r="DR40" s="679"/>
      <c r="DS40" s="679"/>
      <c r="DT40" s="679"/>
      <c r="DU40" s="679"/>
      <c r="DV40" s="680"/>
      <c r="DW40" s="681" t="s">
        <v>127</v>
      </c>
      <c r="DX40" s="699"/>
      <c r="DY40" s="699"/>
      <c r="DZ40" s="699"/>
      <c r="EA40" s="699"/>
      <c r="EB40" s="699"/>
      <c r="EC40" s="714"/>
    </row>
    <row r="41" spans="2:133" ht="11.25" customHeight="1" x14ac:dyDescent="0.2">
      <c r="B41" s="675" t="s">
        <v>347</v>
      </c>
      <c r="C41" s="676"/>
      <c r="D41" s="676"/>
      <c r="E41" s="676"/>
      <c r="F41" s="676"/>
      <c r="G41" s="676"/>
      <c r="H41" s="676"/>
      <c r="I41" s="676"/>
      <c r="J41" s="676"/>
      <c r="K41" s="676"/>
      <c r="L41" s="676"/>
      <c r="M41" s="676"/>
      <c r="N41" s="676"/>
      <c r="O41" s="676"/>
      <c r="P41" s="676"/>
      <c r="Q41" s="677"/>
      <c r="R41" s="678">
        <v>204886</v>
      </c>
      <c r="S41" s="679"/>
      <c r="T41" s="679"/>
      <c r="U41" s="679"/>
      <c r="V41" s="679"/>
      <c r="W41" s="679"/>
      <c r="X41" s="679"/>
      <c r="Y41" s="680"/>
      <c r="Z41" s="715">
        <v>4.0999999999999996</v>
      </c>
      <c r="AA41" s="715"/>
      <c r="AB41" s="715"/>
      <c r="AC41" s="715"/>
      <c r="AD41" s="716" t="s">
        <v>127</v>
      </c>
      <c r="AE41" s="716"/>
      <c r="AF41" s="716"/>
      <c r="AG41" s="716"/>
      <c r="AH41" s="716"/>
      <c r="AI41" s="716"/>
      <c r="AJ41" s="716"/>
      <c r="AK41" s="716"/>
      <c r="AL41" s="681" t="s">
        <v>127</v>
      </c>
      <c r="AM41" s="682"/>
      <c r="AN41" s="682"/>
      <c r="AO41" s="717"/>
      <c r="AQ41" s="718" t="s">
        <v>348</v>
      </c>
      <c r="AR41" s="719"/>
      <c r="AS41" s="719"/>
      <c r="AT41" s="719"/>
      <c r="AU41" s="719"/>
      <c r="AV41" s="719"/>
      <c r="AW41" s="719"/>
      <c r="AX41" s="719"/>
      <c r="AY41" s="720"/>
      <c r="AZ41" s="678">
        <v>109998</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v>1</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127</v>
      </c>
      <c r="CS41" s="697"/>
      <c r="CT41" s="697"/>
      <c r="CU41" s="697"/>
      <c r="CV41" s="697"/>
      <c r="CW41" s="697"/>
      <c r="CX41" s="697"/>
      <c r="CY41" s="698"/>
      <c r="CZ41" s="681" t="s">
        <v>127</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351</v>
      </c>
      <c r="C42" s="660"/>
      <c r="D42" s="660"/>
      <c r="E42" s="660"/>
      <c r="F42" s="660"/>
      <c r="G42" s="660"/>
      <c r="H42" s="660"/>
      <c r="I42" s="660"/>
      <c r="J42" s="660"/>
      <c r="K42" s="660"/>
      <c r="L42" s="660"/>
      <c r="M42" s="660"/>
      <c r="N42" s="660"/>
      <c r="O42" s="660"/>
      <c r="P42" s="660"/>
      <c r="Q42" s="661"/>
      <c r="R42" s="662">
        <v>5011298</v>
      </c>
      <c r="S42" s="701"/>
      <c r="T42" s="701"/>
      <c r="U42" s="701"/>
      <c r="V42" s="701"/>
      <c r="W42" s="701"/>
      <c r="X42" s="701"/>
      <c r="Y42" s="703"/>
      <c r="Z42" s="704">
        <v>100</v>
      </c>
      <c r="AA42" s="704"/>
      <c r="AB42" s="704"/>
      <c r="AC42" s="704"/>
      <c r="AD42" s="705">
        <v>2996344</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289056</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293</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290535</v>
      </c>
      <c r="CS42" s="679"/>
      <c r="CT42" s="679"/>
      <c r="CU42" s="679"/>
      <c r="CV42" s="679"/>
      <c r="CW42" s="679"/>
      <c r="CX42" s="679"/>
      <c r="CY42" s="680"/>
      <c r="CZ42" s="681">
        <v>6.2</v>
      </c>
      <c r="DA42" s="682"/>
      <c r="DB42" s="682"/>
      <c r="DC42" s="683"/>
      <c r="DD42" s="684">
        <v>85429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10635</v>
      </c>
      <c r="CS43" s="697"/>
      <c r="CT43" s="697"/>
      <c r="CU43" s="697"/>
      <c r="CV43" s="697"/>
      <c r="CW43" s="697"/>
      <c r="CX43" s="697"/>
      <c r="CY43" s="698"/>
      <c r="CZ43" s="681">
        <v>0.2</v>
      </c>
      <c r="DA43" s="699"/>
      <c r="DB43" s="699"/>
      <c r="DC43" s="700"/>
      <c r="DD43" s="684">
        <v>10635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304</v>
      </c>
      <c r="CE44" s="692"/>
      <c r="CF44" s="675" t="s">
        <v>356</v>
      </c>
      <c r="CG44" s="676"/>
      <c r="CH44" s="676"/>
      <c r="CI44" s="676"/>
      <c r="CJ44" s="676"/>
      <c r="CK44" s="676"/>
      <c r="CL44" s="676"/>
      <c r="CM44" s="676"/>
      <c r="CN44" s="676"/>
      <c r="CO44" s="676"/>
      <c r="CP44" s="676"/>
      <c r="CQ44" s="677"/>
      <c r="CR44" s="678">
        <v>290535</v>
      </c>
      <c r="CS44" s="679"/>
      <c r="CT44" s="679"/>
      <c r="CU44" s="679"/>
      <c r="CV44" s="679"/>
      <c r="CW44" s="679"/>
      <c r="CX44" s="679"/>
      <c r="CY44" s="680"/>
      <c r="CZ44" s="681">
        <v>6.2</v>
      </c>
      <c r="DA44" s="682"/>
      <c r="DB44" s="682"/>
      <c r="DC44" s="683"/>
      <c r="DD44" s="684">
        <v>85429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357</v>
      </c>
      <c r="CG45" s="676"/>
      <c r="CH45" s="676"/>
      <c r="CI45" s="676"/>
      <c r="CJ45" s="676"/>
      <c r="CK45" s="676"/>
      <c r="CL45" s="676"/>
      <c r="CM45" s="676"/>
      <c r="CN45" s="676"/>
      <c r="CO45" s="676"/>
      <c r="CP45" s="676"/>
      <c r="CQ45" s="677"/>
      <c r="CR45" s="678">
        <v>85147</v>
      </c>
      <c r="CS45" s="697"/>
      <c r="CT45" s="697"/>
      <c r="CU45" s="697"/>
      <c r="CV45" s="697"/>
      <c r="CW45" s="697"/>
      <c r="CX45" s="697"/>
      <c r="CY45" s="698"/>
      <c r="CZ45" s="681">
        <v>1.8</v>
      </c>
      <c r="DA45" s="699"/>
      <c r="DB45" s="699"/>
      <c r="DC45" s="700"/>
      <c r="DD45" s="684">
        <v>8332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205388</v>
      </c>
      <c r="CS46" s="679"/>
      <c r="CT46" s="679"/>
      <c r="CU46" s="679"/>
      <c r="CV46" s="679"/>
      <c r="CW46" s="679"/>
      <c r="CX46" s="679"/>
      <c r="CY46" s="680"/>
      <c r="CZ46" s="681">
        <v>4.4000000000000004</v>
      </c>
      <c r="DA46" s="682"/>
      <c r="DB46" s="682"/>
      <c r="DC46" s="683"/>
      <c r="DD46" s="684">
        <v>77097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t="s">
        <v>362</v>
      </c>
      <c r="CS47" s="697"/>
      <c r="CT47" s="697"/>
      <c r="CU47" s="697"/>
      <c r="CV47" s="697"/>
      <c r="CW47" s="697"/>
      <c r="CX47" s="697"/>
      <c r="CY47" s="698"/>
      <c r="CZ47" s="681" t="s">
        <v>362</v>
      </c>
      <c r="DA47" s="699"/>
      <c r="DB47" s="699"/>
      <c r="DC47" s="700"/>
      <c r="DD47" s="684" t="s">
        <v>362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x14ac:dyDescent="0.2">
      <c r="B48" s="241" t="s">
        <v>363</v>
      </c>
      <c r="CD48" s="695"/>
      <c r="CE48" s="696"/>
      <c r="CF48" s="675" t="s">
        <v>364</v>
      </c>
      <c r="CG48" s="676"/>
      <c r="CH48" s="676"/>
      <c r="CI48" s="676"/>
      <c r="CJ48" s="676"/>
      <c r="CK48" s="676"/>
      <c r="CL48" s="676"/>
      <c r="CM48" s="676"/>
      <c r="CN48" s="676"/>
      <c r="CO48" s="676"/>
      <c r="CP48" s="676"/>
      <c r="CQ48" s="677"/>
      <c r="CR48" s="678" t="s">
        <v>362</v>
      </c>
      <c r="CS48" s="679"/>
      <c r="CT48" s="679"/>
      <c r="CU48" s="679"/>
      <c r="CV48" s="679"/>
      <c r="CW48" s="679"/>
      <c r="CX48" s="679"/>
      <c r="CY48" s="680"/>
      <c r="CZ48" s="681" t="s">
        <v>362</v>
      </c>
      <c r="DA48" s="682"/>
      <c r="DB48" s="682"/>
      <c r="DC48" s="683"/>
      <c r="DD48" s="684" t="s">
        <v>127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365</v>
      </c>
      <c r="CE49" s="660"/>
      <c r="CF49" s="660"/>
      <c r="CG49" s="660"/>
      <c r="CH49" s="660"/>
      <c r="CI49" s="660"/>
      <c r="CJ49" s="660"/>
      <c r="CK49" s="660"/>
      <c r="CL49" s="660"/>
      <c r="CM49" s="660"/>
      <c r="CN49" s="660"/>
      <c r="CO49" s="660"/>
      <c r="CP49" s="660"/>
      <c r="CQ49" s="661"/>
      <c r="CR49" s="662">
        <v>4678661</v>
      </c>
      <c r="CS49" s="663"/>
      <c r="CT49" s="663"/>
      <c r="CU49" s="663"/>
      <c r="CV49" s="663"/>
      <c r="CW49" s="663"/>
      <c r="CX49" s="663"/>
      <c r="CY49" s="664"/>
      <c r="CZ49" s="665">
        <v>100</v>
      </c>
      <c r="DA49" s="666"/>
      <c r="DB49" s="666"/>
      <c r="DC49" s="667"/>
      <c r="DD49" s="668">
        <v>3716959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fEVAESYc0aQArePI63wRpJJ8e95z+InHUM+GoaJtoXLHcXoIYQ9zdWPMw5Zrhr7VKPMT8pMKTEWVZqUeqNnr9A==" saltValue="/KusoWUmM0IKwgxg33WYT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388</v>
      </c>
      <c r="C7" s="1144"/>
      <c r="D7" s="1144"/>
      <c r="E7" s="1144"/>
      <c r="F7" s="1144"/>
      <c r="G7" s="1144"/>
      <c r="H7" s="1144"/>
      <c r="I7" s="1144"/>
      <c r="J7" s="1144"/>
      <c r="K7" s="1144"/>
      <c r="L7" s="1144"/>
      <c r="M7" s="1144"/>
      <c r="N7" s="1144"/>
      <c r="O7" s="1144"/>
      <c r="P7" s="1145"/>
      <c r="Q7" s="1197">
        <v>5014</v>
      </c>
      <c r="R7" s="1198"/>
      <c r="S7" s="1198"/>
      <c r="T7" s="1198"/>
      <c r="U7" s="1198"/>
      <c r="V7" s="1198">
        <v>4682</v>
      </c>
      <c r="W7" s="1198"/>
      <c r="X7" s="1198"/>
      <c r="Y7" s="1198"/>
      <c r="Z7" s="1198"/>
      <c r="AA7" s="1198">
        <v>333</v>
      </c>
      <c r="AB7" s="1198"/>
      <c r="AC7" s="1198"/>
      <c r="AD7" s="1198"/>
      <c r="AE7" s="1199"/>
      <c r="AF7" s="1200">
        <v>216</v>
      </c>
      <c r="AG7" s="1201"/>
      <c r="AH7" s="1201"/>
      <c r="AI7" s="1201"/>
      <c r="AJ7" s="1202"/>
      <c r="AK7" s="1184">
        <v>386</v>
      </c>
      <c r="AL7" s="1185"/>
      <c r="AM7" s="1185"/>
      <c r="AN7" s="1185"/>
      <c r="AO7" s="1185"/>
      <c r="AP7" s="1185">
        <v>3493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578</v>
      </c>
      <c r="BS7" s="1188" t="s">
        <v>577</v>
      </c>
      <c r="BT7" s="1189"/>
      <c r="BU7" s="1189"/>
      <c r="BV7" s="1189"/>
      <c r="BW7" s="1189"/>
      <c r="BX7" s="1189"/>
      <c r="BY7" s="1189"/>
      <c r="BZ7" s="1189"/>
      <c r="CA7" s="1189"/>
      <c r="CB7" s="1189"/>
      <c r="CC7" s="1189"/>
      <c r="CD7" s="1189"/>
      <c r="CE7" s="1189"/>
      <c r="CF7" s="1189"/>
      <c r="CG7" s="1190"/>
      <c r="CH7" s="1181">
        <v>21</v>
      </c>
      <c r="CI7" s="1182"/>
      <c r="CJ7" s="1182"/>
      <c r="CK7" s="1182"/>
      <c r="CL7" s="1183"/>
      <c r="CM7" s="1181">
        <v>53</v>
      </c>
      <c r="CN7" s="1182"/>
      <c r="CO7" s="1182"/>
      <c r="CP7" s="1182"/>
      <c r="CQ7" s="1183"/>
      <c r="CR7" s="1181">
        <v>3</v>
      </c>
      <c r="CS7" s="1182"/>
      <c r="CT7" s="1182"/>
      <c r="CU7" s="1182"/>
      <c r="CV7" s="1183"/>
      <c r="CW7" s="1181" t="s">
        <v>502</v>
      </c>
      <c r="CX7" s="1182"/>
      <c r="CY7" s="1182"/>
      <c r="CZ7" s="1182"/>
      <c r="DA7" s="1183"/>
      <c r="DB7" s="1181" t="s">
        <v>502</v>
      </c>
      <c r="DC7" s="1182"/>
      <c r="DD7" s="1182"/>
      <c r="DE7" s="1182"/>
      <c r="DF7" s="1183"/>
      <c r="DG7" s="1181" t="s">
        <v>502</v>
      </c>
      <c r="DH7" s="1182"/>
      <c r="DI7" s="1182"/>
      <c r="DJ7" s="1182"/>
      <c r="DK7" s="1183"/>
      <c r="DL7" s="1181">
        <v>1602</v>
      </c>
      <c r="DM7" s="1182"/>
      <c r="DN7" s="1182"/>
      <c r="DO7" s="1182"/>
      <c r="DP7" s="1183"/>
      <c r="DQ7" s="1181" t="s">
        <v>502</v>
      </c>
      <c r="DR7" s="1182"/>
      <c r="DS7" s="1182"/>
      <c r="DT7" s="1182"/>
      <c r="DU7" s="1183"/>
      <c r="DV7" s="1208"/>
      <c r="DW7" s="1209"/>
      <c r="DX7" s="1209"/>
      <c r="DY7" s="1209"/>
      <c r="DZ7" s="1210"/>
      <c r="EA7" s="255"/>
    </row>
    <row r="8" spans="1:131" s="256" customFormat="1" ht="26.25" customHeight="1" x14ac:dyDescent="0.2">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390</v>
      </c>
      <c r="B23" s="1037" t="s">
        <v>391</v>
      </c>
      <c r="C23" s="1038"/>
      <c r="D23" s="1038"/>
      <c r="E23" s="1038"/>
      <c r="F23" s="1038"/>
      <c r="G23" s="1038"/>
      <c r="H23" s="1038"/>
      <c r="I23" s="1038"/>
      <c r="J23" s="1038"/>
      <c r="K23" s="1038"/>
      <c r="L23" s="1038"/>
      <c r="M23" s="1038"/>
      <c r="N23" s="1038"/>
      <c r="O23" s="1038"/>
      <c r="P23" s="1039"/>
      <c r="Q23" s="1161">
        <v>5014</v>
      </c>
      <c r="R23" s="1162"/>
      <c r="S23" s="1162"/>
      <c r="T23" s="1162"/>
      <c r="U23" s="1162"/>
      <c r="V23" s="1162">
        <v>4682</v>
      </c>
      <c r="W23" s="1162"/>
      <c r="X23" s="1162"/>
      <c r="Y23" s="1162"/>
      <c r="Z23" s="1162"/>
      <c r="AA23" s="1162">
        <v>333</v>
      </c>
      <c r="AB23" s="1162"/>
      <c r="AC23" s="1162"/>
      <c r="AD23" s="1162"/>
      <c r="AE23" s="1163"/>
      <c r="AF23" s="1164">
        <v>216</v>
      </c>
      <c r="AG23" s="1162"/>
      <c r="AH23" s="1162"/>
      <c r="AI23" s="1162"/>
      <c r="AJ23" s="1165"/>
      <c r="AK23" s="1166"/>
      <c r="AL23" s="1167"/>
      <c r="AM23" s="1167"/>
      <c r="AN23" s="1167"/>
      <c r="AO23" s="1167"/>
      <c r="AP23" s="1162">
        <v>3493</v>
      </c>
      <c r="AQ23" s="1162"/>
      <c r="AR23" s="1162"/>
      <c r="AS23" s="1162"/>
      <c r="AT23" s="1162"/>
      <c r="AU23" s="1168"/>
      <c r="AV23" s="1168"/>
      <c r="AW23" s="1168"/>
      <c r="AX23" s="1168"/>
      <c r="AY23" s="1169"/>
      <c r="AZ23" s="1158" t="s">
        <v>127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371</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402</v>
      </c>
      <c r="C28" s="1144"/>
      <c r="D28" s="1144"/>
      <c r="E28" s="1144"/>
      <c r="F28" s="1144"/>
      <c r="G28" s="1144"/>
      <c r="H28" s="1144"/>
      <c r="I28" s="1144"/>
      <c r="J28" s="1144"/>
      <c r="K28" s="1144"/>
      <c r="L28" s="1144"/>
      <c r="M28" s="1144"/>
      <c r="N28" s="1144"/>
      <c r="O28" s="1144"/>
      <c r="P28" s="1145"/>
      <c r="Q28" s="1146">
        <v>1311</v>
      </c>
      <c r="R28" s="1147"/>
      <c r="S28" s="1147"/>
      <c r="T28" s="1147"/>
      <c r="U28" s="1147"/>
      <c r="V28" s="1147">
        <v>1266</v>
      </c>
      <c r="W28" s="1147"/>
      <c r="X28" s="1147"/>
      <c r="Y28" s="1147"/>
      <c r="Z28" s="1147"/>
      <c r="AA28" s="1147">
        <v>45</v>
      </c>
      <c r="AB28" s="1147"/>
      <c r="AC28" s="1147"/>
      <c r="AD28" s="1147"/>
      <c r="AE28" s="1148"/>
      <c r="AF28" s="1149">
        <v>45</v>
      </c>
      <c r="AG28" s="1147"/>
      <c r="AH28" s="1147"/>
      <c r="AI28" s="1147"/>
      <c r="AJ28" s="1150"/>
      <c r="AK28" s="1151">
        <v>110</v>
      </c>
      <c r="AL28" s="1139"/>
      <c r="AM28" s="1139"/>
      <c r="AN28" s="1139"/>
      <c r="AO28" s="1139"/>
      <c r="AP28" s="1139" t="s">
        <v>502</v>
      </c>
      <c r="AQ28" s="1139"/>
      <c r="AR28" s="1139"/>
      <c r="AS28" s="1139"/>
      <c r="AT28" s="1139"/>
      <c r="AU28" s="1139" t="s">
        <v>502</v>
      </c>
      <c r="AV28" s="1139"/>
      <c r="AW28" s="1139"/>
      <c r="AX28" s="1139"/>
      <c r="AY28" s="1139"/>
      <c r="AZ28" s="1140" t="s">
        <v>502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403</v>
      </c>
      <c r="C29" s="1131"/>
      <c r="D29" s="1131"/>
      <c r="E29" s="1131"/>
      <c r="F29" s="1131"/>
      <c r="G29" s="1131"/>
      <c r="H29" s="1131"/>
      <c r="I29" s="1131"/>
      <c r="J29" s="1131"/>
      <c r="K29" s="1131"/>
      <c r="L29" s="1131"/>
      <c r="M29" s="1131"/>
      <c r="N29" s="1131"/>
      <c r="O29" s="1131"/>
      <c r="P29" s="1132"/>
      <c r="Q29" s="1136">
        <v>1018</v>
      </c>
      <c r="R29" s="1137"/>
      <c r="S29" s="1137"/>
      <c r="T29" s="1137"/>
      <c r="U29" s="1137"/>
      <c r="V29" s="1137">
        <v>960</v>
      </c>
      <c r="W29" s="1137"/>
      <c r="X29" s="1137"/>
      <c r="Y29" s="1137"/>
      <c r="Z29" s="1137"/>
      <c r="AA29" s="1137">
        <v>58</v>
      </c>
      <c r="AB29" s="1137"/>
      <c r="AC29" s="1137"/>
      <c r="AD29" s="1137"/>
      <c r="AE29" s="1138"/>
      <c r="AF29" s="1112">
        <v>58</v>
      </c>
      <c r="AG29" s="1113"/>
      <c r="AH29" s="1113"/>
      <c r="AI29" s="1113"/>
      <c r="AJ29" s="1114"/>
      <c r="AK29" s="1073">
        <v>162</v>
      </c>
      <c r="AL29" s="1064"/>
      <c r="AM29" s="1064"/>
      <c r="AN29" s="1064"/>
      <c r="AO29" s="1064"/>
      <c r="AP29" s="1064" t="s">
        <v>502</v>
      </c>
      <c r="AQ29" s="1064"/>
      <c r="AR29" s="1064"/>
      <c r="AS29" s="1064"/>
      <c r="AT29" s="1064"/>
      <c r="AU29" s="1064" t="s">
        <v>502</v>
      </c>
      <c r="AV29" s="1064"/>
      <c r="AW29" s="1064"/>
      <c r="AX29" s="1064"/>
      <c r="AY29" s="1064"/>
      <c r="AZ29" s="1135" t="s">
        <v>502</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404</v>
      </c>
      <c r="C30" s="1131"/>
      <c r="D30" s="1131"/>
      <c r="E30" s="1131"/>
      <c r="F30" s="1131"/>
      <c r="G30" s="1131"/>
      <c r="H30" s="1131"/>
      <c r="I30" s="1131"/>
      <c r="J30" s="1131"/>
      <c r="K30" s="1131"/>
      <c r="L30" s="1131"/>
      <c r="M30" s="1131"/>
      <c r="N30" s="1131"/>
      <c r="O30" s="1131"/>
      <c r="P30" s="1132"/>
      <c r="Q30" s="1136">
        <v>128</v>
      </c>
      <c r="R30" s="1137"/>
      <c r="S30" s="1137"/>
      <c r="T30" s="1137"/>
      <c r="U30" s="1137"/>
      <c r="V30" s="1137">
        <v>125</v>
      </c>
      <c r="W30" s="1137"/>
      <c r="X30" s="1137"/>
      <c r="Y30" s="1137"/>
      <c r="Z30" s="1137"/>
      <c r="AA30" s="1137">
        <v>3</v>
      </c>
      <c r="AB30" s="1137"/>
      <c r="AC30" s="1137"/>
      <c r="AD30" s="1137"/>
      <c r="AE30" s="1138"/>
      <c r="AF30" s="1112">
        <v>3</v>
      </c>
      <c r="AG30" s="1113"/>
      <c r="AH30" s="1113"/>
      <c r="AI30" s="1113"/>
      <c r="AJ30" s="1114"/>
      <c r="AK30" s="1073">
        <v>33</v>
      </c>
      <c r="AL30" s="1064"/>
      <c r="AM30" s="1064"/>
      <c r="AN30" s="1064"/>
      <c r="AO30" s="1064"/>
      <c r="AP30" s="1064" t="s">
        <v>502</v>
      </c>
      <c r="AQ30" s="1064"/>
      <c r="AR30" s="1064"/>
      <c r="AS30" s="1064"/>
      <c r="AT30" s="1064"/>
      <c r="AU30" s="1064" t="s">
        <v>502</v>
      </c>
      <c r="AV30" s="1064"/>
      <c r="AW30" s="1064"/>
      <c r="AX30" s="1064"/>
      <c r="AY30" s="1064"/>
      <c r="AZ30" s="1135" t="s">
        <v>502</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405</v>
      </c>
      <c r="C31" s="1131"/>
      <c r="D31" s="1131"/>
      <c r="E31" s="1131"/>
      <c r="F31" s="1131"/>
      <c r="G31" s="1131"/>
      <c r="H31" s="1131"/>
      <c r="I31" s="1131"/>
      <c r="J31" s="1131"/>
      <c r="K31" s="1131"/>
      <c r="L31" s="1131"/>
      <c r="M31" s="1131"/>
      <c r="N31" s="1131"/>
      <c r="O31" s="1131"/>
      <c r="P31" s="1132"/>
      <c r="Q31" s="1136">
        <v>224</v>
      </c>
      <c r="R31" s="1137"/>
      <c r="S31" s="1137"/>
      <c r="T31" s="1137"/>
      <c r="U31" s="1137"/>
      <c r="V31" s="1137">
        <v>212</v>
      </c>
      <c r="W31" s="1137"/>
      <c r="X31" s="1137"/>
      <c r="Y31" s="1137"/>
      <c r="Z31" s="1137"/>
      <c r="AA31" s="1137">
        <v>12</v>
      </c>
      <c r="AB31" s="1137"/>
      <c r="AC31" s="1137"/>
      <c r="AD31" s="1137"/>
      <c r="AE31" s="1138"/>
      <c r="AF31" s="1112">
        <v>12</v>
      </c>
      <c r="AG31" s="1113"/>
      <c r="AH31" s="1113"/>
      <c r="AI31" s="1113"/>
      <c r="AJ31" s="1114"/>
      <c r="AK31" s="1073">
        <v>132</v>
      </c>
      <c r="AL31" s="1064"/>
      <c r="AM31" s="1064"/>
      <c r="AN31" s="1064"/>
      <c r="AO31" s="1064"/>
      <c r="AP31" s="1064">
        <v>1071</v>
      </c>
      <c r="AQ31" s="1064"/>
      <c r="AR31" s="1064"/>
      <c r="AS31" s="1064"/>
      <c r="AT31" s="1064"/>
      <c r="AU31" s="1064">
        <v>1071</v>
      </c>
      <c r="AV31" s="1064"/>
      <c r="AW31" s="1064"/>
      <c r="AX31" s="1064"/>
      <c r="AY31" s="1064"/>
      <c r="AZ31" s="1135" t="s">
        <v>502</v>
      </c>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390</v>
      </c>
      <c r="B63" s="1037" t="s">
        <v>408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118</v>
      </c>
      <c r="AG63" s="1052"/>
      <c r="AH63" s="1052"/>
      <c r="AI63" s="1052"/>
      <c r="AJ63" s="1123"/>
      <c r="AK63" s="1124"/>
      <c r="AL63" s="1056"/>
      <c r="AM63" s="1056"/>
      <c r="AN63" s="1056"/>
      <c r="AO63" s="1056"/>
      <c r="AP63" s="1052">
        <v>1071</v>
      </c>
      <c r="AQ63" s="1052"/>
      <c r="AR63" s="1052"/>
      <c r="AS63" s="1052"/>
      <c r="AT63" s="1052"/>
      <c r="AU63" s="1052">
        <v>1071</v>
      </c>
      <c r="AV63" s="1052"/>
      <c r="AW63" s="1052"/>
      <c r="AX63" s="1052"/>
      <c r="AY63" s="1052"/>
      <c r="AZ63" s="1118"/>
      <c r="BA63" s="1118"/>
      <c r="BB63" s="1118"/>
      <c r="BC63" s="1118"/>
      <c r="BD63" s="1118"/>
      <c r="BE63" s="1053"/>
      <c r="BF63" s="1053"/>
      <c r="BG63" s="1053"/>
      <c r="BH63" s="1053"/>
      <c r="BI63" s="1054"/>
      <c r="BJ63" s="1119" t="s">
        <v>127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410</v>
      </c>
      <c r="B66" s="1089"/>
      <c r="C66" s="1089"/>
      <c r="D66" s="1089"/>
      <c r="E66" s="1089"/>
      <c r="F66" s="1089"/>
      <c r="G66" s="1089"/>
      <c r="H66" s="1089"/>
      <c r="I66" s="1089"/>
      <c r="J66" s="1089"/>
      <c r="K66" s="1089"/>
      <c r="L66" s="1089"/>
      <c r="M66" s="1089"/>
      <c r="N66" s="1089"/>
      <c r="O66" s="1089"/>
      <c r="P66" s="1090"/>
      <c r="Q66" s="1094" t="s">
        <v>394</v>
      </c>
      <c r="R66" s="1095"/>
      <c r="S66" s="1095"/>
      <c r="T66" s="1095"/>
      <c r="U66" s="1096"/>
      <c r="V66" s="1094" t="s">
        <v>395</v>
      </c>
      <c r="W66" s="1095"/>
      <c r="X66" s="1095"/>
      <c r="Y66" s="1095"/>
      <c r="Z66" s="1096"/>
      <c r="AA66" s="1094" t="s">
        <v>411</v>
      </c>
      <c r="AB66" s="1095"/>
      <c r="AC66" s="1095"/>
      <c r="AD66" s="1095"/>
      <c r="AE66" s="1096"/>
      <c r="AF66" s="1100" t="s">
        <v>397</v>
      </c>
      <c r="AG66" s="1101"/>
      <c r="AH66" s="1101"/>
      <c r="AI66" s="1101"/>
      <c r="AJ66" s="1102"/>
      <c r="AK66" s="1094" t="s">
        <v>398</v>
      </c>
      <c r="AL66" s="1089"/>
      <c r="AM66" s="1089"/>
      <c r="AN66" s="1089"/>
      <c r="AO66" s="1090"/>
      <c r="AP66" s="1094" t="s">
        <v>399</v>
      </c>
      <c r="AQ66" s="1095"/>
      <c r="AR66" s="1095"/>
      <c r="AS66" s="1095"/>
      <c r="AT66" s="1096"/>
      <c r="AU66" s="1094" t="s">
        <v>412</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566</v>
      </c>
      <c r="C68" s="1079"/>
      <c r="D68" s="1079"/>
      <c r="E68" s="1079"/>
      <c r="F68" s="1079"/>
      <c r="G68" s="1079"/>
      <c r="H68" s="1079"/>
      <c r="I68" s="1079"/>
      <c r="J68" s="1079"/>
      <c r="K68" s="1079"/>
      <c r="L68" s="1079"/>
      <c r="M68" s="1079"/>
      <c r="N68" s="1079"/>
      <c r="O68" s="1079"/>
      <c r="P68" s="1080"/>
      <c r="Q68" s="1081">
        <v>4395</v>
      </c>
      <c r="R68" s="1075"/>
      <c r="S68" s="1075"/>
      <c r="T68" s="1075"/>
      <c r="U68" s="1075"/>
      <c r="V68" s="1075">
        <v>4261</v>
      </c>
      <c r="W68" s="1075"/>
      <c r="X68" s="1075"/>
      <c r="Y68" s="1075"/>
      <c r="Z68" s="1075"/>
      <c r="AA68" s="1075">
        <v>134</v>
      </c>
      <c r="AB68" s="1075"/>
      <c r="AC68" s="1075"/>
      <c r="AD68" s="1075"/>
      <c r="AE68" s="1075"/>
      <c r="AF68" s="1075">
        <v>131</v>
      </c>
      <c r="AG68" s="1075"/>
      <c r="AH68" s="1075"/>
      <c r="AI68" s="1075"/>
      <c r="AJ68" s="1075"/>
      <c r="AK68" s="1075">
        <v>238</v>
      </c>
      <c r="AL68" s="1075"/>
      <c r="AM68" s="1075"/>
      <c r="AN68" s="1075"/>
      <c r="AO68" s="1075"/>
      <c r="AP68" s="1075">
        <v>2730</v>
      </c>
      <c r="AQ68" s="1075"/>
      <c r="AR68" s="1075"/>
      <c r="AS68" s="1075"/>
      <c r="AT68" s="1075"/>
      <c r="AU68" s="1075">
        <v>304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567</v>
      </c>
      <c r="C69" s="1068"/>
      <c r="D69" s="1068"/>
      <c r="E69" s="1068"/>
      <c r="F69" s="1068"/>
      <c r="G69" s="1068"/>
      <c r="H69" s="1068"/>
      <c r="I69" s="1068"/>
      <c r="J69" s="1068"/>
      <c r="K69" s="1068"/>
      <c r="L69" s="1068"/>
      <c r="M69" s="1068"/>
      <c r="N69" s="1068"/>
      <c r="O69" s="1068"/>
      <c r="P69" s="1069"/>
      <c r="Q69" s="1070">
        <v>190</v>
      </c>
      <c r="R69" s="1064"/>
      <c r="S69" s="1064"/>
      <c r="T69" s="1064"/>
      <c r="U69" s="1064"/>
      <c r="V69" s="1064">
        <v>158</v>
      </c>
      <c r="W69" s="1064"/>
      <c r="X69" s="1064"/>
      <c r="Y69" s="1064"/>
      <c r="Z69" s="1064"/>
      <c r="AA69" s="1064">
        <v>31</v>
      </c>
      <c r="AB69" s="1064"/>
      <c r="AC69" s="1064"/>
      <c r="AD69" s="1064"/>
      <c r="AE69" s="1064"/>
      <c r="AF69" s="1064">
        <v>31</v>
      </c>
      <c r="AG69" s="1064"/>
      <c r="AH69" s="1064"/>
      <c r="AI69" s="1064"/>
      <c r="AJ69" s="1064"/>
      <c r="AK69" s="1064" t="s">
        <v>502</v>
      </c>
      <c r="AL69" s="1064"/>
      <c r="AM69" s="1064"/>
      <c r="AN69" s="1064"/>
      <c r="AO69" s="1064"/>
      <c r="AP69" s="1064" t="s">
        <v>502</v>
      </c>
      <c r="AQ69" s="1064"/>
      <c r="AR69" s="1064"/>
      <c r="AS69" s="1064"/>
      <c r="AT69" s="1064"/>
      <c r="AU69" s="1064" t="s">
        <v>502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568</v>
      </c>
      <c r="C70" s="1068"/>
      <c r="D70" s="1068"/>
      <c r="E70" s="1068"/>
      <c r="F70" s="1068"/>
      <c r="G70" s="1068"/>
      <c r="H70" s="1068"/>
      <c r="I70" s="1068"/>
      <c r="J70" s="1068"/>
      <c r="K70" s="1068"/>
      <c r="L70" s="1068"/>
      <c r="M70" s="1068"/>
      <c r="N70" s="1068"/>
      <c r="O70" s="1068"/>
      <c r="P70" s="1069"/>
      <c r="Q70" s="1070">
        <v>7641</v>
      </c>
      <c r="R70" s="1064"/>
      <c r="S70" s="1064"/>
      <c r="T70" s="1064"/>
      <c r="U70" s="1064"/>
      <c r="V70" s="1064">
        <v>8023</v>
      </c>
      <c r="W70" s="1064"/>
      <c r="X70" s="1064"/>
      <c r="Y70" s="1064"/>
      <c r="Z70" s="1064"/>
      <c r="AA70" s="1064">
        <v>-382</v>
      </c>
      <c r="AB70" s="1064"/>
      <c r="AC70" s="1064"/>
      <c r="AD70" s="1064"/>
      <c r="AE70" s="1064"/>
      <c r="AF70" s="1064">
        <v>1033</v>
      </c>
      <c r="AG70" s="1064"/>
      <c r="AH70" s="1064"/>
      <c r="AI70" s="1064"/>
      <c r="AJ70" s="1064"/>
      <c r="AK70" s="1064" t="s">
        <v>502</v>
      </c>
      <c r="AL70" s="1064"/>
      <c r="AM70" s="1064"/>
      <c r="AN70" s="1064"/>
      <c r="AO70" s="1064"/>
      <c r="AP70" s="1064">
        <v>7033</v>
      </c>
      <c r="AQ70" s="1064"/>
      <c r="AR70" s="1064"/>
      <c r="AS70" s="1064"/>
      <c r="AT70" s="1064"/>
      <c r="AU70" s="1064">
        <v>162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569</v>
      </c>
      <c r="C71" s="1068"/>
      <c r="D71" s="1068"/>
      <c r="E71" s="1068"/>
      <c r="F71" s="1068"/>
      <c r="G71" s="1068"/>
      <c r="H71" s="1068"/>
      <c r="I71" s="1068"/>
      <c r="J71" s="1068"/>
      <c r="K71" s="1068"/>
      <c r="L71" s="1068"/>
      <c r="M71" s="1068"/>
      <c r="N71" s="1068"/>
      <c r="O71" s="1068"/>
      <c r="P71" s="1069"/>
      <c r="Q71" s="1070">
        <v>913</v>
      </c>
      <c r="R71" s="1064"/>
      <c r="S71" s="1064"/>
      <c r="T71" s="1064"/>
      <c r="U71" s="1064"/>
      <c r="V71" s="1064">
        <v>852</v>
      </c>
      <c r="W71" s="1064"/>
      <c r="X71" s="1064"/>
      <c r="Y71" s="1064"/>
      <c r="Z71" s="1064"/>
      <c r="AA71" s="1064">
        <v>60</v>
      </c>
      <c r="AB71" s="1064"/>
      <c r="AC71" s="1064"/>
      <c r="AD71" s="1064"/>
      <c r="AE71" s="1064"/>
      <c r="AF71" s="1064">
        <v>60</v>
      </c>
      <c r="AG71" s="1064"/>
      <c r="AH71" s="1064"/>
      <c r="AI71" s="1064"/>
      <c r="AJ71" s="1064"/>
      <c r="AK71" s="1064" t="s">
        <v>502</v>
      </c>
      <c r="AL71" s="1064"/>
      <c r="AM71" s="1064"/>
      <c r="AN71" s="1064"/>
      <c r="AO71" s="1064"/>
      <c r="AP71" s="1064" t="s">
        <v>502</v>
      </c>
      <c r="AQ71" s="1064"/>
      <c r="AR71" s="1064"/>
      <c r="AS71" s="1064"/>
      <c r="AT71" s="1064"/>
      <c r="AU71" s="1064" t="s">
        <v>502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570</v>
      </c>
      <c r="C72" s="1068"/>
      <c r="D72" s="1068"/>
      <c r="E72" s="1068"/>
      <c r="F72" s="1068"/>
      <c r="G72" s="1068"/>
      <c r="H72" s="1068"/>
      <c r="I72" s="1068"/>
      <c r="J72" s="1068"/>
      <c r="K72" s="1068"/>
      <c r="L72" s="1068"/>
      <c r="M72" s="1068"/>
      <c r="N72" s="1068"/>
      <c r="O72" s="1068"/>
      <c r="P72" s="1069"/>
      <c r="Q72" s="1070">
        <v>3165</v>
      </c>
      <c r="R72" s="1064"/>
      <c r="S72" s="1064"/>
      <c r="T72" s="1064"/>
      <c r="U72" s="1064"/>
      <c r="V72" s="1064">
        <v>3145</v>
      </c>
      <c r="W72" s="1064"/>
      <c r="X72" s="1064"/>
      <c r="Y72" s="1064"/>
      <c r="Z72" s="1064"/>
      <c r="AA72" s="1064">
        <v>19</v>
      </c>
      <c r="AB72" s="1064"/>
      <c r="AC72" s="1064"/>
      <c r="AD72" s="1064"/>
      <c r="AE72" s="1064"/>
      <c r="AF72" s="1064">
        <v>19</v>
      </c>
      <c r="AG72" s="1064"/>
      <c r="AH72" s="1064"/>
      <c r="AI72" s="1064"/>
      <c r="AJ72" s="1064"/>
      <c r="AK72" s="1064">
        <v>40</v>
      </c>
      <c r="AL72" s="1064"/>
      <c r="AM72" s="1064"/>
      <c r="AN72" s="1064"/>
      <c r="AO72" s="1064"/>
      <c r="AP72" s="1064">
        <v>2612</v>
      </c>
      <c r="AQ72" s="1064"/>
      <c r="AR72" s="1064"/>
      <c r="AS72" s="1064"/>
      <c r="AT72" s="1064"/>
      <c r="AU72" s="1064">
        <v>169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571</v>
      </c>
      <c r="C73" s="1068"/>
      <c r="D73" s="1068"/>
      <c r="E73" s="1068"/>
      <c r="F73" s="1068"/>
      <c r="G73" s="1068"/>
      <c r="H73" s="1068"/>
      <c r="I73" s="1068"/>
      <c r="J73" s="1068"/>
      <c r="K73" s="1068"/>
      <c r="L73" s="1068"/>
      <c r="M73" s="1068"/>
      <c r="N73" s="1068"/>
      <c r="O73" s="1068"/>
      <c r="P73" s="1069"/>
      <c r="Q73" s="1070">
        <v>1184</v>
      </c>
      <c r="R73" s="1064"/>
      <c r="S73" s="1064"/>
      <c r="T73" s="1064"/>
      <c r="U73" s="1064"/>
      <c r="V73" s="1064">
        <v>1131</v>
      </c>
      <c r="W73" s="1064"/>
      <c r="X73" s="1064"/>
      <c r="Y73" s="1064"/>
      <c r="Z73" s="1064"/>
      <c r="AA73" s="1064">
        <v>53</v>
      </c>
      <c r="AB73" s="1064"/>
      <c r="AC73" s="1064"/>
      <c r="AD73" s="1064"/>
      <c r="AE73" s="1064"/>
      <c r="AF73" s="1064">
        <v>53</v>
      </c>
      <c r="AG73" s="1064"/>
      <c r="AH73" s="1064"/>
      <c r="AI73" s="1064"/>
      <c r="AJ73" s="1064"/>
      <c r="AK73" s="1064">
        <v>88</v>
      </c>
      <c r="AL73" s="1064"/>
      <c r="AM73" s="1064"/>
      <c r="AN73" s="1064"/>
      <c r="AO73" s="1064"/>
      <c r="AP73" s="1064">
        <v>580</v>
      </c>
      <c r="AQ73" s="1064"/>
      <c r="AR73" s="1064"/>
      <c r="AS73" s="1064"/>
      <c r="AT73" s="1064"/>
      <c r="AU73" s="1064">
        <v>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572</v>
      </c>
      <c r="C74" s="1068"/>
      <c r="D74" s="1068"/>
      <c r="E74" s="1068"/>
      <c r="F74" s="1068"/>
      <c r="G74" s="1068"/>
      <c r="H74" s="1068"/>
      <c r="I74" s="1068"/>
      <c r="J74" s="1068"/>
      <c r="K74" s="1068"/>
      <c r="L74" s="1068"/>
      <c r="M74" s="1068"/>
      <c r="N74" s="1068"/>
      <c r="O74" s="1068"/>
      <c r="P74" s="1069"/>
      <c r="Q74" s="1070">
        <v>188</v>
      </c>
      <c r="R74" s="1064"/>
      <c r="S74" s="1064"/>
      <c r="T74" s="1064"/>
      <c r="U74" s="1064"/>
      <c r="V74" s="1064">
        <v>154</v>
      </c>
      <c r="W74" s="1064"/>
      <c r="X74" s="1064"/>
      <c r="Y74" s="1064"/>
      <c r="Z74" s="1064"/>
      <c r="AA74" s="1064">
        <v>34</v>
      </c>
      <c r="AB74" s="1064"/>
      <c r="AC74" s="1064"/>
      <c r="AD74" s="1064"/>
      <c r="AE74" s="1064"/>
      <c r="AF74" s="1064">
        <v>34</v>
      </c>
      <c r="AG74" s="1064"/>
      <c r="AH74" s="1064"/>
      <c r="AI74" s="1064"/>
      <c r="AJ74" s="1064"/>
      <c r="AK74" s="1064">
        <v>40</v>
      </c>
      <c r="AL74" s="1064"/>
      <c r="AM74" s="1064"/>
      <c r="AN74" s="1064"/>
      <c r="AO74" s="1064"/>
      <c r="AP74" s="1064" t="s">
        <v>502</v>
      </c>
      <c r="AQ74" s="1064"/>
      <c r="AR74" s="1064"/>
      <c r="AS74" s="1064"/>
      <c r="AT74" s="1064"/>
      <c r="AU74" s="1064" t="s">
        <v>502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573</v>
      </c>
      <c r="C75" s="1068"/>
      <c r="D75" s="1068"/>
      <c r="E75" s="1068"/>
      <c r="F75" s="1068"/>
      <c r="G75" s="1068"/>
      <c r="H75" s="1068"/>
      <c r="I75" s="1068"/>
      <c r="J75" s="1068"/>
      <c r="K75" s="1068"/>
      <c r="L75" s="1068"/>
      <c r="M75" s="1068"/>
      <c r="N75" s="1068"/>
      <c r="O75" s="1068"/>
      <c r="P75" s="1069"/>
      <c r="Q75" s="1071">
        <v>5521</v>
      </c>
      <c r="R75" s="1072"/>
      <c r="S75" s="1072"/>
      <c r="T75" s="1072"/>
      <c r="U75" s="1073"/>
      <c r="V75" s="1074">
        <v>4998</v>
      </c>
      <c r="W75" s="1072"/>
      <c r="X75" s="1072"/>
      <c r="Y75" s="1072"/>
      <c r="Z75" s="1073"/>
      <c r="AA75" s="1074">
        <v>523</v>
      </c>
      <c r="AB75" s="1072"/>
      <c r="AC75" s="1072"/>
      <c r="AD75" s="1072"/>
      <c r="AE75" s="1073"/>
      <c r="AF75" s="1074">
        <v>523</v>
      </c>
      <c r="AG75" s="1072"/>
      <c r="AH75" s="1072"/>
      <c r="AI75" s="1072"/>
      <c r="AJ75" s="1073"/>
      <c r="AK75" s="1074">
        <v>750</v>
      </c>
      <c r="AL75" s="1072"/>
      <c r="AM75" s="1072"/>
      <c r="AN75" s="1072"/>
      <c r="AO75" s="1073"/>
      <c r="AP75" s="1074" t="s">
        <v>502</v>
      </c>
      <c r="AQ75" s="1072"/>
      <c r="AR75" s="1072"/>
      <c r="AS75" s="1072"/>
      <c r="AT75" s="1073"/>
      <c r="AU75" s="1074" t="s">
        <v>502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t="s">
        <v>574</v>
      </c>
      <c r="C76" s="1068"/>
      <c r="D76" s="1068"/>
      <c r="E76" s="1068"/>
      <c r="F76" s="1068"/>
      <c r="G76" s="1068"/>
      <c r="H76" s="1068"/>
      <c r="I76" s="1068"/>
      <c r="J76" s="1068"/>
      <c r="K76" s="1068"/>
      <c r="L76" s="1068"/>
      <c r="M76" s="1068"/>
      <c r="N76" s="1068"/>
      <c r="O76" s="1068"/>
      <c r="P76" s="1069"/>
      <c r="Q76" s="1071">
        <v>95</v>
      </c>
      <c r="R76" s="1072"/>
      <c r="S76" s="1072"/>
      <c r="T76" s="1072"/>
      <c r="U76" s="1073"/>
      <c r="V76" s="1074">
        <v>85</v>
      </c>
      <c r="W76" s="1072"/>
      <c r="X76" s="1072"/>
      <c r="Y76" s="1072"/>
      <c r="Z76" s="1073"/>
      <c r="AA76" s="1074">
        <v>10</v>
      </c>
      <c r="AB76" s="1072"/>
      <c r="AC76" s="1072"/>
      <c r="AD76" s="1072"/>
      <c r="AE76" s="1073"/>
      <c r="AF76" s="1074">
        <v>10</v>
      </c>
      <c r="AG76" s="1072"/>
      <c r="AH76" s="1072"/>
      <c r="AI76" s="1072"/>
      <c r="AJ76" s="1073"/>
      <c r="AK76" s="1074" t="s">
        <v>502</v>
      </c>
      <c r="AL76" s="1072"/>
      <c r="AM76" s="1072"/>
      <c r="AN76" s="1072"/>
      <c r="AO76" s="1073"/>
      <c r="AP76" s="1074" t="s">
        <v>502</v>
      </c>
      <c r="AQ76" s="1072"/>
      <c r="AR76" s="1072"/>
      <c r="AS76" s="1072"/>
      <c r="AT76" s="1073"/>
      <c r="AU76" s="1074" t="s">
        <v>502</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t="s">
        <v>575</v>
      </c>
      <c r="C77" s="1068"/>
      <c r="D77" s="1068"/>
      <c r="E77" s="1068"/>
      <c r="F77" s="1068"/>
      <c r="G77" s="1068"/>
      <c r="H77" s="1068"/>
      <c r="I77" s="1068"/>
      <c r="J77" s="1068"/>
      <c r="K77" s="1068"/>
      <c r="L77" s="1068"/>
      <c r="M77" s="1068"/>
      <c r="N77" s="1068"/>
      <c r="O77" s="1068"/>
      <c r="P77" s="1069"/>
      <c r="Q77" s="1071">
        <v>244880</v>
      </c>
      <c r="R77" s="1072"/>
      <c r="S77" s="1072"/>
      <c r="T77" s="1072"/>
      <c r="U77" s="1073"/>
      <c r="V77" s="1074">
        <v>239644</v>
      </c>
      <c r="W77" s="1072"/>
      <c r="X77" s="1072"/>
      <c r="Y77" s="1072"/>
      <c r="Z77" s="1073"/>
      <c r="AA77" s="1074">
        <v>5236</v>
      </c>
      <c r="AB77" s="1072"/>
      <c r="AC77" s="1072"/>
      <c r="AD77" s="1072"/>
      <c r="AE77" s="1073"/>
      <c r="AF77" s="1074">
        <v>5236</v>
      </c>
      <c r="AG77" s="1072"/>
      <c r="AH77" s="1072"/>
      <c r="AI77" s="1072"/>
      <c r="AJ77" s="1073"/>
      <c r="AK77" s="1074">
        <v>1477</v>
      </c>
      <c r="AL77" s="1072"/>
      <c r="AM77" s="1072"/>
      <c r="AN77" s="1072"/>
      <c r="AO77" s="1073"/>
      <c r="AP77" s="1074" t="s">
        <v>502</v>
      </c>
      <c r="AQ77" s="1072"/>
      <c r="AR77" s="1072"/>
      <c r="AS77" s="1072"/>
      <c r="AT77" s="1073"/>
      <c r="AU77" s="1074" t="s">
        <v>502</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t="s">
        <v>576</v>
      </c>
      <c r="C78" s="1068"/>
      <c r="D78" s="1068"/>
      <c r="E78" s="1068"/>
      <c r="F78" s="1068"/>
      <c r="G78" s="1068"/>
      <c r="H78" s="1068"/>
      <c r="I78" s="1068"/>
      <c r="J78" s="1068"/>
      <c r="K78" s="1068"/>
      <c r="L78" s="1068"/>
      <c r="M78" s="1068"/>
      <c r="N78" s="1068"/>
      <c r="O78" s="1068"/>
      <c r="P78" s="1069"/>
      <c r="Q78" s="1070">
        <v>9324</v>
      </c>
      <c r="R78" s="1064"/>
      <c r="S78" s="1064"/>
      <c r="T78" s="1064"/>
      <c r="U78" s="1064"/>
      <c r="V78" s="1064">
        <v>8732</v>
      </c>
      <c r="W78" s="1064"/>
      <c r="X78" s="1064"/>
      <c r="Y78" s="1064"/>
      <c r="Z78" s="1064"/>
      <c r="AA78" s="1064">
        <v>593</v>
      </c>
      <c r="AB78" s="1064"/>
      <c r="AC78" s="1064"/>
      <c r="AD78" s="1064"/>
      <c r="AE78" s="1064"/>
      <c r="AF78" s="1064">
        <v>5293</v>
      </c>
      <c r="AG78" s="1064"/>
      <c r="AH78" s="1064"/>
      <c r="AI78" s="1064"/>
      <c r="AJ78" s="1064"/>
      <c r="AK78" s="1064" t="s">
        <v>502</v>
      </c>
      <c r="AL78" s="1064"/>
      <c r="AM78" s="1064"/>
      <c r="AN78" s="1064"/>
      <c r="AO78" s="1064"/>
      <c r="AP78" s="1064">
        <v>23412</v>
      </c>
      <c r="AQ78" s="1064"/>
      <c r="AR78" s="1064"/>
      <c r="AS78" s="1064"/>
      <c r="AT78" s="1064"/>
      <c r="AU78" s="1064" t="s">
        <v>502</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390</v>
      </c>
      <c r="B88" s="1037" t="s">
        <v>413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12424</v>
      </c>
      <c r="AG88" s="1052"/>
      <c r="AH88" s="1052"/>
      <c r="AI88" s="1052"/>
      <c r="AJ88" s="1052"/>
      <c r="AK88" s="1056"/>
      <c r="AL88" s="1056"/>
      <c r="AM88" s="1056"/>
      <c r="AN88" s="1056"/>
      <c r="AO88" s="1056"/>
      <c r="AP88" s="1052">
        <v>36368</v>
      </c>
      <c r="AQ88" s="1052"/>
      <c r="AR88" s="1052"/>
      <c r="AS88" s="1052"/>
      <c r="AT88" s="1052"/>
      <c r="AU88" s="1052">
        <v>636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414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v>
      </c>
      <c r="CS102" s="1044"/>
      <c r="CT102" s="1044"/>
      <c r="CU102" s="1044"/>
      <c r="CV102" s="1045"/>
      <c r="CW102" s="1043" t="s">
        <v>502</v>
      </c>
      <c r="CX102" s="1044"/>
      <c r="CY102" s="1044"/>
      <c r="CZ102" s="1044"/>
      <c r="DA102" s="1045"/>
      <c r="DB102" s="1043" t="s">
        <v>502</v>
      </c>
      <c r="DC102" s="1044"/>
      <c r="DD102" s="1044"/>
      <c r="DE102" s="1044"/>
      <c r="DF102" s="1045"/>
      <c r="DG102" s="1043" t="s">
        <v>502</v>
      </c>
      <c r="DH102" s="1044"/>
      <c r="DI102" s="1044"/>
      <c r="DJ102" s="1044"/>
      <c r="DK102" s="1045"/>
      <c r="DL102" s="1043">
        <v>1602</v>
      </c>
      <c r="DM102" s="1044"/>
      <c r="DN102" s="1044"/>
      <c r="DO102" s="1044"/>
      <c r="DP102" s="1045"/>
      <c r="DQ102" s="1043" t="s">
        <v>502</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419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421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422</v>
      </c>
      <c r="AB109" s="987"/>
      <c r="AC109" s="987"/>
      <c r="AD109" s="987"/>
      <c r="AE109" s="988"/>
      <c r="AF109" s="989" t="s">
        <v>307</v>
      </c>
      <c r="AG109" s="987"/>
      <c r="AH109" s="987"/>
      <c r="AI109" s="987"/>
      <c r="AJ109" s="988"/>
      <c r="AK109" s="989" t="s">
        <v>306</v>
      </c>
      <c r="AL109" s="987"/>
      <c r="AM109" s="987"/>
      <c r="AN109" s="987"/>
      <c r="AO109" s="988"/>
      <c r="AP109" s="989" t="s">
        <v>423</v>
      </c>
      <c r="AQ109" s="987"/>
      <c r="AR109" s="987"/>
      <c r="AS109" s="987"/>
      <c r="AT109" s="1018"/>
      <c r="AU109" s="986" t="s">
        <v>421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422</v>
      </c>
      <c r="BR109" s="987"/>
      <c r="BS109" s="987"/>
      <c r="BT109" s="987"/>
      <c r="BU109" s="988"/>
      <c r="BV109" s="989" t="s">
        <v>307</v>
      </c>
      <c r="BW109" s="987"/>
      <c r="BX109" s="987"/>
      <c r="BY109" s="987"/>
      <c r="BZ109" s="988"/>
      <c r="CA109" s="989" t="s">
        <v>306</v>
      </c>
      <c r="CB109" s="987"/>
      <c r="CC109" s="987"/>
      <c r="CD109" s="987"/>
      <c r="CE109" s="988"/>
      <c r="CF109" s="1025" t="s">
        <v>423</v>
      </c>
      <c r="CG109" s="1025"/>
      <c r="CH109" s="1025"/>
      <c r="CI109" s="1025"/>
      <c r="CJ109" s="1025"/>
      <c r="CK109" s="989" t="s">
        <v>424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422</v>
      </c>
      <c r="DH109" s="987"/>
      <c r="DI109" s="987"/>
      <c r="DJ109" s="987"/>
      <c r="DK109" s="988"/>
      <c r="DL109" s="989" t="s">
        <v>307</v>
      </c>
      <c r="DM109" s="987"/>
      <c r="DN109" s="987"/>
      <c r="DO109" s="987"/>
      <c r="DP109" s="988"/>
      <c r="DQ109" s="989" t="s">
        <v>306</v>
      </c>
      <c r="DR109" s="987"/>
      <c r="DS109" s="987"/>
      <c r="DT109" s="987"/>
      <c r="DU109" s="988"/>
      <c r="DV109" s="989" t="s">
        <v>423</v>
      </c>
      <c r="DW109" s="987"/>
      <c r="DX109" s="987"/>
      <c r="DY109" s="987"/>
      <c r="DZ109" s="1018"/>
    </row>
    <row r="110" spans="1:131" s="247" customFormat="1" ht="26.25" customHeight="1" x14ac:dyDescent="0.2">
      <c r="A110" s="889" t="s">
        <v>425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367318</v>
      </c>
      <c r="AB110" s="980"/>
      <c r="AC110" s="980"/>
      <c r="AD110" s="980"/>
      <c r="AE110" s="981"/>
      <c r="AF110" s="982">
        <v>340004</v>
      </c>
      <c r="AG110" s="980"/>
      <c r="AH110" s="980"/>
      <c r="AI110" s="980"/>
      <c r="AJ110" s="981"/>
      <c r="AK110" s="982">
        <v>319691</v>
      </c>
      <c r="AL110" s="980"/>
      <c r="AM110" s="980"/>
      <c r="AN110" s="980"/>
      <c r="AO110" s="981"/>
      <c r="AP110" s="983">
        <v>11.5</v>
      </c>
      <c r="AQ110" s="984"/>
      <c r="AR110" s="984"/>
      <c r="AS110" s="984"/>
      <c r="AT110" s="985"/>
      <c r="AU110" s="1019" t="s">
        <v>73</v>
      </c>
      <c r="AV110" s="1020"/>
      <c r="AW110" s="1020"/>
      <c r="AX110" s="1020"/>
      <c r="AY110" s="1020"/>
      <c r="AZ110" s="945" t="s">
        <v>426</v>
      </c>
      <c r="BA110" s="890"/>
      <c r="BB110" s="890"/>
      <c r="BC110" s="890"/>
      <c r="BD110" s="890"/>
      <c r="BE110" s="890"/>
      <c r="BF110" s="890"/>
      <c r="BG110" s="890"/>
      <c r="BH110" s="890"/>
      <c r="BI110" s="890"/>
      <c r="BJ110" s="890"/>
      <c r="BK110" s="890"/>
      <c r="BL110" s="890"/>
      <c r="BM110" s="890"/>
      <c r="BN110" s="890"/>
      <c r="BO110" s="890"/>
      <c r="BP110" s="891"/>
      <c r="BQ110" s="946">
        <v>3613162</v>
      </c>
      <c r="BR110" s="927"/>
      <c r="BS110" s="927"/>
      <c r="BT110" s="927"/>
      <c r="BU110" s="927"/>
      <c r="BV110" s="927">
        <v>3553610</v>
      </c>
      <c r="BW110" s="927"/>
      <c r="BX110" s="927"/>
      <c r="BY110" s="927"/>
      <c r="BZ110" s="927"/>
      <c r="CA110" s="927">
        <v>3492743</v>
      </c>
      <c r="CB110" s="927"/>
      <c r="CC110" s="927"/>
      <c r="CD110" s="927"/>
      <c r="CE110" s="927"/>
      <c r="CF110" s="951">
        <v>125.8</v>
      </c>
      <c r="CG110" s="952"/>
      <c r="CH110" s="952"/>
      <c r="CI110" s="952"/>
      <c r="CJ110" s="952"/>
      <c r="CK110" s="1015" t="s">
        <v>427</v>
      </c>
      <c r="CL110" s="901"/>
      <c r="CM110" s="976" t="s">
        <v>428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127</v>
      </c>
      <c r="DH110" s="927"/>
      <c r="DI110" s="927"/>
      <c r="DJ110" s="927"/>
      <c r="DK110" s="927"/>
      <c r="DL110" s="927" t="s">
        <v>127</v>
      </c>
      <c r="DM110" s="927"/>
      <c r="DN110" s="927"/>
      <c r="DO110" s="927"/>
      <c r="DP110" s="927"/>
      <c r="DQ110" s="927" t="s">
        <v>429</v>
      </c>
      <c r="DR110" s="927"/>
      <c r="DS110" s="927"/>
      <c r="DT110" s="927"/>
      <c r="DU110" s="927"/>
      <c r="DV110" s="928" t="s">
        <v>127</v>
      </c>
      <c r="DW110" s="928"/>
      <c r="DX110" s="928"/>
      <c r="DY110" s="928"/>
      <c r="DZ110" s="929"/>
    </row>
    <row r="111" spans="1:131" s="247" customFormat="1" ht="26.25" customHeight="1" x14ac:dyDescent="0.2">
      <c r="A111" s="856" t="s">
        <v>430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127</v>
      </c>
      <c r="AB111" s="1008"/>
      <c r="AC111" s="1008"/>
      <c r="AD111" s="1008"/>
      <c r="AE111" s="1009"/>
      <c r="AF111" s="1010" t="s">
        <v>429</v>
      </c>
      <c r="AG111" s="1008"/>
      <c r="AH111" s="1008"/>
      <c r="AI111" s="1008"/>
      <c r="AJ111" s="1009"/>
      <c r="AK111" s="1010" t="s">
        <v>127</v>
      </c>
      <c r="AL111" s="1008"/>
      <c r="AM111" s="1008"/>
      <c r="AN111" s="1008"/>
      <c r="AO111" s="1009"/>
      <c r="AP111" s="1011" t="s">
        <v>429</v>
      </c>
      <c r="AQ111" s="1012"/>
      <c r="AR111" s="1012"/>
      <c r="AS111" s="1012"/>
      <c r="AT111" s="1013"/>
      <c r="AU111" s="1021"/>
      <c r="AV111" s="1022"/>
      <c r="AW111" s="1022"/>
      <c r="AX111" s="1022"/>
      <c r="AY111" s="1022"/>
      <c r="AZ111" s="897" t="s">
        <v>431</v>
      </c>
      <c r="BA111" s="832"/>
      <c r="BB111" s="832"/>
      <c r="BC111" s="832"/>
      <c r="BD111" s="832"/>
      <c r="BE111" s="832"/>
      <c r="BF111" s="832"/>
      <c r="BG111" s="832"/>
      <c r="BH111" s="832"/>
      <c r="BI111" s="832"/>
      <c r="BJ111" s="832"/>
      <c r="BK111" s="832"/>
      <c r="BL111" s="832"/>
      <c r="BM111" s="832"/>
      <c r="BN111" s="832"/>
      <c r="BO111" s="832"/>
      <c r="BP111" s="833"/>
      <c r="BQ111" s="898" t="s">
        <v>429</v>
      </c>
      <c r="BR111" s="899"/>
      <c r="BS111" s="899"/>
      <c r="BT111" s="899"/>
      <c r="BU111" s="899"/>
      <c r="BV111" s="899" t="s">
        <v>429</v>
      </c>
      <c r="BW111" s="899"/>
      <c r="BX111" s="899"/>
      <c r="BY111" s="899"/>
      <c r="BZ111" s="899"/>
      <c r="CA111" s="899" t="s">
        <v>429</v>
      </c>
      <c r="CB111" s="899"/>
      <c r="CC111" s="899"/>
      <c r="CD111" s="899"/>
      <c r="CE111" s="899"/>
      <c r="CF111" s="960" t="s">
        <v>127</v>
      </c>
      <c r="CG111" s="961"/>
      <c r="CH111" s="961"/>
      <c r="CI111" s="961"/>
      <c r="CJ111" s="961"/>
      <c r="CK111" s="1016"/>
      <c r="CL111" s="903"/>
      <c r="CM111" s="906" t="s">
        <v>432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127</v>
      </c>
      <c r="DH111" s="899"/>
      <c r="DI111" s="899"/>
      <c r="DJ111" s="899"/>
      <c r="DK111" s="899"/>
      <c r="DL111" s="899" t="s">
        <v>429</v>
      </c>
      <c r="DM111" s="899"/>
      <c r="DN111" s="899"/>
      <c r="DO111" s="899"/>
      <c r="DP111" s="899"/>
      <c r="DQ111" s="899" t="s">
        <v>127</v>
      </c>
      <c r="DR111" s="899"/>
      <c r="DS111" s="899"/>
      <c r="DT111" s="899"/>
      <c r="DU111" s="899"/>
      <c r="DV111" s="876" t="s">
        <v>127</v>
      </c>
      <c r="DW111" s="876"/>
      <c r="DX111" s="876"/>
      <c r="DY111" s="876"/>
      <c r="DZ111" s="877"/>
    </row>
    <row r="112" spans="1:131" s="247" customFormat="1" ht="26.25" customHeight="1" x14ac:dyDescent="0.2">
      <c r="A112" s="1001" t="s">
        <v>433</v>
      </c>
      <c r="B112" s="1002"/>
      <c r="C112" s="832" t="s">
        <v>434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127</v>
      </c>
      <c r="AB112" s="862"/>
      <c r="AC112" s="862"/>
      <c r="AD112" s="862"/>
      <c r="AE112" s="863"/>
      <c r="AF112" s="864" t="s">
        <v>127</v>
      </c>
      <c r="AG112" s="862"/>
      <c r="AH112" s="862"/>
      <c r="AI112" s="862"/>
      <c r="AJ112" s="863"/>
      <c r="AK112" s="864" t="s">
        <v>429</v>
      </c>
      <c r="AL112" s="862"/>
      <c r="AM112" s="862"/>
      <c r="AN112" s="862"/>
      <c r="AO112" s="863"/>
      <c r="AP112" s="909" t="s">
        <v>127</v>
      </c>
      <c r="AQ112" s="910"/>
      <c r="AR112" s="910"/>
      <c r="AS112" s="910"/>
      <c r="AT112" s="911"/>
      <c r="AU112" s="1021"/>
      <c r="AV112" s="1022"/>
      <c r="AW112" s="1022"/>
      <c r="AX112" s="1022"/>
      <c r="AY112" s="1022"/>
      <c r="AZ112" s="897" t="s">
        <v>435</v>
      </c>
      <c r="BA112" s="832"/>
      <c r="BB112" s="832"/>
      <c r="BC112" s="832"/>
      <c r="BD112" s="832"/>
      <c r="BE112" s="832"/>
      <c r="BF112" s="832"/>
      <c r="BG112" s="832"/>
      <c r="BH112" s="832"/>
      <c r="BI112" s="832"/>
      <c r="BJ112" s="832"/>
      <c r="BK112" s="832"/>
      <c r="BL112" s="832"/>
      <c r="BM112" s="832"/>
      <c r="BN112" s="832"/>
      <c r="BO112" s="832"/>
      <c r="BP112" s="833"/>
      <c r="BQ112" s="898">
        <v>1166512</v>
      </c>
      <c r="BR112" s="899"/>
      <c r="BS112" s="899"/>
      <c r="BT112" s="899"/>
      <c r="BU112" s="899"/>
      <c r="BV112" s="899">
        <v>1122106</v>
      </c>
      <c r="BW112" s="899"/>
      <c r="BX112" s="899"/>
      <c r="BY112" s="899"/>
      <c r="BZ112" s="899"/>
      <c r="CA112" s="899">
        <v>1070678</v>
      </c>
      <c r="CB112" s="899"/>
      <c r="CC112" s="899"/>
      <c r="CD112" s="899"/>
      <c r="CE112" s="899"/>
      <c r="CF112" s="960">
        <v>38.6</v>
      </c>
      <c r="CG112" s="961"/>
      <c r="CH112" s="961"/>
      <c r="CI112" s="961"/>
      <c r="CJ112" s="961"/>
      <c r="CK112" s="1016"/>
      <c r="CL112" s="903"/>
      <c r="CM112" s="906" t="s">
        <v>436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127</v>
      </c>
      <c r="DH112" s="899"/>
      <c r="DI112" s="899"/>
      <c r="DJ112" s="899"/>
      <c r="DK112" s="899"/>
      <c r="DL112" s="899" t="s">
        <v>429</v>
      </c>
      <c r="DM112" s="899"/>
      <c r="DN112" s="899"/>
      <c r="DO112" s="899"/>
      <c r="DP112" s="899"/>
      <c r="DQ112" s="899" t="s">
        <v>127</v>
      </c>
      <c r="DR112" s="899"/>
      <c r="DS112" s="899"/>
      <c r="DT112" s="899"/>
      <c r="DU112" s="899"/>
      <c r="DV112" s="876" t="s">
        <v>127</v>
      </c>
      <c r="DW112" s="876"/>
      <c r="DX112" s="876"/>
      <c r="DY112" s="876"/>
      <c r="DZ112" s="877"/>
    </row>
    <row r="113" spans="1:130" s="247" customFormat="1" ht="26.25" customHeight="1" x14ac:dyDescent="0.2">
      <c r="A113" s="1003"/>
      <c r="B113" s="1004"/>
      <c r="C113" s="832" t="s">
        <v>437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92175</v>
      </c>
      <c r="AB113" s="1008"/>
      <c r="AC113" s="1008"/>
      <c r="AD113" s="1008"/>
      <c r="AE113" s="1009"/>
      <c r="AF113" s="1010">
        <v>95264</v>
      </c>
      <c r="AG113" s="1008"/>
      <c r="AH113" s="1008"/>
      <c r="AI113" s="1008"/>
      <c r="AJ113" s="1009"/>
      <c r="AK113" s="1010">
        <v>97631</v>
      </c>
      <c r="AL113" s="1008"/>
      <c r="AM113" s="1008"/>
      <c r="AN113" s="1008"/>
      <c r="AO113" s="1009"/>
      <c r="AP113" s="1011">
        <v>3.5</v>
      </c>
      <c r="AQ113" s="1012"/>
      <c r="AR113" s="1012"/>
      <c r="AS113" s="1012"/>
      <c r="AT113" s="1013"/>
      <c r="AU113" s="1021"/>
      <c r="AV113" s="1022"/>
      <c r="AW113" s="1022"/>
      <c r="AX113" s="1022"/>
      <c r="AY113" s="1022"/>
      <c r="AZ113" s="897" t="s">
        <v>438</v>
      </c>
      <c r="BA113" s="832"/>
      <c r="BB113" s="832"/>
      <c r="BC113" s="832"/>
      <c r="BD113" s="832"/>
      <c r="BE113" s="832"/>
      <c r="BF113" s="832"/>
      <c r="BG113" s="832"/>
      <c r="BH113" s="832"/>
      <c r="BI113" s="832"/>
      <c r="BJ113" s="832"/>
      <c r="BK113" s="832"/>
      <c r="BL113" s="832"/>
      <c r="BM113" s="832"/>
      <c r="BN113" s="832"/>
      <c r="BO113" s="832"/>
      <c r="BP113" s="833"/>
      <c r="BQ113" s="898">
        <v>394666</v>
      </c>
      <c r="BR113" s="899"/>
      <c r="BS113" s="899"/>
      <c r="BT113" s="899"/>
      <c r="BU113" s="899"/>
      <c r="BV113" s="899">
        <v>407573</v>
      </c>
      <c r="BW113" s="899"/>
      <c r="BX113" s="899"/>
      <c r="BY113" s="899"/>
      <c r="BZ113" s="899"/>
      <c r="CA113" s="899">
        <v>635816</v>
      </c>
      <c r="CB113" s="899"/>
      <c r="CC113" s="899"/>
      <c r="CD113" s="899"/>
      <c r="CE113" s="899"/>
      <c r="CF113" s="960">
        <v>22.9</v>
      </c>
      <c r="CG113" s="961"/>
      <c r="CH113" s="961"/>
      <c r="CI113" s="961"/>
      <c r="CJ113" s="961"/>
      <c r="CK113" s="1016"/>
      <c r="CL113" s="903"/>
      <c r="CM113" s="906" t="s">
        <v>439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127</v>
      </c>
      <c r="DH113" s="862"/>
      <c r="DI113" s="862"/>
      <c r="DJ113" s="862"/>
      <c r="DK113" s="863"/>
      <c r="DL113" s="864" t="s">
        <v>429</v>
      </c>
      <c r="DM113" s="862"/>
      <c r="DN113" s="862"/>
      <c r="DO113" s="862"/>
      <c r="DP113" s="863"/>
      <c r="DQ113" s="864" t="s">
        <v>127</v>
      </c>
      <c r="DR113" s="862"/>
      <c r="DS113" s="862"/>
      <c r="DT113" s="862"/>
      <c r="DU113" s="863"/>
      <c r="DV113" s="909" t="s">
        <v>127</v>
      </c>
      <c r="DW113" s="910"/>
      <c r="DX113" s="910"/>
      <c r="DY113" s="910"/>
      <c r="DZ113" s="911"/>
    </row>
    <row r="114" spans="1:130" s="247" customFormat="1" ht="26.25" customHeight="1" x14ac:dyDescent="0.2">
      <c r="A114" s="1003"/>
      <c r="B114" s="1004"/>
      <c r="C114" s="832" t="s">
        <v>440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67682</v>
      </c>
      <c r="AB114" s="862"/>
      <c r="AC114" s="862"/>
      <c r="AD114" s="862"/>
      <c r="AE114" s="863"/>
      <c r="AF114" s="864">
        <v>74119</v>
      </c>
      <c r="AG114" s="862"/>
      <c r="AH114" s="862"/>
      <c r="AI114" s="862"/>
      <c r="AJ114" s="863"/>
      <c r="AK114" s="864">
        <v>63907</v>
      </c>
      <c r="AL114" s="862"/>
      <c r="AM114" s="862"/>
      <c r="AN114" s="862"/>
      <c r="AO114" s="863"/>
      <c r="AP114" s="909">
        <v>2.2999999999999998</v>
      </c>
      <c r="AQ114" s="910"/>
      <c r="AR114" s="910"/>
      <c r="AS114" s="910"/>
      <c r="AT114" s="911"/>
      <c r="AU114" s="1021"/>
      <c r="AV114" s="1022"/>
      <c r="AW114" s="1022"/>
      <c r="AX114" s="1022"/>
      <c r="AY114" s="1022"/>
      <c r="AZ114" s="897" t="s">
        <v>441</v>
      </c>
      <c r="BA114" s="832"/>
      <c r="BB114" s="832"/>
      <c r="BC114" s="832"/>
      <c r="BD114" s="832"/>
      <c r="BE114" s="832"/>
      <c r="BF114" s="832"/>
      <c r="BG114" s="832"/>
      <c r="BH114" s="832"/>
      <c r="BI114" s="832"/>
      <c r="BJ114" s="832"/>
      <c r="BK114" s="832"/>
      <c r="BL114" s="832"/>
      <c r="BM114" s="832"/>
      <c r="BN114" s="832"/>
      <c r="BO114" s="832"/>
      <c r="BP114" s="833"/>
      <c r="BQ114" s="898">
        <v>786722</v>
      </c>
      <c r="BR114" s="899"/>
      <c r="BS114" s="899"/>
      <c r="BT114" s="899"/>
      <c r="BU114" s="899"/>
      <c r="BV114" s="899">
        <v>738387</v>
      </c>
      <c r="BW114" s="899"/>
      <c r="BX114" s="899"/>
      <c r="BY114" s="899"/>
      <c r="BZ114" s="899"/>
      <c r="CA114" s="899">
        <v>724433</v>
      </c>
      <c r="CB114" s="899"/>
      <c r="CC114" s="899"/>
      <c r="CD114" s="899"/>
      <c r="CE114" s="899"/>
      <c r="CF114" s="960">
        <v>26.1</v>
      </c>
      <c r="CG114" s="961"/>
      <c r="CH114" s="961"/>
      <c r="CI114" s="961"/>
      <c r="CJ114" s="961"/>
      <c r="CK114" s="1016"/>
      <c r="CL114" s="903"/>
      <c r="CM114" s="906" t="s">
        <v>442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127</v>
      </c>
      <c r="DH114" s="862"/>
      <c r="DI114" s="862"/>
      <c r="DJ114" s="862"/>
      <c r="DK114" s="863"/>
      <c r="DL114" s="864" t="s">
        <v>429</v>
      </c>
      <c r="DM114" s="862"/>
      <c r="DN114" s="862"/>
      <c r="DO114" s="862"/>
      <c r="DP114" s="863"/>
      <c r="DQ114" s="864" t="s">
        <v>127</v>
      </c>
      <c r="DR114" s="862"/>
      <c r="DS114" s="862"/>
      <c r="DT114" s="862"/>
      <c r="DU114" s="863"/>
      <c r="DV114" s="909" t="s">
        <v>127</v>
      </c>
      <c r="DW114" s="910"/>
      <c r="DX114" s="910"/>
      <c r="DY114" s="910"/>
      <c r="DZ114" s="911"/>
    </row>
    <row r="115" spans="1:130" s="247" customFormat="1" ht="26.25" customHeight="1" x14ac:dyDescent="0.2">
      <c r="A115" s="1003"/>
      <c r="B115" s="1004"/>
      <c r="C115" s="832" t="s">
        <v>443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161</v>
      </c>
      <c r="AB115" s="1008"/>
      <c r="AC115" s="1008"/>
      <c r="AD115" s="1008"/>
      <c r="AE115" s="1009"/>
      <c r="AF115" s="1010">
        <v>177</v>
      </c>
      <c r="AG115" s="1008"/>
      <c r="AH115" s="1008"/>
      <c r="AI115" s="1008"/>
      <c r="AJ115" s="1009"/>
      <c r="AK115" s="1010">
        <v>196</v>
      </c>
      <c r="AL115" s="1008"/>
      <c r="AM115" s="1008"/>
      <c r="AN115" s="1008"/>
      <c r="AO115" s="1009"/>
      <c r="AP115" s="1011">
        <v>0</v>
      </c>
      <c r="AQ115" s="1012"/>
      <c r="AR115" s="1012"/>
      <c r="AS115" s="1012"/>
      <c r="AT115" s="1013"/>
      <c r="AU115" s="1021"/>
      <c r="AV115" s="1022"/>
      <c r="AW115" s="1022"/>
      <c r="AX115" s="1022"/>
      <c r="AY115" s="1022"/>
      <c r="AZ115" s="897" t="s">
        <v>444</v>
      </c>
      <c r="BA115" s="832"/>
      <c r="BB115" s="832"/>
      <c r="BC115" s="832"/>
      <c r="BD115" s="832"/>
      <c r="BE115" s="832"/>
      <c r="BF115" s="832"/>
      <c r="BG115" s="832"/>
      <c r="BH115" s="832"/>
      <c r="BI115" s="832"/>
      <c r="BJ115" s="832"/>
      <c r="BK115" s="832"/>
      <c r="BL115" s="832"/>
      <c r="BM115" s="832"/>
      <c r="BN115" s="832"/>
      <c r="BO115" s="832"/>
      <c r="BP115" s="833"/>
      <c r="BQ115" s="898">
        <v>223852</v>
      </c>
      <c r="BR115" s="899"/>
      <c r="BS115" s="899"/>
      <c r="BT115" s="899"/>
      <c r="BU115" s="899"/>
      <c r="BV115" s="899">
        <v>232227</v>
      </c>
      <c r="BW115" s="899"/>
      <c r="BX115" s="899"/>
      <c r="BY115" s="899"/>
      <c r="BZ115" s="899"/>
      <c r="CA115" s="899" t="s">
        <v>127</v>
      </c>
      <c r="CB115" s="899"/>
      <c r="CC115" s="899"/>
      <c r="CD115" s="899"/>
      <c r="CE115" s="899"/>
      <c r="CF115" s="960" t="s">
        <v>127</v>
      </c>
      <c r="CG115" s="961"/>
      <c r="CH115" s="961"/>
      <c r="CI115" s="961"/>
      <c r="CJ115" s="961"/>
      <c r="CK115" s="1016"/>
      <c r="CL115" s="903"/>
      <c r="CM115" s="897" t="s">
        <v>445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429</v>
      </c>
      <c r="DH115" s="862"/>
      <c r="DI115" s="862"/>
      <c r="DJ115" s="862"/>
      <c r="DK115" s="863"/>
      <c r="DL115" s="864" t="s">
        <v>127</v>
      </c>
      <c r="DM115" s="862"/>
      <c r="DN115" s="862"/>
      <c r="DO115" s="862"/>
      <c r="DP115" s="863"/>
      <c r="DQ115" s="864" t="s">
        <v>429</v>
      </c>
      <c r="DR115" s="862"/>
      <c r="DS115" s="862"/>
      <c r="DT115" s="862"/>
      <c r="DU115" s="863"/>
      <c r="DV115" s="909" t="s">
        <v>127</v>
      </c>
      <c r="DW115" s="910"/>
      <c r="DX115" s="910"/>
      <c r="DY115" s="910"/>
      <c r="DZ115" s="911"/>
    </row>
    <row r="116" spans="1:130" s="247" customFormat="1" ht="26.25" customHeight="1" x14ac:dyDescent="0.2">
      <c r="A116" s="1005"/>
      <c r="B116" s="1006"/>
      <c r="C116" s="965" t="s">
        <v>446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127</v>
      </c>
      <c r="AB116" s="862"/>
      <c r="AC116" s="862"/>
      <c r="AD116" s="862"/>
      <c r="AE116" s="863"/>
      <c r="AF116" s="864" t="s">
        <v>127</v>
      </c>
      <c r="AG116" s="862"/>
      <c r="AH116" s="862"/>
      <c r="AI116" s="862"/>
      <c r="AJ116" s="863"/>
      <c r="AK116" s="864" t="s">
        <v>429</v>
      </c>
      <c r="AL116" s="862"/>
      <c r="AM116" s="862"/>
      <c r="AN116" s="862"/>
      <c r="AO116" s="863"/>
      <c r="AP116" s="909" t="s">
        <v>127</v>
      </c>
      <c r="AQ116" s="910"/>
      <c r="AR116" s="910"/>
      <c r="AS116" s="910"/>
      <c r="AT116" s="911"/>
      <c r="AU116" s="1021"/>
      <c r="AV116" s="1022"/>
      <c r="AW116" s="1022"/>
      <c r="AX116" s="1022"/>
      <c r="AY116" s="1022"/>
      <c r="AZ116" s="948" t="s">
        <v>447</v>
      </c>
      <c r="BA116" s="949"/>
      <c r="BB116" s="949"/>
      <c r="BC116" s="949"/>
      <c r="BD116" s="949"/>
      <c r="BE116" s="949"/>
      <c r="BF116" s="949"/>
      <c r="BG116" s="949"/>
      <c r="BH116" s="949"/>
      <c r="BI116" s="949"/>
      <c r="BJ116" s="949"/>
      <c r="BK116" s="949"/>
      <c r="BL116" s="949"/>
      <c r="BM116" s="949"/>
      <c r="BN116" s="949"/>
      <c r="BO116" s="949"/>
      <c r="BP116" s="950"/>
      <c r="BQ116" s="898" t="s">
        <v>127</v>
      </c>
      <c r="BR116" s="899"/>
      <c r="BS116" s="899"/>
      <c r="BT116" s="899"/>
      <c r="BU116" s="899"/>
      <c r="BV116" s="899" t="s">
        <v>429</v>
      </c>
      <c r="BW116" s="899"/>
      <c r="BX116" s="899"/>
      <c r="BY116" s="899"/>
      <c r="BZ116" s="899"/>
      <c r="CA116" s="899" t="s">
        <v>127</v>
      </c>
      <c r="CB116" s="899"/>
      <c r="CC116" s="899"/>
      <c r="CD116" s="899"/>
      <c r="CE116" s="899"/>
      <c r="CF116" s="960" t="s">
        <v>127</v>
      </c>
      <c r="CG116" s="961"/>
      <c r="CH116" s="961"/>
      <c r="CI116" s="961"/>
      <c r="CJ116" s="961"/>
      <c r="CK116" s="1016"/>
      <c r="CL116" s="903"/>
      <c r="CM116" s="906" t="s">
        <v>448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127</v>
      </c>
      <c r="DH116" s="862"/>
      <c r="DI116" s="862"/>
      <c r="DJ116" s="862"/>
      <c r="DK116" s="863"/>
      <c r="DL116" s="864" t="s">
        <v>429</v>
      </c>
      <c r="DM116" s="862"/>
      <c r="DN116" s="862"/>
      <c r="DO116" s="862"/>
      <c r="DP116" s="863"/>
      <c r="DQ116" s="864" t="s">
        <v>429</v>
      </c>
      <c r="DR116" s="862"/>
      <c r="DS116" s="862"/>
      <c r="DT116" s="862"/>
      <c r="DU116" s="863"/>
      <c r="DV116" s="909" t="s">
        <v>429</v>
      </c>
      <c r="DW116" s="910"/>
      <c r="DX116" s="910"/>
      <c r="DY116" s="910"/>
      <c r="DZ116" s="911"/>
    </row>
    <row r="117" spans="1:130" s="247" customFormat="1" ht="26.25" customHeight="1" x14ac:dyDescent="0.2">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449</v>
      </c>
      <c r="Z117" s="988"/>
      <c r="AA117" s="993">
        <v>527336</v>
      </c>
      <c r="AB117" s="994"/>
      <c r="AC117" s="994"/>
      <c r="AD117" s="994"/>
      <c r="AE117" s="995"/>
      <c r="AF117" s="996">
        <v>509564</v>
      </c>
      <c r="AG117" s="994"/>
      <c r="AH117" s="994"/>
      <c r="AI117" s="994"/>
      <c r="AJ117" s="995"/>
      <c r="AK117" s="996">
        <v>481425</v>
      </c>
      <c r="AL117" s="994"/>
      <c r="AM117" s="994"/>
      <c r="AN117" s="994"/>
      <c r="AO117" s="995"/>
      <c r="AP117" s="997"/>
      <c r="AQ117" s="998"/>
      <c r="AR117" s="998"/>
      <c r="AS117" s="998"/>
      <c r="AT117" s="999"/>
      <c r="AU117" s="1021"/>
      <c r="AV117" s="1022"/>
      <c r="AW117" s="1022"/>
      <c r="AX117" s="1022"/>
      <c r="AY117" s="1022"/>
      <c r="AZ117" s="948" t="s">
        <v>450</v>
      </c>
      <c r="BA117" s="949"/>
      <c r="BB117" s="949"/>
      <c r="BC117" s="949"/>
      <c r="BD117" s="949"/>
      <c r="BE117" s="949"/>
      <c r="BF117" s="949"/>
      <c r="BG117" s="949"/>
      <c r="BH117" s="949"/>
      <c r="BI117" s="949"/>
      <c r="BJ117" s="949"/>
      <c r="BK117" s="949"/>
      <c r="BL117" s="949"/>
      <c r="BM117" s="949"/>
      <c r="BN117" s="949"/>
      <c r="BO117" s="949"/>
      <c r="BP117" s="950"/>
      <c r="BQ117" s="898" t="s">
        <v>127</v>
      </c>
      <c r="BR117" s="899"/>
      <c r="BS117" s="899"/>
      <c r="BT117" s="899"/>
      <c r="BU117" s="899"/>
      <c r="BV117" s="899" t="s">
        <v>127</v>
      </c>
      <c r="BW117" s="899"/>
      <c r="BX117" s="899"/>
      <c r="BY117" s="899"/>
      <c r="BZ117" s="899"/>
      <c r="CA117" s="899" t="s">
        <v>429</v>
      </c>
      <c r="CB117" s="899"/>
      <c r="CC117" s="899"/>
      <c r="CD117" s="899"/>
      <c r="CE117" s="899"/>
      <c r="CF117" s="960" t="s">
        <v>127</v>
      </c>
      <c r="CG117" s="961"/>
      <c r="CH117" s="961"/>
      <c r="CI117" s="961"/>
      <c r="CJ117" s="961"/>
      <c r="CK117" s="1016"/>
      <c r="CL117" s="903"/>
      <c r="CM117" s="906" t="s">
        <v>451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127</v>
      </c>
      <c r="DH117" s="862"/>
      <c r="DI117" s="862"/>
      <c r="DJ117" s="862"/>
      <c r="DK117" s="863"/>
      <c r="DL117" s="864" t="s">
        <v>127</v>
      </c>
      <c r="DM117" s="862"/>
      <c r="DN117" s="862"/>
      <c r="DO117" s="862"/>
      <c r="DP117" s="863"/>
      <c r="DQ117" s="864" t="s">
        <v>127</v>
      </c>
      <c r="DR117" s="862"/>
      <c r="DS117" s="862"/>
      <c r="DT117" s="862"/>
      <c r="DU117" s="863"/>
      <c r="DV117" s="909" t="s">
        <v>127</v>
      </c>
      <c r="DW117" s="910"/>
      <c r="DX117" s="910"/>
      <c r="DY117" s="910"/>
      <c r="DZ117" s="911"/>
    </row>
    <row r="118" spans="1:130" s="247" customFormat="1" ht="26.25" customHeight="1" x14ac:dyDescent="0.2">
      <c r="A118" s="986" t="s">
        <v>424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422</v>
      </c>
      <c r="AB118" s="987"/>
      <c r="AC118" s="987"/>
      <c r="AD118" s="987"/>
      <c r="AE118" s="988"/>
      <c r="AF118" s="989" t="s">
        <v>307</v>
      </c>
      <c r="AG118" s="987"/>
      <c r="AH118" s="987"/>
      <c r="AI118" s="987"/>
      <c r="AJ118" s="988"/>
      <c r="AK118" s="989" t="s">
        <v>306</v>
      </c>
      <c r="AL118" s="987"/>
      <c r="AM118" s="987"/>
      <c r="AN118" s="987"/>
      <c r="AO118" s="988"/>
      <c r="AP118" s="990" t="s">
        <v>423</v>
      </c>
      <c r="AQ118" s="991"/>
      <c r="AR118" s="991"/>
      <c r="AS118" s="991"/>
      <c r="AT118" s="992"/>
      <c r="AU118" s="1021"/>
      <c r="AV118" s="1022"/>
      <c r="AW118" s="1022"/>
      <c r="AX118" s="1022"/>
      <c r="AY118" s="1022"/>
      <c r="AZ118" s="964" t="s">
        <v>452</v>
      </c>
      <c r="BA118" s="965"/>
      <c r="BB118" s="965"/>
      <c r="BC118" s="965"/>
      <c r="BD118" s="965"/>
      <c r="BE118" s="965"/>
      <c r="BF118" s="965"/>
      <c r="BG118" s="965"/>
      <c r="BH118" s="965"/>
      <c r="BI118" s="965"/>
      <c r="BJ118" s="965"/>
      <c r="BK118" s="965"/>
      <c r="BL118" s="965"/>
      <c r="BM118" s="965"/>
      <c r="BN118" s="965"/>
      <c r="BO118" s="965"/>
      <c r="BP118" s="966"/>
      <c r="BQ118" s="967" t="s">
        <v>127</v>
      </c>
      <c r="BR118" s="930"/>
      <c r="BS118" s="930"/>
      <c r="BT118" s="930"/>
      <c r="BU118" s="930"/>
      <c r="BV118" s="930" t="s">
        <v>127</v>
      </c>
      <c r="BW118" s="930"/>
      <c r="BX118" s="930"/>
      <c r="BY118" s="930"/>
      <c r="BZ118" s="930"/>
      <c r="CA118" s="930" t="s">
        <v>127</v>
      </c>
      <c r="CB118" s="930"/>
      <c r="CC118" s="930"/>
      <c r="CD118" s="930"/>
      <c r="CE118" s="930"/>
      <c r="CF118" s="960" t="s">
        <v>127</v>
      </c>
      <c r="CG118" s="961"/>
      <c r="CH118" s="961"/>
      <c r="CI118" s="961"/>
      <c r="CJ118" s="961"/>
      <c r="CK118" s="1016"/>
      <c r="CL118" s="903"/>
      <c r="CM118" s="906" t="s">
        <v>453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127</v>
      </c>
      <c r="DH118" s="862"/>
      <c r="DI118" s="862"/>
      <c r="DJ118" s="862"/>
      <c r="DK118" s="863"/>
      <c r="DL118" s="864" t="s">
        <v>127</v>
      </c>
      <c r="DM118" s="862"/>
      <c r="DN118" s="862"/>
      <c r="DO118" s="862"/>
      <c r="DP118" s="863"/>
      <c r="DQ118" s="864" t="s">
        <v>127</v>
      </c>
      <c r="DR118" s="862"/>
      <c r="DS118" s="862"/>
      <c r="DT118" s="862"/>
      <c r="DU118" s="863"/>
      <c r="DV118" s="909" t="s">
        <v>127</v>
      </c>
      <c r="DW118" s="910"/>
      <c r="DX118" s="910"/>
      <c r="DY118" s="910"/>
      <c r="DZ118" s="911"/>
    </row>
    <row r="119" spans="1:130" s="247" customFormat="1" ht="26.25" customHeight="1" x14ac:dyDescent="0.2">
      <c r="A119" s="900" t="s">
        <v>427</v>
      </c>
      <c r="B119" s="901"/>
      <c r="C119" s="976" t="s">
        <v>428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127</v>
      </c>
      <c r="AB119" s="980"/>
      <c r="AC119" s="980"/>
      <c r="AD119" s="980"/>
      <c r="AE119" s="981"/>
      <c r="AF119" s="982" t="s">
        <v>127</v>
      </c>
      <c r="AG119" s="980"/>
      <c r="AH119" s="980"/>
      <c r="AI119" s="980"/>
      <c r="AJ119" s="981"/>
      <c r="AK119" s="982" t="s">
        <v>127</v>
      </c>
      <c r="AL119" s="980"/>
      <c r="AM119" s="980"/>
      <c r="AN119" s="980"/>
      <c r="AO119" s="981"/>
      <c r="AP119" s="983" t="s">
        <v>127</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454</v>
      </c>
      <c r="BP119" s="963"/>
      <c r="BQ119" s="967">
        <v>6184914</v>
      </c>
      <c r="BR119" s="930"/>
      <c r="BS119" s="930"/>
      <c r="BT119" s="930"/>
      <c r="BU119" s="930"/>
      <c r="BV119" s="930">
        <v>6053903</v>
      </c>
      <c r="BW119" s="930"/>
      <c r="BX119" s="930"/>
      <c r="BY119" s="930"/>
      <c r="BZ119" s="930"/>
      <c r="CA119" s="930">
        <v>5923670</v>
      </c>
      <c r="CB119" s="930"/>
      <c r="CC119" s="930"/>
      <c r="CD119" s="930"/>
      <c r="CE119" s="930"/>
      <c r="CF119" s="828"/>
      <c r="CG119" s="829"/>
      <c r="CH119" s="829"/>
      <c r="CI119" s="829"/>
      <c r="CJ119" s="919"/>
      <c r="CK119" s="1017"/>
      <c r="CL119" s="905"/>
      <c r="CM119" s="923" t="s">
        <v>455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429</v>
      </c>
      <c r="DH119" s="845"/>
      <c r="DI119" s="845"/>
      <c r="DJ119" s="845"/>
      <c r="DK119" s="846"/>
      <c r="DL119" s="847" t="s">
        <v>429</v>
      </c>
      <c r="DM119" s="845"/>
      <c r="DN119" s="845"/>
      <c r="DO119" s="845"/>
      <c r="DP119" s="846"/>
      <c r="DQ119" s="847" t="s">
        <v>127</v>
      </c>
      <c r="DR119" s="845"/>
      <c r="DS119" s="845"/>
      <c r="DT119" s="845"/>
      <c r="DU119" s="846"/>
      <c r="DV119" s="933" t="s">
        <v>127</v>
      </c>
      <c r="DW119" s="934"/>
      <c r="DX119" s="934"/>
      <c r="DY119" s="934"/>
      <c r="DZ119" s="935"/>
    </row>
    <row r="120" spans="1:130" s="247" customFormat="1" ht="26.25" customHeight="1" x14ac:dyDescent="0.2">
      <c r="A120" s="902"/>
      <c r="B120" s="903"/>
      <c r="C120" s="906" t="s">
        <v>432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127</v>
      </c>
      <c r="AB120" s="862"/>
      <c r="AC120" s="862"/>
      <c r="AD120" s="862"/>
      <c r="AE120" s="863"/>
      <c r="AF120" s="864" t="s">
        <v>127</v>
      </c>
      <c r="AG120" s="862"/>
      <c r="AH120" s="862"/>
      <c r="AI120" s="862"/>
      <c r="AJ120" s="863"/>
      <c r="AK120" s="864" t="s">
        <v>127</v>
      </c>
      <c r="AL120" s="862"/>
      <c r="AM120" s="862"/>
      <c r="AN120" s="862"/>
      <c r="AO120" s="863"/>
      <c r="AP120" s="909" t="s">
        <v>127</v>
      </c>
      <c r="AQ120" s="910"/>
      <c r="AR120" s="910"/>
      <c r="AS120" s="910"/>
      <c r="AT120" s="911"/>
      <c r="AU120" s="968" t="s">
        <v>456</v>
      </c>
      <c r="AV120" s="969"/>
      <c r="AW120" s="969"/>
      <c r="AX120" s="969"/>
      <c r="AY120" s="970"/>
      <c r="AZ120" s="945" t="s">
        <v>457</v>
      </c>
      <c r="BA120" s="890"/>
      <c r="BB120" s="890"/>
      <c r="BC120" s="890"/>
      <c r="BD120" s="890"/>
      <c r="BE120" s="890"/>
      <c r="BF120" s="890"/>
      <c r="BG120" s="890"/>
      <c r="BH120" s="890"/>
      <c r="BI120" s="890"/>
      <c r="BJ120" s="890"/>
      <c r="BK120" s="890"/>
      <c r="BL120" s="890"/>
      <c r="BM120" s="890"/>
      <c r="BN120" s="890"/>
      <c r="BO120" s="890"/>
      <c r="BP120" s="891"/>
      <c r="BQ120" s="946">
        <v>2444378</v>
      </c>
      <c r="BR120" s="927"/>
      <c r="BS120" s="927"/>
      <c r="BT120" s="927"/>
      <c r="BU120" s="927"/>
      <c r="BV120" s="927">
        <v>2515572</v>
      </c>
      <c r="BW120" s="927"/>
      <c r="BX120" s="927"/>
      <c r="BY120" s="927"/>
      <c r="BZ120" s="927"/>
      <c r="CA120" s="927">
        <v>2642388</v>
      </c>
      <c r="CB120" s="927"/>
      <c r="CC120" s="927"/>
      <c r="CD120" s="927"/>
      <c r="CE120" s="927"/>
      <c r="CF120" s="951">
        <v>95.2</v>
      </c>
      <c r="CG120" s="952"/>
      <c r="CH120" s="952"/>
      <c r="CI120" s="952"/>
      <c r="CJ120" s="952"/>
      <c r="CK120" s="953" t="s">
        <v>458</v>
      </c>
      <c r="CL120" s="937"/>
      <c r="CM120" s="937"/>
      <c r="CN120" s="937"/>
      <c r="CO120" s="938"/>
      <c r="CP120" s="957" t="s">
        <v>405</v>
      </c>
      <c r="CQ120" s="958"/>
      <c r="CR120" s="958"/>
      <c r="CS120" s="958"/>
      <c r="CT120" s="958"/>
      <c r="CU120" s="958"/>
      <c r="CV120" s="958"/>
      <c r="CW120" s="958"/>
      <c r="CX120" s="958"/>
      <c r="CY120" s="958"/>
      <c r="CZ120" s="958"/>
      <c r="DA120" s="958"/>
      <c r="DB120" s="958"/>
      <c r="DC120" s="958"/>
      <c r="DD120" s="958"/>
      <c r="DE120" s="958"/>
      <c r="DF120" s="959"/>
      <c r="DG120" s="946">
        <v>1166512</v>
      </c>
      <c r="DH120" s="927"/>
      <c r="DI120" s="927"/>
      <c r="DJ120" s="927"/>
      <c r="DK120" s="927"/>
      <c r="DL120" s="927">
        <v>1122106</v>
      </c>
      <c r="DM120" s="927"/>
      <c r="DN120" s="927"/>
      <c r="DO120" s="927"/>
      <c r="DP120" s="927"/>
      <c r="DQ120" s="927">
        <v>1070678</v>
      </c>
      <c r="DR120" s="927"/>
      <c r="DS120" s="927"/>
      <c r="DT120" s="927"/>
      <c r="DU120" s="927"/>
      <c r="DV120" s="928">
        <v>38.6</v>
      </c>
      <c r="DW120" s="928"/>
      <c r="DX120" s="928"/>
      <c r="DY120" s="928"/>
      <c r="DZ120" s="929"/>
    </row>
    <row r="121" spans="1:130" s="247" customFormat="1" ht="26.25" customHeight="1" x14ac:dyDescent="0.2">
      <c r="A121" s="902"/>
      <c r="B121" s="903"/>
      <c r="C121" s="948" t="s">
        <v>459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429</v>
      </c>
      <c r="AB121" s="862"/>
      <c r="AC121" s="862"/>
      <c r="AD121" s="862"/>
      <c r="AE121" s="863"/>
      <c r="AF121" s="864" t="s">
        <v>127</v>
      </c>
      <c r="AG121" s="862"/>
      <c r="AH121" s="862"/>
      <c r="AI121" s="862"/>
      <c r="AJ121" s="863"/>
      <c r="AK121" s="864" t="s">
        <v>127</v>
      </c>
      <c r="AL121" s="862"/>
      <c r="AM121" s="862"/>
      <c r="AN121" s="862"/>
      <c r="AO121" s="863"/>
      <c r="AP121" s="909" t="s">
        <v>127</v>
      </c>
      <c r="AQ121" s="910"/>
      <c r="AR121" s="910"/>
      <c r="AS121" s="910"/>
      <c r="AT121" s="911"/>
      <c r="AU121" s="971"/>
      <c r="AV121" s="972"/>
      <c r="AW121" s="972"/>
      <c r="AX121" s="972"/>
      <c r="AY121" s="973"/>
      <c r="AZ121" s="897" t="s">
        <v>460</v>
      </c>
      <c r="BA121" s="832"/>
      <c r="BB121" s="832"/>
      <c r="BC121" s="832"/>
      <c r="BD121" s="832"/>
      <c r="BE121" s="832"/>
      <c r="BF121" s="832"/>
      <c r="BG121" s="832"/>
      <c r="BH121" s="832"/>
      <c r="BI121" s="832"/>
      <c r="BJ121" s="832"/>
      <c r="BK121" s="832"/>
      <c r="BL121" s="832"/>
      <c r="BM121" s="832"/>
      <c r="BN121" s="832"/>
      <c r="BO121" s="832"/>
      <c r="BP121" s="833"/>
      <c r="BQ121" s="898">
        <v>557929</v>
      </c>
      <c r="BR121" s="899"/>
      <c r="BS121" s="899"/>
      <c r="BT121" s="899"/>
      <c r="BU121" s="899"/>
      <c r="BV121" s="899">
        <v>573606</v>
      </c>
      <c r="BW121" s="899"/>
      <c r="BX121" s="899"/>
      <c r="BY121" s="899"/>
      <c r="BZ121" s="899"/>
      <c r="CA121" s="899">
        <v>511590</v>
      </c>
      <c r="CB121" s="899"/>
      <c r="CC121" s="899"/>
      <c r="CD121" s="899"/>
      <c r="CE121" s="899"/>
      <c r="CF121" s="960">
        <v>18.399999999999999</v>
      </c>
      <c r="CG121" s="961"/>
      <c r="CH121" s="961"/>
      <c r="CI121" s="961"/>
      <c r="CJ121" s="961"/>
      <c r="CK121" s="954"/>
      <c r="CL121" s="940"/>
      <c r="CM121" s="940"/>
      <c r="CN121" s="940"/>
      <c r="CO121" s="941"/>
      <c r="CP121" s="920" t="s">
        <v>461</v>
      </c>
      <c r="CQ121" s="921"/>
      <c r="CR121" s="921"/>
      <c r="CS121" s="921"/>
      <c r="CT121" s="921"/>
      <c r="CU121" s="921"/>
      <c r="CV121" s="921"/>
      <c r="CW121" s="921"/>
      <c r="CX121" s="921"/>
      <c r="CY121" s="921"/>
      <c r="CZ121" s="921"/>
      <c r="DA121" s="921"/>
      <c r="DB121" s="921"/>
      <c r="DC121" s="921"/>
      <c r="DD121" s="921"/>
      <c r="DE121" s="921"/>
      <c r="DF121" s="922"/>
      <c r="DG121" s="898" t="s">
        <v>127</v>
      </c>
      <c r="DH121" s="899"/>
      <c r="DI121" s="899"/>
      <c r="DJ121" s="899"/>
      <c r="DK121" s="899"/>
      <c r="DL121" s="899" t="s">
        <v>127</v>
      </c>
      <c r="DM121" s="899"/>
      <c r="DN121" s="899"/>
      <c r="DO121" s="899"/>
      <c r="DP121" s="899"/>
      <c r="DQ121" s="899" t="s">
        <v>127</v>
      </c>
      <c r="DR121" s="899"/>
      <c r="DS121" s="899"/>
      <c r="DT121" s="899"/>
      <c r="DU121" s="899"/>
      <c r="DV121" s="876" t="s">
        <v>429</v>
      </c>
      <c r="DW121" s="876"/>
      <c r="DX121" s="876"/>
      <c r="DY121" s="876"/>
      <c r="DZ121" s="877"/>
    </row>
    <row r="122" spans="1:130" s="247" customFormat="1" ht="26.25" customHeight="1" x14ac:dyDescent="0.2">
      <c r="A122" s="902"/>
      <c r="B122" s="903"/>
      <c r="C122" s="906" t="s">
        <v>442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127</v>
      </c>
      <c r="AB122" s="862"/>
      <c r="AC122" s="862"/>
      <c r="AD122" s="862"/>
      <c r="AE122" s="863"/>
      <c r="AF122" s="864" t="s">
        <v>127</v>
      </c>
      <c r="AG122" s="862"/>
      <c r="AH122" s="862"/>
      <c r="AI122" s="862"/>
      <c r="AJ122" s="863"/>
      <c r="AK122" s="864" t="s">
        <v>127</v>
      </c>
      <c r="AL122" s="862"/>
      <c r="AM122" s="862"/>
      <c r="AN122" s="862"/>
      <c r="AO122" s="863"/>
      <c r="AP122" s="909" t="s">
        <v>127</v>
      </c>
      <c r="AQ122" s="910"/>
      <c r="AR122" s="910"/>
      <c r="AS122" s="910"/>
      <c r="AT122" s="911"/>
      <c r="AU122" s="971"/>
      <c r="AV122" s="972"/>
      <c r="AW122" s="972"/>
      <c r="AX122" s="972"/>
      <c r="AY122" s="973"/>
      <c r="AZ122" s="964" t="s">
        <v>462</v>
      </c>
      <c r="BA122" s="965"/>
      <c r="BB122" s="965"/>
      <c r="BC122" s="965"/>
      <c r="BD122" s="965"/>
      <c r="BE122" s="965"/>
      <c r="BF122" s="965"/>
      <c r="BG122" s="965"/>
      <c r="BH122" s="965"/>
      <c r="BI122" s="965"/>
      <c r="BJ122" s="965"/>
      <c r="BK122" s="965"/>
      <c r="BL122" s="965"/>
      <c r="BM122" s="965"/>
      <c r="BN122" s="965"/>
      <c r="BO122" s="965"/>
      <c r="BP122" s="966"/>
      <c r="BQ122" s="967">
        <v>3875598</v>
      </c>
      <c r="BR122" s="930"/>
      <c r="BS122" s="930"/>
      <c r="BT122" s="930"/>
      <c r="BU122" s="930"/>
      <c r="BV122" s="930">
        <v>3915474</v>
      </c>
      <c r="BW122" s="930"/>
      <c r="BX122" s="930"/>
      <c r="BY122" s="930"/>
      <c r="BZ122" s="930"/>
      <c r="CA122" s="930">
        <v>4330638</v>
      </c>
      <c r="CB122" s="930"/>
      <c r="CC122" s="930"/>
      <c r="CD122" s="930"/>
      <c r="CE122" s="930"/>
      <c r="CF122" s="931">
        <v>156</v>
      </c>
      <c r="CG122" s="932"/>
      <c r="CH122" s="932"/>
      <c r="CI122" s="932"/>
      <c r="CJ122" s="932"/>
      <c r="CK122" s="954"/>
      <c r="CL122" s="940"/>
      <c r="CM122" s="940"/>
      <c r="CN122" s="940"/>
      <c r="CO122" s="941"/>
      <c r="CP122" s="920" t="s">
        <v>404</v>
      </c>
      <c r="CQ122" s="921"/>
      <c r="CR122" s="921"/>
      <c r="CS122" s="921"/>
      <c r="CT122" s="921"/>
      <c r="CU122" s="921"/>
      <c r="CV122" s="921"/>
      <c r="CW122" s="921"/>
      <c r="CX122" s="921"/>
      <c r="CY122" s="921"/>
      <c r="CZ122" s="921"/>
      <c r="DA122" s="921"/>
      <c r="DB122" s="921"/>
      <c r="DC122" s="921"/>
      <c r="DD122" s="921"/>
      <c r="DE122" s="921"/>
      <c r="DF122" s="922"/>
      <c r="DG122" s="898" t="s">
        <v>127</v>
      </c>
      <c r="DH122" s="899"/>
      <c r="DI122" s="899"/>
      <c r="DJ122" s="899"/>
      <c r="DK122" s="899"/>
      <c r="DL122" s="899" t="s">
        <v>127</v>
      </c>
      <c r="DM122" s="899"/>
      <c r="DN122" s="899"/>
      <c r="DO122" s="899"/>
      <c r="DP122" s="899"/>
      <c r="DQ122" s="899" t="s">
        <v>127</v>
      </c>
      <c r="DR122" s="899"/>
      <c r="DS122" s="899"/>
      <c r="DT122" s="899"/>
      <c r="DU122" s="899"/>
      <c r="DV122" s="876" t="s">
        <v>127</v>
      </c>
      <c r="DW122" s="876"/>
      <c r="DX122" s="876"/>
      <c r="DY122" s="876"/>
      <c r="DZ122" s="877"/>
    </row>
    <row r="123" spans="1:130" s="247" customFormat="1" ht="26.25" customHeight="1" x14ac:dyDescent="0.2">
      <c r="A123" s="902"/>
      <c r="B123" s="903"/>
      <c r="C123" s="906" t="s">
        <v>448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429</v>
      </c>
      <c r="AB123" s="862"/>
      <c r="AC123" s="862"/>
      <c r="AD123" s="862"/>
      <c r="AE123" s="863"/>
      <c r="AF123" s="864" t="s">
        <v>127</v>
      </c>
      <c r="AG123" s="862"/>
      <c r="AH123" s="862"/>
      <c r="AI123" s="862"/>
      <c r="AJ123" s="863"/>
      <c r="AK123" s="864" t="s">
        <v>127</v>
      </c>
      <c r="AL123" s="862"/>
      <c r="AM123" s="862"/>
      <c r="AN123" s="862"/>
      <c r="AO123" s="863"/>
      <c r="AP123" s="909" t="s">
        <v>429</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463</v>
      </c>
      <c r="BP123" s="963"/>
      <c r="BQ123" s="917">
        <v>6877905</v>
      </c>
      <c r="BR123" s="918"/>
      <c r="BS123" s="918"/>
      <c r="BT123" s="918"/>
      <c r="BU123" s="918"/>
      <c r="BV123" s="918">
        <v>7004652</v>
      </c>
      <c r="BW123" s="918"/>
      <c r="BX123" s="918"/>
      <c r="BY123" s="918"/>
      <c r="BZ123" s="918"/>
      <c r="CA123" s="918">
        <v>7484616</v>
      </c>
      <c r="CB123" s="918"/>
      <c r="CC123" s="918"/>
      <c r="CD123" s="918"/>
      <c r="CE123" s="918"/>
      <c r="CF123" s="828"/>
      <c r="CG123" s="829"/>
      <c r="CH123" s="829"/>
      <c r="CI123" s="829"/>
      <c r="CJ123" s="919"/>
      <c r="CK123" s="954"/>
      <c r="CL123" s="940"/>
      <c r="CM123" s="940"/>
      <c r="CN123" s="940"/>
      <c r="CO123" s="941"/>
      <c r="CP123" s="920" t="s">
        <v>464</v>
      </c>
      <c r="CQ123" s="921"/>
      <c r="CR123" s="921"/>
      <c r="CS123" s="921"/>
      <c r="CT123" s="921"/>
      <c r="CU123" s="921"/>
      <c r="CV123" s="921"/>
      <c r="CW123" s="921"/>
      <c r="CX123" s="921"/>
      <c r="CY123" s="921"/>
      <c r="CZ123" s="921"/>
      <c r="DA123" s="921"/>
      <c r="DB123" s="921"/>
      <c r="DC123" s="921"/>
      <c r="DD123" s="921"/>
      <c r="DE123" s="921"/>
      <c r="DF123" s="922"/>
      <c r="DG123" s="861" t="s">
        <v>429</v>
      </c>
      <c r="DH123" s="862"/>
      <c r="DI123" s="862"/>
      <c r="DJ123" s="862"/>
      <c r="DK123" s="863"/>
      <c r="DL123" s="864" t="s">
        <v>127</v>
      </c>
      <c r="DM123" s="862"/>
      <c r="DN123" s="862"/>
      <c r="DO123" s="862"/>
      <c r="DP123" s="863"/>
      <c r="DQ123" s="864" t="s">
        <v>127</v>
      </c>
      <c r="DR123" s="862"/>
      <c r="DS123" s="862"/>
      <c r="DT123" s="862"/>
      <c r="DU123" s="863"/>
      <c r="DV123" s="909" t="s">
        <v>127</v>
      </c>
      <c r="DW123" s="910"/>
      <c r="DX123" s="910"/>
      <c r="DY123" s="910"/>
      <c r="DZ123" s="911"/>
    </row>
    <row r="124" spans="1:130" s="247" customFormat="1" ht="26.25" customHeight="1" thickBot="1" x14ac:dyDescent="0.25">
      <c r="A124" s="902"/>
      <c r="B124" s="903"/>
      <c r="C124" s="906" t="s">
        <v>451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429</v>
      </c>
      <c r="AB124" s="862"/>
      <c r="AC124" s="862"/>
      <c r="AD124" s="862"/>
      <c r="AE124" s="863"/>
      <c r="AF124" s="864" t="s">
        <v>127</v>
      </c>
      <c r="AG124" s="862"/>
      <c r="AH124" s="862"/>
      <c r="AI124" s="862"/>
      <c r="AJ124" s="863"/>
      <c r="AK124" s="864" t="s">
        <v>127</v>
      </c>
      <c r="AL124" s="862"/>
      <c r="AM124" s="862"/>
      <c r="AN124" s="862"/>
      <c r="AO124" s="863"/>
      <c r="AP124" s="909" t="s">
        <v>127</v>
      </c>
      <c r="AQ124" s="910"/>
      <c r="AR124" s="910"/>
      <c r="AS124" s="910"/>
      <c r="AT124" s="911"/>
      <c r="AU124" s="912" t="s">
        <v>465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429</v>
      </c>
      <c r="BR124" s="916"/>
      <c r="BS124" s="916"/>
      <c r="BT124" s="916"/>
      <c r="BU124" s="916"/>
      <c r="BV124" s="916" t="s">
        <v>127</v>
      </c>
      <c r="BW124" s="916"/>
      <c r="BX124" s="916"/>
      <c r="BY124" s="916"/>
      <c r="BZ124" s="916"/>
      <c r="CA124" s="916" t="s">
        <v>429</v>
      </c>
      <c r="CB124" s="916"/>
      <c r="CC124" s="916"/>
      <c r="CD124" s="916"/>
      <c r="CE124" s="916"/>
      <c r="CF124" s="806"/>
      <c r="CG124" s="807"/>
      <c r="CH124" s="807"/>
      <c r="CI124" s="807"/>
      <c r="CJ124" s="947"/>
      <c r="CK124" s="955"/>
      <c r="CL124" s="955"/>
      <c r="CM124" s="955"/>
      <c r="CN124" s="955"/>
      <c r="CO124" s="956"/>
      <c r="CP124" s="920" t="s">
        <v>466</v>
      </c>
      <c r="CQ124" s="921"/>
      <c r="CR124" s="921"/>
      <c r="CS124" s="921"/>
      <c r="CT124" s="921"/>
      <c r="CU124" s="921"/>
      <c r="CV124" s="921"/>
      <c r="CW124" s="921"/>
      <c r="CX124" s="921"/>
      <c r="CY124" s="921"/>
      <c r="CZ124" s="921"/>
      <c r="DA124" s="921"/>
      <c r="DB124" s="921"/>
      <c r="DC124" s="921"/>
      <c r="DD124" s="921"/>
      <c r="DE124" s="921"/>
      <c r="DF124" s="922"/>
      <c r="DG124" s="844" t="s">
        <v>429</v>
      </c>
      <c r="DH124" s="845"/>
      <c r="DI124" s="845"/>
      <c r="DJ124" s="845"/>
      <c r="DK124" s="846"/>
      <c r="DL124" s="847" t="s">
        <v>127</v>
      </c>
      <c r="DM124" s="845"/>
      <c r="DN124" s="845"/>
      <c r="DO124" s="845"/>
      <c r="DP124" s="846"/>
      <c r="DQ124" s="847" t="s">
        <v>429</v>
      </c>
      <c r="DR124" s="845"/>
      <c r="DS124" s="845"/>
      <c r="DT124" s="845"/>
      <c r="DU124" s="846"/>
      <c r="DV124" s="933" t="s">
        <v>429</v>
      </c>
      <c r="DW124" s="934"/>
      <c r="DX124" s="934"/>
      <c r="DY124" s="934"/>
      <c r="DZ124" s="935"/>
    </row>
    <row r="125" spans="1:130" s="247" customFormat="1" ht="26.25" customHeight="1" x14ac:dyDescent="0.2">
      <c r="A125" s="902"/>
      <c r="B125" s="903"/>
      <c r="C125" s="906" t="s">
        <v>453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127</v>
      </c>
      <c r="AB125" s="862"/>
      <c r="AC125" s="862"/>
      <c r="AD125" s="862"/>
      <c r="AE125" s="863"/>
      <c r="AF125" s="864" t="s">
        <v>127</v>
      </c>
      <c r="AG125" s="862"/>
      <c r="AH125" s="862"/>
      <c r="AI125" s="862"/>
      <c r="AJ125" s="863"/>
      <c r="AK125" s="864" t="s">
        <v>429</v>
      </c>
      <c r="AL125" s="862"/>
      <c r="AM125" s="862"/>
      <c r="AN125" s="862"/>
      <c r="AO125" s="863"/>
      <c r="AP125" s="909" t="s">
        <v>127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467</v>
      </c>
      <c r="CL125" s="937"/>
      <c r="CM125" s="937"/>
      <c r="CN125" s="937"/>
      <c r="CO125" s="938"/>
      <c r="CP125" s="945" t="s">
        <v>468</v>
      </c>
      <c r="CQ125" s="890"/>
      <c r="CR125" s="890"/>
      <c r="CS125" s="890"/>
      <c r="CT125" s="890"/>
      <c r="CU125" s="890"/>
      <c r="CV125" s="890"/>
      <c r="CW125" s="890"/>
      <c r="CX125" s="890"/>
      <c r="CY125" s="890"/>
      <c r="CZ125" s="890"/>
      <c r="DA125" s="890"/>
      <c r="DB125" s="890"/>
      <c r="DC125" s="890"/>
      <c r="DD125" s="890"/>
      <c r="DE125" s="890"/>
      <c r="DF125" s="891"/>
      <c r="DG125" s="946" t="s">
        <v>127</v>
      </c>
      <c r="DH125" s="927"/>
      <c r="DI125" s="927"/>
      <c r="DJ125" s="927"/>
      <c r="DK125" s="927"/>
      <c r="DL125" s="927" t="s">
        <v>127</v>
      </c>
      <c r="DM125" s="927"/>
      <c r="DN125" s="927"/>
      <c r="DO125" s="927"/>
      <c r="DP125" s="927"/>
      <c r="DQ125" s="927" t="s">
        <v>127</v>
      </c>
      <c r="DR125" s="927"/>
      <c r="DS125" s="927"/>
      <c r="DT125" s="927"/>
      <c r="DU125" s="927"/>
      <c r="DV125" s="928" t="s">
        <v>127</v>
      </c>
      <c r="DW125" s="928"/>
      <c r="DX125" s="928"/>
      <c r="DY125" s="928"/>
      <c r="DZ125" s="929"/>
    </row>
    <row r="126" spans="1:130" s="247" customFormat="1" ht="26.25" customHeight="1" thickBot="1" x14ac:dyDescent="0.25">
      <c r="A126" s="902"/>
      <c r="B126" s="903"/>
      <c r="C126" s="906" t="s">
        <v>455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127</v>
      </c>
      <c r="AB126" s="862"/>
      <c r="AC126" s="862"/>
      <c r="AD126" s="862"/>
      <c r="AE126" s="863"/>
      <c r="AF126" s="864" t="s">
        <v>127</v>
      </c>
      <c r="AG126" s="862"/>
      <c r="AH126" s="862"/>
      <c r="AI126" s="862"/>
      <c r="AJ126" s="863"/>
      <c r="AK126" s="864" t="s">
        <v>127</v>
      </c>
      <c r="AL126" s="862"/>
      <c r="AM126" s="862"/>
      <c r="AN126" s="862"/>
      <c r="AO126" s="863"/>
      <c r="AP126" s="909" t="s">
        <v>429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469</v>
      </c>
      <c r="CQ126" s="832"/>
      <c r="CR126" s="832"/>
      <c r="CS126" s="832"/>
      <c r="CT126" s="832"/>
      <c r="CU126" s="832"/>
      <c r="CV126" s="832"/>
      <c r="CW126" s="832"/>
      <c r="CX126" s="832"/>
      <c r="CY126" s="832"/>
      <c r="CZ126" s="832"/>
      <c r="DA126" s="832"/>
      <c r="DB126" s="832"/>
      <c r="DC126" s="832"/>
      <c r="DD126" s="832"/>
      <c r="DE126" s="832"/>
      <c r="DF126" s="833"/>
      <c r="DG126" s="898">
        <v>223852</v>
      </c>
      <c r="DH126" s="899"/>
      <c r="DI126" s="899"/>
      <c r="DJ126" s="899"/>
      <c r="DK126" s="899"/>
      <c r="DL126" s="899">
        <v>232227</v>
      </c>
      <c r="DM126" s="899"/>
      <c r="DN126" s="899"/>
      <c r="DO126" s="899"/>
      <c r="DP126" s="899"/>
      <c r="DQ126" s="899" t="s">
        <v>127</v>
      </c>
      <c r="DR126" s="899"/>
      <c r="DS126" s="899"/>
      <c r="DT126" s="899"/>
      <c r="DU126" s="899"/>
      <c r="DV126" s="876" t="s">
        <v>429</v>
      </c>
      <c r="DW126" s="876"/>
      <c r="DX126" s="876"/>
      <c r="DY126" s="876"/>
      <c r="DZ126" s="877"/>
    </row>
    <row r="127" spans="1:130" s="247" customFormat="1" ht="26.25" customHeight="1" x14ac:dyDescent="0.2">
      <c r="A127" s="904"/>
      <c r="B127" s="905"/>
      <c r="C127" s="923" t="s">
        <v>470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161</v>
      </c>
      <c r="AB127" s="862"/>
      <c r="AC127" s="862"/>
      <c r="AD127" s="862"/>
      <c r="AE127" s="863"/>
      <c r="AF127" s="864">
        <v>177</v>
      </c>
      <c r="AG127" s="862"/>
      <c r="AH127" s="862"/>
      <c r="AI127" s="862"/>
      <c r="AJ127" s="863"/>
      <c r="AK127" s="864">
        <v>196</v>
      </c>
      <c r="AL127" s="862"/>
      <c r="AM127" s="862"/>
      <c r="AN127" s="862"/>
      <c r="AO127" s="863"/>
      <c r="AP127" s="909">
        <v>0</v>
      </c>
      <c r="AQ127" s="910"/>
      <c r="AR127" s="910"/>
      <c r="AS127" s="910"/>
      <c r="AT127" s="911"/>
      <c r="AU127" s="283"/>
      <c r="AV127" s="283"/>
      <c r="AW127" s="283"/>
      <c r="AX127" s="926" t="s">
        <v>471</v>
      </c>
      <c r="AY127" s="894"/>
      <c r="AZ127" s="894"/>
      <c r="BA127" s="894"/>
      <c r="BB127" s="894"/>
      <c r="BC127" s="894"/>
      <c r="BD127" s="894"/>
      <c r="BE127" s="895"/>
      <c r="BF127" s="893" t="s">
        <v>472</v>
      </c>
      <c r="BG127" s="894"/>
      <c r="BH127" s="894"/>
      <c r="BI127" s="894"/>
      <c r="BJ127" s="894"/>
      <c r="BK127" s="894"/>
      <c r="BL127" s="895"/>
      <c r="BM127" s="893" t="s">
        <v>473</v>
      </c>
      <c r="BN127" s="894"/>
      <c r="BO127" s="894"/>
      <c r="BP127" s="894"/>
      <c r="BQ127" s="894"/>
      <c r="BR127" s="894"/>
      <c r="BS127" s="895"/>
      <c r="BT127" s="893" t="s">
        <v>474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475</v>
      </c>
      <c r="CQ127" s="832"/>
      <c r="CR127" s="832"/>
      <c r="CS127" s="832"/>
      <c r="CT127" s="832"/>
      <c r="CU127" s="832"/>
      <c r="CV127" s="832"/>
      <c r="CW127" s="832"/>
      <c r="CX127" s="832"/>
      <c r="CY127" s="832"/>
      <c r="CZ127" s="832"/>
      <c r="DA127" s="832"/>
      <c r="DB127" s="832"/>
      <c r="DC127" s="832"/>
      <c r="DD127" s="832"/>
      <c r="DE127" s="832"/>
      <c r="DF127" s="833"/>
      <c r="DG127" s="898" t="s">
        <v>429</v>
      </c>
      <c r="DH127" s="899"/>
      <c r="DI127" s="899"/>
      <c r="DJ127" s="899"/>
      <c r="DK127" s="899"/>
      <c r="DL127" s="899" t="s">
        <v>127</v>
      </c>
      <c r="DM127" s="899"/>
      <c r="DN127" s="899"/>
      <c r="DO127" s="899"/>
      <c r="DP127" s="899"/>
      <c r="DQ127" s="899" t="s">
        <v>127</v>
      </c>
      <c r="DR127" s="899"/>
      <c r="DS127" s="899"/>
      <c r="DT127" s="899"/>
      <c r="DU127" s="899"/>
      <c r="DV127" s="876" t="s">
        <v>127</v>
      </c>
      <c r="DW127" s="876"/>
      <c r="DX127" s="876"/>
      <c r="DY127" s="876"/>
      <c r="DZ127" s="877"/>
    </row>
    <row r="128" spans="1:130" s="247" customFormat="1" ht="26.25" customHeight="1" thickBot="1" x14ac:dyDescent="0.25">
      <c r="A128" s="878" t="s">
        <v>476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477</v>
      </c>
      <c r="X128" s="880"/>
      <c r="Y128" s="880"/>
      <c r="Z128" s="881"/>
      <c r="AA128" s="882">
        <v>49909</v>
      </c>
      <c r="AB128" s="883"/>
      <c r="AC128" s="883"/>
      <c r="AD128" s="883"/>
      <c r="AE128" s="884"/>
      <c r="AF128" s="885">
        <v>49093</v>
      </c>
      <c r="AG128" s="883"/>
      <c r="AH128" s="883"/>
      <c r="AI128" s="883"/>
      <c r="AJ128" s="884"/>
      <c r="AK128" s="885">
        <v>39875</v>
      </c>
      <c r="AL128" s="883"/>
      <c r="AM128" s="883"/>
      <c r="AN128" s="883"/>
      <c r="AO128" s="884"/>
      <c r="AP128" s="886"/>
      <c r="AQ128" s="887"/>
      <c r="AR128" s="887"/>
      <c r="AS128" s="887"/>
      <c r="AT128" s="888"/>
      <c r="AU128" s="283"/>
      <c r="AV128" s="283"/>
      <c r="AW128" s="283"/>
      <c r="AX128" s="889" t="s">
        <v>478</v>
      </c>
      <c r="AY128" s="890"/>
      <c r="AZ128" s="890"/>
      <c r="BA128" s="890"/>
      <c r="BB128" s="890"/>
      <c r="BC128" s="890"/>
      <c r="BD128" s="890"/>
      <c r="BE128" s="891"/>
      <c r="BF128" s="868" t="s">
        <v>127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479</v>
      </c>
      <c r="CQ128" s="810"/>
      <c r="CR128" s="810"/>
      <c r="CS128" s="810"/>
      <c r="CT128" s="810"/>
      <c r="CU128" s="810"/>
      <c r="CV128" s="810"/>
      <c r="CW128" s="810"/>
      <c r="CX128" s="810"/>
      <c r="CY128" s="810"/>
      <c r="CZ128" s="810"/>
      <c r="DA128" s="810"/>
      <c r="DB128" s="810"/>
      <c r="DC128" s="810"/>
      <c r="DD128" s="810"/>
      <c r="DE128" s="810"/>
      <c r="DF128" s="811"/>
      <c r="DG128" s="872" t="s">
        <v>127</v>
      </c>
      <c r="DH128" s="873"/>
      <c r="DI128" s="873"/>
      <c r="DJ128" s="873"/>
      <c r="DK128" s="873"/>
      <c r="DL128" s="873" t="s">
        <v>127</v>
      </c>
      <c r="DM128" s="873"/>
      <c r="DN128" s="873"/>
      <c r="DO128" s="873"/>
      <c r="DP128" s="873"/>
      <c r="DQ128" s="873" t="s">
        <v>127</v>
      </c>
      <c r="DR128" s="873"/>
      <c r="DS128" s="873"/>
      <c r="DT128" s="873"/>
      <c r="DU128" s="873"/>
      <c r="DV128" s="874" t="s">
        <v>127</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480</v>
      </c>
      <c r="X129" s="859"/>
      <c r="Y129" s="859"/>
      <c r="Z129" s="860"/>
      <c r="AA129" s="861">
        <v>3072274</v>
      </c>
      <c r="AB129" s="862"/>
      <c r="AC129" s="862"/>
      <c r="AD129" s="862"/>
      <c r="AE129" s="863"/>
      <c r="AF129" s="864">
        <v>3081069</v>
      </c>
      <c r="AG129" s="862"/>
      <c r="AH129" s="862"/>
      <c r="AI129" s="862"/>
      <c r="AJ129" s="863"/>
      <c r="AK129" s="864">
        <v>3069136</v>
      </c>
      <c r="AL129" s="862"/>
      <c r="AM129" s="862"/>
      <c r="AN129" s="862"/>
      <c r="AO129" s="863"/>
      <c r="AP129" s="865"/>
      <c r="AQ129" s="866"/>
      <c r="AR129" s="866"/>
      <c r="AS129" s="866"/>
      <c r="AT129" s="867"/>
      <c r="AU129" s="285"/>
      <c r="AV129" s="285"/>
      <c r="AW129" s="285"/>
      <c r="AX129" s="831" t="s">
        <v>481</v>
      </c>
      <c r="AY129" s="832"/>
      <c r="AZ129" s="832"/>
      <c r="BA129" s="832"/>
      <c r="BB129" s="832"/>
      <c r="BC129" s="832"/>
      <c r="BD129" s="832"/>
      <c r="BE129" s="833"/>
      <c r="BF129" s="851" t="s">
        <v>127</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482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483</v>
      </c>
      <c r="X130" s="859"/>
      <c r="Y130" s="859"/>
      <c r="Z130" s="860"/>
      <c r="AA130" s="861">
        <v>289767</v>
      </c>
      <c r="AB130" s="862"/>
      <c r="AC130" s="862"/>
      <c r="AD130" s="862"/>
      <c r="AE130" s="863"/>
      <c r="AF130" s="864">
        <v>292509</v>
      </c>
      <c r="AG130" s="862"/>
      <c r="AH130" s="862"/>
      <c r="AI130" s="862"/>
      <c r="AJ130" s="863"/>
      <c r="AK130" s="864">
        <v>292668</v>
      </c>
      <c r="AL130" s="862"/>
      <c r="AM130" s="862"/>
      <c r="AN130" s="862"/>
      <c r="AO130" s="863"/>
      <c r="AP130" s="865"/>
      <c r="AQ130" s="866"/>
      <c r="AR130" s="866"/>
      <c r="AS130" s="866"/>
      <c r="AT130" s="867"/>
      <c r="AU130" s="285"/>
      <c r="AV130" s="285"/>
      <c r="AW130" s="285"/>
      <c r="AX130" s="831" t="s">
        <v>484</v>
      </c>
      <c r="AY130" s="832"/>
      <c r="AZ130" s="832"/>
      <c r="BA130" s="832"/>
      <c r="BB130" s="832"/>
      <c r="BC130" s="832"/>
      <c r="BD130" s="832"/>
      <c r="BE130" s="833"/>
      <c r="BF130" s="834">
        <v>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485</v>
      </c>
      <c r="X131" s="842"/>
      <c r="Y131" s="842"/>
      <c r="Z131" s="843"/>
      <c r="AA131" s="844">
        <v>2782507</v>
      </c>
      <c r="AB131" s="845"/>
      <c r="AC131" s="845"/>
      <c r="AD131" s="845"/>
      <c r="AE131" s="846"/>
      <c r="AF131" s="847">
        <v>2788560</v>
      </c>
      <c r="AG131" s="845"/>
      <c r="AH131" s="845"/>
      <c r="AI131" s="845"/>
      <c r="AJ131" s="846"/>
      <c r="AK131" s="847">
        <v>2776468</v>
      </c>
      <c r="AL131" s="845"/>
      <c r="AM131" s="845"/>
      <c r="AN131" s="845"/>
      <c r="AO131" s="846"/>
      <c r="AP131" s="848"/>
      <c r="AQ131" s="849"/>
      <c r="AR131" s="849"/>
      <c r="AS131" s="849"/>
      <c r="AT131" s="850"/>
      <c r="AU131" s="285"/>
      <c r="AV131" s="285"/>
      <c r="AW131" s="285"/>
      <c r="AX131" s="809" t="s">
        <v>486</v>
      </c>
      <c r="AY131" s="810"/>
      <c r="AZ131" s="810"/>
      <c r="BA131" s="810"/>
      <c r="BB131" s="810"/>
      <c r="BC131" s="810"/>
      <c r="BD131" s="810"/>
      <c r="BE131" s="811"/>
      <c r="BF131" s="812" t="s">
        <v>127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487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488</v>
      </c>
      <c r="W132" s="822"/>
      <c r="X132" s="822"/>
      <c r="Y132" s="822"/>
      <c r="Z132" s="823"/>
      <c r="AA132" s="824">
        <v>6.7442777319999996</v>
      </c>
      <c r="AB132" s="825"/>
      <c r="AC132" s="825"/>
      <c r="AD132" s="825"/>
      <c r="AE132" s="826"/>
      <c r="AF132" s="827">
        <v>6.0232521439999998</v>
      </c>
      <c r="AG132" s="825"/>
      <c r="AH132" s="825"/>
      <c r="AI132" s="825"/>
      <c r="AJ132" s="826"/>
      <c r="AK132" s="827">
        <v>5.3622804220000004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489</v>
      </c>
      <c r="W133" s="801"/>
      <c r="X133" s="801"/>
      <c r="Y133" s="801"/>
      <c r="Z133" s="802"/>
      <c r="AA133" s="803">
        <v>6.8</v>
      </c>
      <c r="AB133" s="804"/>
      <c r="AC133" s="804"/>
      <c r="AD133" s="804"/>
      <c r="AE133" s="805"/>
      <c r="AF133" s="803">
        <v>6.5</v>
      </c>
      <c r="AG133" s="804"/>
      <c r="AH133" s="804"/>
      <c r="AI133" s="804"/>
      <c r="AJ133" s="805"/>
      <c r="AK133" s="803">
        <v>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YGyn77UqaoMFfm//QtHVrUIDFUzhvHbOJ2geQUX4UTTwGeXbQezABMRlp1d17RIEhiR8rI4C9GR/HbCKMNr6IA==" saltValue="q5oUdeETgBfr75g1dThzU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490</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XfKBB5t1xmQof66mCbaBvdbg7WEW/bubXGpzbavj2pwGlvt22xjFas9geMkkGHfdzzav9xl+gz+rSeenx7kzxg==" saltValue="tEZBHOc58wVnC5sXrYR/w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HjWqPl182fFuy9nOfOohpQyqQQB7Ih2A7dToljBnfcykLlI48GGhbCJrcuaVW1LSdEYcoDPzDHRvK/k9z8VFsA==" saltValue="MzobXisXW8e3cazdFf2lR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491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492</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493</v>
      </c>
      <c r="AP7" s="304"/>
      <c r="AQ7" s="305" t="s">
        <v>494</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495</v>
      </c>
      <c r="AQ8" s="311" t="s">
        <v>496</v>
      </c>
      <c r="AR8" s="312" t="s">
        <v>497</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498</v>
      </c>
      <c r="AL9" s="1231"/>
      <c r="AM9" s="1231"/>
      <c r="AN9" s="1232"/>
      <c r="AO9" s="313">
        <v>815580</v>
      </c>
      <c r="AP9" s="313">
        <v>72393</v>
      </c>
      <c r="AQ9" s="314">
        <v>89061</v>
      </c>
      <c r="AR9" s="315">
        <v>-18.7</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499</v>
      </c>
      <c r="AL10" s="1231"/>
      <c r="AM10" s="1231"/>
      <c r="AN10" s="1232"/>
      <c r="AO10" s="316">
        <v>108552</v>
      </c>
      <c r="AP10" s="316">
        <v>9635</v>
      </c>
      <c r="AQ10" s="317">
        <v>10104</v>
      </c>
      <c r="AR10" s="318">
        <v>-4.5999999999999996</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500</v>
      </c>
      <c r="AL11" s="1231"/>
      <c r="AM11" s="1231"/>
      <c r="AN11" s="1232"/>
      <c r="AO11" s="316">
        <v>171908</v>
      </c>
      <c r="AP11" s="316">
        <v>15259</v>
      </c>
      <c r="AQ11" s="317">
        <v>14957</v>
      </c>
      <c r="AR11" s="318">
        <v>2</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501</v>
      </c>
      <c r="AL12" s="1231"/>
      <c r="AM12" s="1231"/>
      <c r="AN12" s="1232"/>
      <c r="AO12" s="316" t="s">
        <v>502</v>
      </c>
      <c r="AP12" s="316" t="s">
        <v>502</v>
      </c>
      <c r="AQ12" s="317">
        <v>435</v>
      </c>
      <c r="AR12" s="318" t="s">
        <v>502</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503</v>
      </c>
      <c r="AL13" s="1231"/>
      <c r="AM13" s="1231"/>
      <c r="AN13" s="1232"/>
      <c r="AO13" s="316" t="s">
        <v>502</v>
      </c>
      <c r="AP13" s="316" t="s">
        <v>502</v>
      </c>
      <c r="AQ13" s="317" t="s">
        <v>502</v>
      </c>
      <c r="AR13" s="318" t="s">
        <v>502</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504</v>
      </c>
      <c r="AL14" s="1231"/>
      <c r="AM14" s="1231"/>
      <c r="AN14" s="1232"/>
      <c r="AO14" s="316">
        <v>57315</v>
      </c>
      <c r="AP14" s="316">
        <v>5087</v>
      </c>
      <c r="AQ14" s="317">
        <v>4008</v>
      </c>
      <c r="AR14" s="318">
        <v>26.9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505</v>
      </c>
      <c r="AL15" s="1231"/>
      <c r="AM15" s="1231"/>
      <c r="AN15" s="1232"/>
      <c r="AO15" s="316">
        <v>10635</v>
      </c>
      <c r="AP15" s="316">
        <v>944</v>
      </c>
      <c r="AQ15" s="317">
        <v>2366</v>
      </c>
      <c r="AR15" s="318">
        <v>-60.1</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506</v>
      </c>
      <c r="AL16" s="1234"/>
      <c r="AM16" s="1234"/>
      <c r="AN16" s="1235"/>
      <c r="AO16" s="316">
        <v>-62786</v>
      </c>
      <c r="AP16" s="316">
        <v>-5573</v>
      </c>
      <c r="AQ16" s="317">
        <v>-7825</v>
      </c>
      <c r="AR16" s="318">
        <v>-28.8</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1101204</v>
      </c>
      <c r="AP17" s="316">
        <v>97746</v>
      </c>
      <c r="AQ17" s="317">
        <v>113106</v>
      </c>
      <c r="AR17" s="318">
        <v>-13.6</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507</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508</v>
      </c>
      <c r="AP20" s="324" t="s">
        <v>509</v>
      </c>
      <c r="AQ20" s="325" t="s">
        <v>510</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511</v>
      </c>
      <c r="AL21" s="1228"/>
      <c r="AM21" s="1228"/>
      <c r="AN21" s="1229"/>
      <c r="AO21" s="328">
        <v>9.32</v>
      </c>
      <c r="AP21" s="329">
        <v>10.59</v>
      </c>
      <c r="AQ21" s="330">
        <v>-1.27</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512</v>
      </c>
      <c r="AL22" s="1228"/>
      <c r="AM22" s="1228"/>
      <c r="AN22" s="1229"/>
      <c r="AO22" s="333">
        <v>96.9</v>
      </c>
      <c r="AP22" s="334">
        <v>96.5</v>
      </c>
      <c r="AQ22" s="335">
        <v>0.4</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513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514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515</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493</v>
      </c>
      <c r="AP30" s="304"/>
      <c r="AQ30" s="305" t="s">
        <v>494</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495</v>
      </c>
      <c r="AQ31" s="311" t="s">
        <v>496</v>
      </c>
      <c r="AR31" s="312" t="s">
        <v>497</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516</v>
      </c>
      <c r="AL32" s="1219"/>
      <c r="AM32" s="1219"/>
      <c r="AN32" s="1220"/>
      <c r="AO32" s="343">
        <v>319691</v>
      </c>
      <c r="AP32" s="343">
        <v>28377</v>
      </c>
      <c r="AQ32" s="344">
        <v>58419</v>
      </c>
      <c r="AR32" s="345">
        <v>-51.4</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517</v>
      </c>
      <c r="AL33" s="1219"/>
      <c r="AM33" s="1219"/>
      <c r="AN33" s="1220"/>
      <c r="AO33" s="343" t="s">
        <v>502</v>
      </c>
      <c r="AP33" s="343" t="s">
        <v>502</v>
      </c>
      <c r="AQ33" s="344" t="s">
        <v>502</v>
      </c>
      <c r="AR33" s="345" t="s">
        <v>502</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518</v>
      </c>
      <c r="AL34" s="1219"/>
      <c r="AM34" s="1219"/>
      <c r="AN34" s="1220"/>
      <c r="AO34" s="343" t="s">
        <v>502</v>
      </c>
      <c r="AP34" s="343" t="s">
        <v>502</v>
      </c>
      <c r="AQ34" s="344" t="s">
        <v>502</v>
      </c>
      <c r="AR34" s="345" t="s">
        <v>502</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519</v>
      </c>
      <c r="AL35" s="1219"/>
      <c r="AM35" s="1219"/>
      <c r="AN35" s="1220"/>
      <c r="AO35" s="343">
        <v>97631</v>
      </c>
      <c r="AP35" s="343">
        <v>8666</v>
      </c>
      <c r="AQ35" s="344">
        <v>22315</v>
      </c>
      <c r="AR35" s="345">
        <v>-61.2</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520</v>
      </c>
      <c r="AL36" s="1219"/>
      <c r="AM36" s="1219"/>
      <c r="AN36" s="1220"/>
      <c r="AO36" s="343">
        <v>63907</v>
      </c>
      <c r="AP36" s="343">
        <v>5673</v>
      </c>
      <c r="AQ36" s="344">
        <v>3809</v>
      </c>
      <c r="AR36" s="345">
        <v>48.9</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521</v>
      </c>
      <c r="AL37" s="1219"/>
      <c r="AM37" s="1219"/>
      <c r="AN37" s="1220"/>
      <c r="AO37" s="343">
        <v>196</v>
      </c>
      <c r="AP37" s="343">
        <v>17</v>
      </c>
      <c r="AQ37" s="344">
        <v>857</v>
      </c>
      <c r="AR37" s="345">
        <v>-98</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522</v>
      </c>
      <c r="AL38" s="1222"/>
      <c r="AM38" s="1222"/>
      <c r="AN38" s="1223"/>
      <c r="AO38" s="346" t="s">
        <v>502</v>
      </c>
      <c r="AP38" s="346" t="s">
        <v>502</v>
      </c>
      <c r="AQ38" s="347">
        <v>5</v>
      </c>
      <c r="AR38" s="335" t="s">
        <v>502</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523</v>
      </c>
      <c r="AL39" s="1222"/>
      <c r="AM39" s="1222"/>
      <c r="AN39" s="1223"/>
      <c r="AO39" s="343">
        <v>-39875</v>
      </c>
      <c r="AP39" s="343">
        <v>-3539</v>
      </c>
      <c r="AQ39" s="344">
        <v>-1465</v>
      </c>
      <c r="AR39" s="345">
        <v>141.6</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524</v>
      </c>
      <c r="AL40" s="1219"/>
      <c r="AM40" s="1219"/>
      <c r="AN40" s="1220"/>
      <c r="AO40" s="343">
        <v>-292668</v>
      </c>
      <c r="AP40" s="343">
        <v>-25978</v>
      </c>
      <c r="AQ40" s="344">
        <v>-56668</v>
      </c>
      <c r="AR40" s="345">
        <v>-54.2</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148882</v>
      </c>
      <c r="AP41" s="343">
        <v>13215</v>
      </c>
      <c r="AQ41" s="344">
        <v>27273</v>
      </c>
      <c r="AR41" s="345">
        <v>-51.5</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525</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526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527</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493</v>
      </c>
      <c r="AN49" s="1213" t="s">
        <v>528</v>
      </c>
      <c r="AO49" s="1214"/>
      <c r="AP49" s="1214"/>
      <c r="AQ49" s="1214"/>
      <c r="AR49" s="1215"/>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529</v>
      </c>
      <c r="AO50" s="360" t="s">
        <v>530</v>
      </c>
      <c r="AP50" s="361" t="s">
        <v>531</v>
      </c>
      <c r="AQ50" s="362" t="s">
        <v>532</v>
      </c>
      <c r="AR50" s="363" t="s">
        <v>533</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534</v>
      </c>
      <c r="AL51" s="356"/>
      <c r="AM51" s="364">
        <v>358356</v>
      </c>
      <c r="AN51" s="365">
        <v>30821</v>
      </c>
      <c r="AO51" s="366">
        <v>-21.8</v>
      </c>
      <c r="AP51" s="367">
        <v>106092</v>
      </c>
      <c r="AQ51" s="368">
        <v>-33.1</v>
      </c>
      <c r="AR51" s="369">
        <v>11.3</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535</v>
      </c>
      <c r="AM52" s="372">
        <v>266987</v>
      </c>
      <c r="AN52" s="373">
        <v>22963</v>
      </c>
      <c r="AO52" s="374">
        <v>-6.5</v>
      </c>
      <c r="AP52" s="375">
        <v>44299</v>
      </c>
      <c r="AQ52" s="376">
        <v>-8.5</v>
      </c>
      <c r="AR52" s="377">
        <v>2</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536</v>
      </c>
      <c r="AL53" s="356"/>
      <c r="AM53" s="364">
        <v>534539</v>
      </c>
      <c r="AN53" s="365">
        <v>46121</v>
      </c>
      <c r="AO53" s="366">
        <v>49.6</v>
      </c>
      <c r="AP53" s="367">
        <v>78903</v>
      </c>
      <c r="AQ53" s="368">
        <v>-25.6</v>
      </c>
      <c r="AR53" s="369">
        <v>75.2</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535</v>
      </c>
      <c r="AM54" s="372">
        <v>477009</v>
      </c>
      <c r="AN54" s="373">
        <v>41157</v>
      </c>
      <c r="AO54" s="374">
        <v>79.2</v>
      </c>
      <c r="AP54" s="375">
        <v>49201</v>
      </c>
      <c r="AQ54" s="376">
        <v>11.1</v>
      </c>
      <c r="AR54" s="377">
        <v>68.099999999999994</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537</v>
      </c>
      <c r="AL55" s="356"/>
      <c r="AM55" s="364">
        <v>391172</v>
      </c>
      <c r="AN55" s="365">
        <v>34021</v>
      </c>
      <c r="AO55" s="366">
        <v>-26.2</v>
      </c>
      <c r="AP55" s="367">
        <v>82993</v>
      </c>
      <c r="AQ55" s="368">
        <v>5.2</v>
      </c>
      <c r="AR55" s="369">
        <v>-31.4</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535</v>
      </c>
      <c r="AM56" s="372">
        <v>310770</v>
      </c>
      <c r="AN56" s="373">
        <v>27028</v>
      </c>
      <c r="AO56" s="374">
        <v>-34.299999999999997</v>
      </c>
      <c r="AP56" s="375">
        <v>46787</v>
      </c>
      <c r="AQ56" s="376">
        <v>-4.9000000000000004</v>
      </c>
      <c r="AR56" s="377">
        <v>-29.4</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538</v>
      </c>
      <c r="AL57" s="356"/>
      <c r="AM57" s="364">
        <v>221861</v>
      </c>
      <c r="AN57" s="365">
        <v>19441</v>
      </c>
      <c r="AO57" s="366">
        <v>-42.9</v>
      </c>
      <c r="AP57" s="367">
        <v>108252</v>
      </c>
      <c r="AQ57" s="368">
        <v>30.4</v>
      </c>
      <c r="AR57" s="369">
        <v>-73.3</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535</v>
      </c>
      <c r="AM58" s="372">
        <v>148291</v>
      </c>
      <c r="AN58" s="373">
        <v>12994</v>
      </c>
      <c r="AO58" s="374">
        <v>-51.9</v>
      </c>
      <c r="AP58" s="375">
        <v>50321</v>
      </c>
      <c r="AQ58" s="376">
        <v>7.6</v>
      </c>
      <c r="AR58" s="377">
        <v>-59.5</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539</v>
      </c>
      <c r="AL59" s="356"/>
      <c r="AM59" s="364">
        <v>290535</v>
      </c>
      <c r="AN59" s="365">
        <v>25789</v>
      </c>
      <c r="AO59" s="366">
        <v>32.700000000000003</v>
      </c>
      <c r="AP59" s="367">
        <v>93492</v>
      </c>
      <c r="AQ59" s="368">
        <v>-13.6</v>
      </c>
      <c r="AR59" s="369">
        <v>46.3</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535</v>
      </c>
      <c r="AM60" s="372">
        <v>205388</v>
      </c>
      <c r="AN60" s="373">
        <v>18231</v>
      </c>
      <c r="AO60" s="374">
        <v>40.299999999999997</v>
      </c>
      <c r="AP60" s="375">
        <v>53316</v>
      </c>
      <c r="AQ60" s="376">
        <v>6</v>
      </c>
      <c r="AR60" s="377">
        <v>34.299999999999997</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540</v>
      </c>
      <c r="AL61" s="378"/>
      <c r="AM61" s="379">
        <v>359293</v>
      </c>
      <c r="AN61" s="380">
        <v>31239</v>
      </c>
      <c r="AO61" s="381">
        <v>-1.7</v>
      </c>
      <c r="AP61" s="382">
        <v>93946</v>
      </c>
      <c r="AQ61" s="383">
        <v>-7.3</v>
      </c>
      <c r="AR61" s="369">
        <v>5.6</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535</v>
      </c>
      <c r="AM62" s="372">
        <v>281689</v>
      </c>
      <c r="AN62" s="373">
        <v>24475</v>
      </c>
      <c r="AO62" s="374">
        <v>5.4</v>
      </c>
      <c r="AP62" s="375">
        <v>48785</v>
      </c>
      <c r="AQ62" s="376">
        <v>2.2999999999999998</v>
      </c>
      <c r="AR62" s="377">
        <v>3.1</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3WER3urylC+eTQq9SPjpKC0b5x4E4cd74mmCAsiVE/ucJKu6CwcMEDLOdVK+hsvsN3wyhgLAbscPyIhL4ctjjA==" saltValue="5Eq0Osw/9zbkeXMepuWiu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542</v>
      </c>
    </row>
    <row r="120" spans="125:125" ht="13.5" hidden="1" customHeight="1" x14ac:dyDescent="0.2"/>
    <row r="121" spans="125:125" ht="13.5" hidden="1" customHeight="1" x14ac:dyDescent="0.2">
      <c r="DU121" s="291"/>
    </row>
  </sheetData>
  <sheetProtection algorithmName="SHA-512" hashValue="ysHDYNzEzlQUjWLwkFEC7KjEeK8IwRzWkcGPLVeY78F29oDwhpBfzeiIWCZGCxGaJ+EKZCKLN5FhKo5JjKmuoQ==" saltValue="WHbh0U2OV4irPoj7iLqqQ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543</v>
      </c>
    </row>
  </sheetData>
  <sheetProtection algorithmName="SHA-512" hashValue="gbhmHWSsmRzjvpUZRIMpezQeKkh5A/RnqjwTJ+fOyyG98xAfjzu/SKe+fvPrBE1v00BXLEsA3nanCf8HanjWRg==" saltValue="VbEhpKxvEF1J7THdIvFPB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544</v>
      </c>
      <c r="G46" s="8" t="s">
        <v>545</v>
      </c>
      <c r="H46" s="8" t="s">
        <v>546</v>
      </c>
      <c r="I46" s="8" t="s">
        <v>547</v>
      </c>
      <c r="J46" s="9" t="s">
        <v>548</v>
      </c>
    </row>
    <row r="47" spans="2:10" ht="57.75" customHeight="1" x14ac:dyDescent="0.2">
      <c r="B47" s="10"/>
      <c r="C47" s="1236" t="s">
        <v>3</v>
      </c>
      <c r="D47" s="1236"/>
      <c r="E47" s="1237"/>
      <c r="F47" s="11">
        <v>47.13</v>
      </c>
      <c r="G47" s="12">
        <v>44.19</v>
      </c>
      <c r="H47" s="12">
        <v>40.92</v>
      </c>
      <c r="I47" s="12">
        <v>41.15</v>
      </c>
      <c r="J47" s="13">
        <v>39.369999999999997</v>
      </c>
    </row>
    <row r="48" spans="2:10" ht="57.75" customHeight="1" x14ac:dyDescent="0.2">
      <c r="B48" s="14"/>
      <c r="C48" s="1238" t="s">
        <v>4</v>
      </c>
      <c r="D48" s="1238"/>
      <c r="E48" s="1239"/>
      <c r="F48" s="15">
        <v>7.69</v>
      </c>
      <c r="G48" s="16">
        <v>5.73</v>
      </c>
      <c r="H48" s="16">
        <v>8.16</v>
      </c>
      <c r="I48" s="16">
        <v>8.35</v>
      </c>
      <c r="J48" s="17">
        <v>7.02</v>
      </c>
    </row>
    <row r="49" spans="2:10" ht="57.75" customHeight="1" thickBot="1" x14ac:dyDescent="0.25">
      <c r="B49" s="18"/>
      <c r="C49" s="1240" t="s">
        <v>5</v>
      </c>
      <c r="D49" s="1240"/>
      <c r="E49" s="1241"/>
      <c r="F49" s="19" t="s">
        <v>549</v>
      </c>
      <c r="G49" s="20" t="s">
        <v>550</v>
      </c>
      <c r="H49" s="20" t="s">
        <v>551</v>
      </c>
      <c r="I49" s="20">
        <v>0.56000000000000005</v>
      </c>
      <c r="J49" s="21" t="s">
        <v>552</v>
      </c>
    </row>
    <row r="50" spans="2:10" ht="13.5" customHeight="1" x14ac:dyDescent="0.2"/>
  </sheetData>
  <sheetProtection algorithmName="SHA-512" hashValue="Y2Q7FKg9kgUIRdbVuuU7yxELbZ2II2e+t6hS8g4oxKolYJ3VQ5GNXnbPlhtucFJA+61F7QeSCwyv4XA8yRg5xA==" saltValue="SnPX9XUWG8FojMFnGaeV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大谷 英希</dc:creator>
  <cp:keywords/>
  <dc:description/>
  <cp:lastModifiedBy> </cp:lastModifiedBy>
  <cp:lastPrinted>2021-09-21T06:50:14Z</cp:lastPrinted>
  <dcterms:created xsi:type="dcterms:W3CDTF">2021-02-05T01:39:15Z</dcterms:created>
  <dcterms:modified xsi:type="dcterms:W3CDTF">2021-10-29T05:43:51Z</dcterms:modified>
  <cp:category/>
</cp:coreProperties>
</file>