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9 みなかみ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<sst xmlns="http://schemas.openxmlformats.org/spreadsheetml/2006/main" count="241" uniqueCount="126">
  <si>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</si>
  <si>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</si>
  <si>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</si>
  <si>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</si>
  <si>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</si>
  <si>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</si>
  <si>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</si>
  <si>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</si>
  <si>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</si>
  <si>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</si>
  <si>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</si>
  <si>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</si>
  <si>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</si>
  <si>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</si>
  <si>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</si>
  <si>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</si>
  <si>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</si>
  <si>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</si>
  <si>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</si>
  <si>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</si>
  <si>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</si>
  <si>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</si>
  <si>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</si>
  <si>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</si>
  <si>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</si>
  <si>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</si>
  <si>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</si>
  <si>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</si>
  <si>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</si>
  <si>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</si>
  <si>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</si>
  <si>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</si>
  <si>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</si>
  <si>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</si>
  <si>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</si>
  <si>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</si>
  <si>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</si>
  <si>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</si>
  <si>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</si>
  <si>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</si>
  <si>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</si>
  <si>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</si>
  <si>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</si>
  <si>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</si>
  <si>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</si>
  <si>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</si>
  <si>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</si>
  <si>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</si>
  <si>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</si>
  <si>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</si>
  <si>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</si>
  <si>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</si>
  <si>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</si>
  <si>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</si>
  <si>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</si>
  <si>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</si>
  <si>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</si>
  <si>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</si>
  <si>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</si>
  <si>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</si>
  <si>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</si>
  <si>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</si>
  <si>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</si>
  <si>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</si>
  <si>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</si>
  <si>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</si>
  <si>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</si>
  <si>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</si>
  <si>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</si>
  <si>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</si>
  <si>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</si>
  <si>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</si>
  <si>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</si>
  <si>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</si>
  <si>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</si>
  <si>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</si>
  <si>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</si>
  <si>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</si>
  <si>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</si>
  <si>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</si>
  <si>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</si>
  <si>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</si>
  <si>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</si>
  <si>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</si>
  <si>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</si>
  <si>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</si>
  <si>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</si>
  <si>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</si>
  <si>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</si>
  <si>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</si>
  <si>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</si>
  <si>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</si>
  <si>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</si>
  <si>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</si>
  <si>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</si>
  <si>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</si>
  <si>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</si>
  <si>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</si>
  <si>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</si>
  <si>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</si>
  <si>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</si>
  <si>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</si>
  <si>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</si>
  <si>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</si>
  <si>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</si>
  <si>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</si>
  <si>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</si>
  <si>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</si>
  <si>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</si>
  <si>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</si>
  <si>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みなかみ町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</si>
  <si>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</si>
  <si>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</si>
  <si>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</si>
  <si>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</si>
  <si>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</si>
  <si>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</si>
  <si>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</si>
  <si>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</si>
  <si>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</si>
  <si>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</si>
  <si>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</si>
  <si>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</si>
  <si>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施設の老朽化については、町内には供用開始から３０年以上経過した管や施設もあることから施設の老朽化のスピードに改修が追いついていないのが現状です。
　なお、今年度は高日向地区にある主要幹線をライニング方式による管渠更正工事を実施しました。
　施設の耐用年数で改修が行えるなど計画的に改修が出来るようにすることが今後の課題です。</t>
    <rPh sb="78" eb="81">
      <t>コンネンド</t>
    </rPh>
    <rPh sb="80" eb="81">
      <t>ド</t>
    </rPh>
    <rPh sb="82" eb="83">
      <t>タカ</t>
    </rPh>
    <rPh sb="83" eb="85">
      <t>ヒナタ</t>
    </rPh>
    <rPh sb="85" eb="87">
      <t>チク</t>
    </rPh>
    <rPh sb="90" eb="92">
      <t>シュヨウ</t>
    </rPh>
    <rPh sb="92" eb="94">
      <t>カンセン</t>
    </rPh>
    <rPh sb="100" eb="102">
      <t>ホウシキ</t>
    </rPh>
    <rPh sb="105" eb="106">
      <t>カン</t>
    </rPh>
    <rPh sb="107" eb="109">
      <t>コウセイ</t>
    </rPh>
    <rPh sb="109" eb="111">
      <t>コウジ</t>
    </rPh>
    <rPh sb="112" eb="114">
      <t>ジッシ</t>
    </rPh>
    <phoneticPr fontId="4"/>
  </si>
  <si>
    <t>　単年度収支は赤字であった。平成２６年度及び平成２７年度に料金改定を行いましたが、現状では人口減少や利用者の節水意識の高まりもあり、見込みより料金収入の増加がなかった。今後は料金滞納の圧縮や未接続の戸別訪問やＰＲ活動をおこない、少しでも料金収入が増えるよう努めていきたい。
　企業債残高については事業の優先順位を付けて中期・長期計画を立て実施するなど企業債残高を減らせるように努めていきたい。
　現状、類似団体平均に比べ経費回収率が低くく、汚水処理原価が高いなど効率的でない。
　今後は下水道台帳の電子化と資産台帳の整備を行うとともに経営戦略を策定し、下水道事業の経営の健全化及び効率化に努めていきたい。</t>
    <rPh sb="1" eb="4">
      <t>タンネンド</t>
    </rPh>
    <rPh sb="4" eb="6">
      <t>シュウシ</t>
    </rPh>
    <rPh sb="7" eb="9">
      <t>アカジ</t>
    </rPh>
    <rPh sb="14" eb="16">
      <t>ヘイセイ</t>
    </rPh>
    <rPh sb="18" eb="20">
      <t>ネンド</t>
    </rPh>
    <rPh sb="20" eb="21">
      <t>オヨ</t>
    </rPh>
    <rPh sb="22" eb="24">
      <t>ヘイセイ</t>
    </rPh>
    <rPh sb="26" eb="28">
      <t>ネンド</t>
    </rPh>
    <rPh sb="29" eb="31">
      <t>リョウキン</t>
    </rPh>
    <rPh sb="31" eb="33">
      <t>カイテイ</t>
    </rPh>
    <rPh sb="34" eb="35">
      <t>オコナ</t>
    </rPh>
    <rPh sb="41" eb="43">
      <t>ゲンジョウ</t>
    </rPh>
    <rPh sb="45" eb="47">
      <t>ジンコウ</t>
    </rPh>
    <rPh sb="47" eb="49">
      <t>ゲンショウ</t>
    </rPh>
    <rPh sb="50" eb="53">
      <t>リヨウシャ</t>
    </rPh>
    <rPh sb="54" eb="56">
      <t>セッスイ</t>
    </rPh>
    <rPh sb="56" eb="58">
      <t>イシキ</t>
    </rPh>
    <rPh sb="59" eb="60">
      <t>タカ</t>
    </rPh>
    <rPh sb="66" eb="68">
      <t>ミコ</t>
    </rPh>
    <rPh sb="71" eb="73">
      <t>リョウキン</t>
    </rPh>
    <rPh sb="73" eb="75">
      <t>シュウニュウ</t>
    </rPh>
    <rPh sb="76" eb="78">
      <t>ゾウカ</t>
    </rPh>
    <rPh sb="84" eb="86">
      <t>コンゴ</t>
    </rPh>
    <rPh sb="87" eb="89">
      <t>リョウキン</t>
    </rPh>
    <rPh sb="89" eb="91">
      <t>タイノウ</t>
    </rPh>
    <rPh sb="92" eb="94">
      <t>アッシュク</t>
    </rPh>
    <rPh sb="95" eb="98">
      <t>ミセツゾク</t>
    </rPh>
    <rPh sb="99" eb="100">
      <t>コ</t>
    </rPh>
    <rPh sb="101" eb="103">
      <t>ホウモン</t>
    </rPh>
    <rPh sb="106" eb="108">
      <t>カツドウ</t>
    </rPh>
    <rPh sb="114" eb="115">
      <t>スコ</t>
    </rPh>
    <rPh sb="118" eb="120">
      <t>リョウキン</t>
    </rPh>
    <rPh sb="120" eb="122">
      <t>シュウニュウ</t>
    </rPh>
    <rPh sb="123" eb="124">
      <t>フ</t>
    </rPh>
    <rPh sb="128" eb="129">
      <t>ツト</t>
    </rPh>
    <rPh sb="138" eb="141">
      <t>キギョウサイ</t>
    </rPh>
    <rPh sb="141" eb="143">
      <t>ザンダカ</t>
    </rPh>
    <rPh sb="148" eb="150">
      <t>ジギョウ</t>
    </rPh>
    <rPh sb="151" eb="153">
      <t>ユウセン</t>
    </rPh>
    <rPh sb="153" eb="155">
      <t>ジュンイ</t>
    </rPh>
    <rPh sb="156" eb="157">
      <t>ツ</t>
    </rPh>
    <rPh sb="159" eb="161">
      <t>チュウキ</t>
    </rPh>
    <rPh sb="162" eb="164">
      <t>チョウキ</t>
    </rPh>
    <rPh sb="164" eb="166">
      <t>ケイカク</t>
    </rPh>
    <rPh sb="167" eb="168">
      <t>タ</t>
    </rPh>
    <rPh sb="169" eb="171">
      <t>ジッシ</t>
    </rPh>
    <rPh sb="175" eb="178">
      <t>キギョウサイ</t>
    </rPh>
    <rPh sb="178" eb="180">
      <t>ザンダカ</t>
    </rPh>
    <rPh sb="181" eb="182">
      <t>ヘ</t>
    </rPh>
    <rPh sb="188" eb="189">
      <t>ツト</t>
    </rPh>
    <rPh sb="198" eb="200">
      <t>ゲンジョウ</t>
    </rPh>
    <rPh sb="201" eb="203">
      <t>ルイジ</t>
    </rPh>
    <rPh sb="203" eb="205">
      <t>ダンタイ</t>
    </rPh>
    <rPh sb="205" eb="207">
      <t>ヘイキン</t>
    </rPh>
    <rPh sb="208" eb="209">
      <t>クラ</t>
    </rPh>
    <rPh sb="210" eb="212">
      <t>ケイヒ</t>
    </rPh>
    <rPh sb="212" eb="215">
      <t>カイシュウリツ</t>
    </rPh>
    <rPh sb="216" eb="217">
      <t>ヒク</t>
    </rPh>
    <rPh sb="220" eb="222">
      <t>オスイ</t>
    </rPh>
    <rPh sb="222" eb="224">
      <t>ショリ</t>
    </rPh>
    <rPh sb="224" eb="226">
      <t>ゲンカ</t>
    </rPh>
    <rPh sb="227" eb="228">
      <t>タカ</t>
    </rPh>
    <rPh sb="231" eb="234">
      <t>コウリツテキ</t>
    </rPh>
    <rPh sb="240" eb="242">
      <t>コンゴ</t>
    </rPh>
    <rPh sb="243" eb="246">
      <t>ゲスイドウ</t>
    </rPh>
    <rPh sb="246" eb="248">
      <t>ダイチョウ</t>
    </rPh>
    <rPh sb="249" eb="252">
      <t>デンシカ</t>
    </rPh>
    <rPh sb="253" eb="255">
      <t>シサン</t>
    </rPh>
    <rPh sb="255" eb="257">
      <t>ダイチョウ</t>
    </rPh>
    <rPh sb="258" eb="260">
      <t>セイビ</t>
    </rPh>
    <rPh sb="261" eb="262">
      <t>オコナ</t>
    </rPh>
    <rPh sb="267" eb="269">
      <t>ケイエイ</t>
    </rPh>
    <rPh sb="269" eb="271">
      <t>センリャク</t>
    </rPh>
    <rPh sb="272" eb="274">
      <t>サクテイ</t>
    </rPh>
    <rPh sb="276" eb="279">
      <t>ゲスイドウ</t>
    </rPh>
    <rPh sb="279" eb="281">
      <t>ジギョウ</t>
    </rPh>
    <rPh sb="282" eb="284">
      <t>ケイエイ</t>
    </rPh>
    <rPh sb="285" eb="288">
      <t>ケンゼンカ</t>
    </rPh>
    <rPh sb="288" eb="289">
      <t>オヨ</t>
    </rPh>
    <rPh sb="290" eb="293">
      <t>コウリツカ</t>
    </rPh>
    <rPh sb="294" eb="295">
      <t>ツト</t>
    </rPh>
    <phoneticPr fontId="4"/>
  </si>
  <si>
    <t>　みなかみ町の人口は急激に減少しており、年間４００人前後の人口減少が続いています。このことは節水意識の高まりと人口減少の二つの要素から料金収入の頭打ちの主要な原因と考えられます。少しでも料金収入を増やすため、下水道の未接続の解消と料金滞納の圧縮に努めていきます。
　また、施設の維持管理は効率的におこない、事業に優先順位を付けた中期・長期的な計画を立て実施するなど、起債残高の圧縮に努め、経営の健全化及び効率化を推進していきます。</t>
    <rPh sb="5" eb="6">
      <t>マチ</t>
    </rPh>
    <rPh sb="7" eb="9">
      <t>ジンコウ</t>
    </rPh>
    <rPh sb="10" eb="12">
      <t>キュウゲキ</t>
    </rPh>
    <rPh sb="13" eb="15">
      <t>ゲンショウ</t>
    </rPh>
    <rPh sb="20" eb="22">
      <t>ネンカン</t>
    </rPh>
    <rPh sb="25" eb="26">
      <t>ニン</t>
    </rPh>
    <rPh sb="26" eb="28">
      <t>ゼンゴ</t>
    </rPh>
    <rPh sb="29" eb="31">
      <t>ジンコウ</t>
    </rPh>
    <rPh sb="31" eb="33">
      <t>ゲンショウ</t>
    </rPh>
    <rPh sb="34" eb="35">
      <t>ツヅ</t>
    </rPh>
    <rPh sb="46" eb="48">
      <t>セッスイ</t>
    </rPh>
    <rPh sb="48" eb="50">
      <t>イシキ</t>
    </rPh>
    <rPh sb="51" eb="52">
      <t>タカ</t>
    </rPh>
    <rPh sb="55" eb="57">
      <t>ジンコウ</t>
    </rPh>
    <rPh sb="57" eb="59">
      <t>ゲンショウ</t>
    </rPh>
    <rPh sb="60" eb="61">
      <t>フタ</t>
    </rPh>
    <rPh sb="63" eb="65">
      <t>ヨウソ</t>
    </rPh>
    <rPh sb="67" eb="69">
      <t>リョウキン</t>
    </rPh>
    <rPh sb="69" eb="71">
      <t>シュウニュウ</t>
    </rPh>
    <rPh sb="72" eb="74">
      <t>アタマウ</t>
    </rPh>
    <rPh sb="76" eb="78">
      <t>シュヨウ</t>
    </rPh>
    <rPh sb="79" eb="81">
      <t>ゲンイン</t>
    </rPh>
    <rPh sb="82" eb="83">
      <t>カンガ</t>
    </rPh>
    <rPh sb="89" eb="90">
      <t>スコ</t>
    </rPh>
    <rPh sb="93" eb="95">
      <t>リョウキン</t>
    </rPh>
    <rPh sb="95" eb="97">
      <t>シュウニュウ</t>
    </rPh>
    <rPh sb="98" eb="99">
      <t>フ</t>
    </rPh>
    <rPh sb="104" eb="107">
      <t>ゲスイドウ</t>
    </rPh>
    <rPh sb="108" eb="111">
      <t>ミセツゾク</t>
    </rPh>
    <rPh sb="112" eb="114">
      <t>カイショウ</t>
    </rPh>
    <rPh sb="115" eb="117">
      <t>リョウキン</t>
    </rPh>
    <rPh sb="117" eb="119">
      <t>タイノウ</t>
    </rPh>
    <rPh sb="120" eb="122">
      <t>アッシュク</t>
    </rPh>
    <rPh sb="123" eb="124">
      <t>ツト</t>
    </rPh>
    <rPh sb="136" eb="138">
      <t>シセツ</t>
    </rPh>
    <rPh sb="139" eb="141">
      <t>イジ</t>
    </rPh>
    <rPh sb="141" eb="143">
      <t>カンリ</t>
    </rPh>
    <rPh sb="144" eb="147">
      <t>コウリツテキ</t>
    </rPh>
    <rPh sb="153" eb="155">
      <t>ジギョウ</t>
    </rPh>
    <rPh sb="156" eb="158">
      <t>ユウセン</t>
    </rPh>
    <rPh sb="158" eb="160">
      <t>ジュンイ</t>
    </rPh>
    <rPh sb="161" eb="162">
      <t>ツ</t>
    </rPh>
    <rPh sb="164" eb="166">
      <t>チュウキ</t>
    </rPh>
    <rPh sb="167" eb="170">
      <t>チョウキテキ</t>
    </rPh>
    <rPh sb="171" eb="173">
      <t>ケイカク</t>
    </rPh>
    <rPh sb="174" eb="175">
      <t>タ</t>
    </rPh>
    <rPh sb="176" eb="178">
      <t>ジッシ</t>
    </rPh>
    <rPh sb="183" eb="185">
      <t>キサイ</t>
    </rPh>
    <rPh sb="185" eb="187">
      <t>ザンダカ</t>
    </rPh>
    <rPh sb="188" eb="190">
      <t>アッシュク</t>
    </rPh>
    <rPh sb="191" eb="192">
      <t>ツト</t>
    </rPh>
    <rPh sb="194" eb="196">
      <t>ケイエイ</t>
    </rPh>
    <rPh sb="197" eb="200">
      <t>ケンゼンカ</t>
    </rPh>
    <rPh sb="200" eb="201">
      <t>オヨ</t>
    </rPh>
    <rPh sb="202" eb="205">
      <t>コウリツカ</t>
    </rPh>
    <rPh sb="206" eb="208">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</si>
</sst>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2" xfId="1" applyNumberFormat="1" applyFont="1" applyBorder="1" applyAlignment="1" applyProtection="1">
      <alignment horizontal="center" vertical="center"/>
      <protection locked="0"/>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0.15</c:v>
                </c:pt>
                <c:pt idx="2">
                  <c:v>0.13</c:v>
                </c:pt>
                <c:pt idx="3">
                  <c:v>1.1200000000000001</c:v>
                </c:pt>
                <c:pt idx="4">
                  <c:v>1.1200000000000001</c:v>
                </c:pt>
              </c:numCache>
            </c:numRef>
          </c:val>
          <c:extLst xmlns:c16r2="http://schemas.microsoft.com/office/drawing/2015/06/chart">
            <c:ext xmlns:c16="http://schemas.microsoft.com/office/drawing/2014/chart" uri="{C3380CC4-5D6E-409C-BE32-E72D297353CC}">
              <c16:uniqueId val="{00000000-DDFC-4D9E-9692-CF41D54CB60F}"/>
            </c:ext>
          </c:extLst>
        </c:ser>
        <c:dLbls>
          <c:showLegendKey val="0"/>
          <c:showVal val="0"/>
          <c:showCatName val="0"/>
          <c:showSerName val="0"/>
          <c:showPercent val="0"/>
          <c:showBubbleSize val="0"/>
        </c:dLbls>
        <c:gapWidth val="150"/>
        <c:axId val="169531448"/>
        <c:axId val="16793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0.12</c:v>
                </c:pt>
                <c:pt idx="3">
                  <c:v>0.14000000000000001</c:v>
                </c:pt>
                <c:pt idx="4">
                  <c:v>0.16</c:v>
                </c:pt>
              </c:numCache>
            </c:numRef>
          </c:val>
          <c:smooth val="0"/>
          <c:extLst xmlns:c16r2="http://schemas.microsoft.com/office/drawing/2015/06/chart">
            <c:ext xmlns:c16="http://schemas.microsoft.com/office/drawing/2014/chart" uri="{C3380CC4-5D6E-409C-BE32-E72D297353CC}">
              <c16:uniqueId val="{00000001-DDFC-4D9E-9692-CF41D54CB60F}"/>
            </c:ext>
          </c:extLst>
        </c:ser>
        <c:dLbls>
          <c:showLegendKey val="0"/>
          <c:showVal val="0"/>
          <c:showCatName val="0"/>
          <c:showSerName val="0"/>
          <c:showPercent val="0"/>
          <c:showBubbleSize val="0"/>
        </c:dLbls>
        <c:marker val="1"/>
        <c:smooth val="0"/>
        <c:axId val="169531448"/>
        <c:axId val="167936160"/>
      </c:lineChart>
      <c:dateAx>
        <c:axId val="169531448"/>
        <c:scaling>
          <c:orientation val="minMax"/>
        </c:scaling>
        <c:delete val="1"/>
        <c:axPos val="b"/>
        <c:numFmt formatCode="ge" sourceLinked="1"/>
        <c:majorTickMark val="none"/>
        <c:minorTickMark val="none"/>
        <c:tickLblPos val="none"/>
        <c:crossAx val="167936160"/>
        <c:crosses val="autoZero"/>
        <c:auto val="1"/>
        <c:lblOffset val="100"/>
        <c:baseTimeUnit val="years"/>
      </c:dateAx>
      <c:valAx>
        <c:axId val="1679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3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58.75</c:v>
                </c:pt>
                <c:pt idx="2">
                  <c:v>58.66</c:v>
                </c:pt>
                <c:pt idx="3">
                  <c:v>58.66</c:v>
                </c:pt>
                <c:pt idx="4">
                  <c:v>58.66</c:v>
                </c:pt>
              </c:numCache>
            </c:numRef>
          </c:val>
          <c:extLst xmlns:c16r2="http://schemas.microsoft.com/office/drawing/2015/06/chart">
            <c:ext xmlns:c16="http://schemas.microsoft.com/office/drawing/2014/chart" uri="{C3380CC4-5D6E-409C-BE32-E72D297353CC}">
              <c16:uniqueId val="{00000000-20CD-41AD-A880-F6FAAC7C8A68}"/>
            </c:ext>
          </c:extLst>
        </c:ser>
        <c:dLbls>
          <c:showLegendKey val="0"/>
          <c:showVal val="0"/>
          <c:showCatName val="0"/>
          <c:showSerName val="0"/>
          <c:showPercent val="0"/>
          <c:showBubbleSize val="0"/>
        </c:dLbls>
        <c:gapWidth val="150"/>
        <c:axId val="239345904"/>
        <c:axId val="23940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55.85</c:v>
                </c:pt>
                <c:pt idx="1">
                  <c:v>53.69</c:v>
                </c:pt>
                <c:pt idx="2">
                  <c:v>62.25</c:v>
                </c:pt>
                <c:pt idx="3">
                  <c:v>58.04</c:v>
                </c:pt>
                <c:pt idx="4">
                  <c:v>55.58</c:v>
                </c:pt>
              </c:numCache>
            </c:numRef>
          </c:val>
          <c:smooth val="0"/>
          <c:extLst xmlns:c16r2="http://schemas.microsoft.com/office/drawing/2015/06/chart">
            <c:ext xmlns:c16="http://schemas.microsoft.com/office/drawing/2014/chart" uri="{C3380CC4-5D6E-409C-BE32-E72D297353CC}">
              <c16:uniqueId val="{00000001-20CD-41AD-A880-F6FAAC7C8A68}"/>
            </c:ext>
          </c:extLst>
        </c:ser>
        <c:dLbls>
          <c:showLegendKey val="0"/>
          <c:showVal val="0"/>
          <c:showCatName val="0"/>
          <c:showSerName val="0"/>
          <c:showPercent val="0"/>
          <c:showBubbleSize val="0"/>
        </c:dLbls>
        <c:marker val="1"/>
        <c:smooth val="0"/>
        <c:axId val="239345904"/>
        <c:axId val="239405776"/>
      </c:lineChart>
      <c:dateAx>
        <c:axId val="239345904"/>
        <c:scaling>
          <c:orientation val="minMax"/>
        </c:scaling>
        <c:delete val="1"/>
        <c:axPos val="b"/>
        <c:numFmt formatCode="ge" sourceLinked="1"/>
        <c:majorTickMark val="none"/>
        <c:minorTickMark val="none"/>
        <c:tickLblPos val="none"/>
        <c:crossAx val="239405776"/>
        <c:crosses val="autoZero"/>
        <c:auto val="1"/>
        <c:lblOffset val="100"/>
        <c:baseTimeUnit val="years"/>
      </c:dateAx>
      <c:valAx>
        <c:axId val="23940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83.86</c:v>
                </c:pt>
                <c:pt idx="1">
                  <c:v>82.73</c:v>
                </c:pt>
                <c:pt idx="2">
                  <c:v>83.67</c:v>
                </c:pt>
                <c:pt idx="3">
                  <c:v>83.91</c:v>
                </c:pt>
                <c:pt idx="4">
                  <c:v>83.9</c:v>
                </c:pt>
              </c:numCache>
            </c:numRef>
          </c:val>
          <c:extLst xmlns:c16r2="http://schemas.microsoft.com/office/drawing/2015/06/chart">
            <c:ext xmlns:c16="http://schemas.microsoft.com/office/drawing/2014/chart" uri="{C3380CC4-5D6E-409C-BE32-E72D297353CC}">
              <c16:uniqueId val="{00000000-FF03-4AD2-83EE-4D83202BE715}"/>
            </c:ext>
          </c:extLst>
        </c:ser>
        <c:dLbls>
          <c:showLegendKey val="0"/>
          <c:showVal val="0"/>
          <c:showCatName val="0"/>
          <c:showSerName val="0"/>
          <c:showPercent val="0"/>
          <c:showBubbleSize val="0"/>
        </c:dLbls>
        <c:gapWidth val="150"/>
        <c:axId val="239406952"/>
        <c:axId val="23940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92.44</c:v>
                </c:pt>
                <c:pt idx="2">
                  <c:v>92.98</c:v>
                </c:pt>
                <c:pt idx="3">
                  <c:v>93.94</c:v>
                </c:pt>
                <c:pt idx="4">
                  <c:v>93.1</c:v>
                </c:pt>
              </c:numCache>
            </c:numRef>
          </c:val>
          <c:smooth val="0"/>
          <c:extLst xmlns:c16r2="http://schemas.microsoft.com/office/drawing/2015/06/chart">
            <c:ext xmlns:c16="http://schemas.microsoft.com/office/drawing/2014/chart" uri="{C3380CC4-5D6E-409C-BE32-E72D297353CC}">
              <c16:uniqueId val="{00000001-FF03-4AD2-83EE-4D83202BE715}"/>
            </c:ext>
          </c:extLst>
        </c:ser>
        <c:dLbls>
          <c:showLegendKey val="0"/>
          <c:showVal val="0"/>
          <c:showCatName val="0"/>
          <c:showSerName val="0"/>
          <c:showPercent val="0"/>
          <c:showBubbleSize val="0"/>
        </c:dLbls>
        <c:marker val="1"/>
        <c:smooth val="0"/>
        <c:axId val="239406952"/>
        <c:axId val="239407344"/>
      </c:lineChart>
      <c:dateAx>
        <c:axId val="239406952"/>
        <c:scaling>
          <c:orientation val="minMax"/>
        </c:scaling>
        <c:delete val="1"/>
        <c:axPos val="b"/>
        <c:numFmt formatCode="ge" sourceLinked="1"/>
        <c:majorTickMark val="none"/>
        <c:minorTickMark val="none"/>
        <c:tickLblPos val="none"/>
        <c:crossAx val="239407344"/>
        <c:crosses val="autoZero"/>
        <c:auto val="1"/>
        <c:lblOffset val="100"/>
        <c:baseTimeUnit val="years"/>
      </c:dateAx>
      <c:valAx>
        <c:axId val="23940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0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72.010000000000005</c:v>
                </c:pt>
                <c:pt idx="1">
                  <c:v>76.36</c:v>
                </c:pt>
                <c:pt idx="2">
                  <c:v>84.85</c:v>
                </c:pt>
                <c:pt idx="3">
                  <c:v>86.07</c:v>
                </c:pt>
                <c:pt idx="4">
                  <c:v>84.88</c:v>
                </c:pt>
              </c:numCache>
            </c:numRef>
          </c:val>
          <c:extLst xmlns:c16r2="http://schemas.microsoft.com/office/drawing/2015/06/chart">
            <c:ext xmlns:c16="http://schemas.microsoft.com/office/drawing/2014/chart" uri="{C3380CC4-5D6E-409C-BE32-E72D297353CC}">
              <c16:uniqueId val="{00000000-B56D-487B-8700-D6047138F219}"/>
            </c:ext>
          </c:extLst>
        </c:ser>
        <c:dLbls>
          <c:showLegendKey val="0"/>
          <c:showVal val="0"/>
          <c:showCatName val="0"/>
          <c:showSerName val="0"/>
          <c:showPercent val="0"/>
          <c:showBubbleSize val="0"/>
        </c:dLbls>
        <c:gapWidth val="150"/>
        <c:axId val="167011504"/>
        <c:axId val="16704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6D-487B-8700-D6047138F219}"/>
            </c:ext>
          </c:extLst>
        </c:ser>
        <c:dLbls>
          <c:showLegendKey val="0"/>
          <c:showVal val="0"/>
          <c:showCatName val="0"/>
          <c:showSerName val="0"/>
          <c:showPercent val="0"/>
          <c:showBubbleSize val="0"/>
        </c:dLbls>
        <c:marker val="1"/>
        <c:smooth val="0"/>
        <c:axId val="167011504"/>
        <c:axId val="167043432"/>
      </c:lineChart>
      <c:dateAx>
        <c:axId val="167011504"/>
        <c:scaling>
          <c:orientation val="minMax"/>
        </c:scaling>
        <c:delete val="1"/>
        <c:axPos val="b"/>
        <c:numFmt formatCode="ge" sourceLinked="1"/>
        <c:majorTickMark val="none"/>
        <c:minorTickMark val="none"/>
        <c:tickLblPos val="none"/>
        <c:crossAx val="167043432"/>
        <c:crosses val="autoZero"/>
        <c:auto val="1"/>
        <c:lblOffset val="100"/>
        <c:baseTimeUnit val="years"/>
      </c:dateAx>
      <c:valAx>
        <c:axId val="16704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1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47-49C7-A6ED-D7A987950C07}"/>
            </c:ext>
          </c:extLst>
        </c:ser>
        <c:dLbls>
          <c:showLegendKey val="0"/>
          <c:showVal val="0"/>
          <c:showCatName val="0"/>
          <c:showSerName val="0"/>
          <c:showPercent val="0"/>
          <c:showBubbleSize val="0"/>
        </c:dLbls>
        <c:gapWidth val="150"/>
        <c:axId val="168117088"/>
        <c:axId val="16711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47-49C7-A6ED-D7A987950C07}"/>
            </c:ext>
          </c:extLst>
        </c:ser>
        <c:dLbls>
          <c:showLegendKey val="0"/>
          <c:showVal val="0"/>
          <c:showCatName val="0"/>
          <c:showSerName val="0"/>
          <c:showPercent val="0"/>
          <c:showBubbleSize val="0"/>
        </c:dLbls>
        <c:marker val="1"/>
        <c:smooth val="0"/>
        <c:axId val="168117088"/>
        <c:axId val="167111376"/>
      </c:lineChart>
      <c:dateAx>
        <c:axId val="168117088"/>
        <c:scaling>
          <c:orientation val="minMax"/>
        </c:scaling>
        <c:delete val="1"/>
        <c:axPos val="b"/>
        <c:numFmt formatCode="ge" sourceLinked="1"/>
        <c:majorTickMark val="none"/>
        <c:minorTickMark val="none"/>
        <c:tickLblPos val="none"/>
        <c:crossAx val="167111376"/>
        <c:crosses val="autoZero"/>
        <c:auto val="1"/>
        <c:lblOffset val="100"/>
        <c:baseTimeUnit val="years"/>
      </c:dateAx>
      <c:valAx>
        <c:axId val="16711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11-4DA8-90ED-5C39F59A6E33}"/>
            </c:ext>
          </c:extLst>
        </c:ser>
        <c:dLbls>
          <c:showLegendKey val="0"/>
          <c:showVal val="0"/>
          <c:showCatName val="0"/>
          <c:showSerName val="0"/>
          <c:showPercent val="0"/>
          <c:showBubbleSize val="0"/>
        </c:dLbls>
        <c:gapWidth val="150"/>
        <c:axId val="168194968"/>
        <c:axId val="1685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11-4DA8-90ED-5C39F59A6E33}"/>
            </c:ext>
          </c:extLst>
        </c:ser>
        <c:dLbls>
          <c:showLegendKey val="0"/>
          <c:showVal val="0"/>
          <c:showCatName val="0"/>
          <c:showSerName val="0"/>
          <c:showPercent val="0"/>
          <c:showBubbleSize val="0"/>
        </c:dLbls>
        <c:marker val="1"/>
        <c:smooth val="0"/>
        <c:axId val="168194968"/>
        <c:axId val="168566080"/>
      </c:lineChart>
      <c:dateAx>
        <c:axId val="168194968"/>
        <c:scaling>
          <c:orientation val="minMax"/>
        </c:scaling>
        <c:delete val="1"/>
        <c:axPos val="b"/>
        <c:numFmt formatCode="ge" sourceLinked="1"/>
        <c:majorTickMark val="none"/>
        <c:minorTickMark val="none"/>
        <c:tickLblPos val="none"/>
        <c:crossAx val="168566080"/>
        <c:crosses val="autoZero"/>
        <c:auto val="1"/>
        <c:lblOffset val="100"/>
        <c:baseTimeUnit val="years"/>
      </c:dateAx>
      <c:valAx>
        <c:axId val="1685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0-409D-A2E7-1F0B4FF5B09B}"/>
            </c:ext>
          </c:extLst>
        </c:ser>
        <c:dLbls>
          <c:showLegendKey val="0"/>
          <c:showVal val="0"/>
          <c:showCatName val="0"/>
          <c:showSerName val="0"/>
          <c:showPercent val="0"/>
          <c:showBubbleSize val="0"/>
        </c:dLbls>
        <c:gapWidth val="150"/>
        <c:axId val="168289720"/>
        <c:axId val="16886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0-409D-A2E7-1F0B4FF5B09B}"/>
            </c:ext>
          </c:extLst>
        </c:ser>
        <c:dLbls>
          <c:showLegendKey val="0"/>
          <c:showVal val="0"/>
          <c:showCatName val="0"/>
          <c:showSerName val="0"/>
          <c:showPercent val="0"/>
          <c:showBubbleSize val="0"/>
        </c:dLbls>
        <c:marker val="1"/>
        <c:smooth val="0"/>
        <c:axId val="168289720"/>
        <c:axId val="168863536"/>
      </c:lineChart>
      <c:dateAx>
        <c:axId val="168289720"/>
        <c:scaling>
          <c:orientation val="minMax"/>
        </c:scaling>
        <c:delete val="1"/>
        <c:axPos val="b"/>
        <c:numFmt formatCode="ge" sourceLinked="1"/>
        <c:majorTickMark val="none"/>
        <c:minorTickMark val="none"/>
        <c:tickLblPos val="none"/>
        <c:crossAx val="168863536"/>
        <c:crosses val="autoZero"/>
        <c:auto val="1"/>
        <c:lblOffset val="100"/>
        <c:baseTimeUnit val="years"/>
      </c:dateAx>
      <c:valAx>
        <c:axId val="16886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8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D7-4D4A-8E53-7362179589D2}"/>
            </c:ext>
          </c:extLst>
        </c:ser>
        <c:dLbls>
          <c:showLegendKey val="0"/>
          <c:showVal val="0"/>
          <c:showCatName val="0"/>
          <c:showSerName val="0"/>
          <c:showPercent val="0"/>
          <c:showBubbleSize val="0"/>
        </c:dLbls>
        <c:gapWidth val="150"/>
        <c:axId val="168789208"/>
        <c:axId val="1687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D7-4D4A-8E53-7362179589D2}"/>
            </c:ext>
          </c:extLst>
        </c:ser>
        <c:dLbls>
          <c:showLegendKey val="0"/>
          <c:showVal val="0"/>
          <c:showCatName val="0"/>
          <c:showSerName val="0"/>
          <c:showPercent val="0"/>
          <c:showBubbleSize val="0"/>
        </c:dLbls>
        <c:marker val="1"/>
        <c:smooth val="0"/>
        <c:axId val="168789208"/>
        <c:axId val="168789600"/>
      </c:lineChart>
      <c:dateAx>
        <c:axId val="168789208"/>
        <c:scaling>
          <c:orientation val="minMax"/>
        </c:scaling>
        <c:delete val="1"/>
        <c:axPos val="b"/>
        <c:numFmt formatCode="ge" sourceLinked="1"/>
        <c:majorTickMark val="none"/>
        <c:minorTickMark val="none"/>
        <c:tickLblPos val="none"/>
        <c:crossAx val="168789600"/>
        <c:crosses val="autoZero"/>
        <c:auto val="1"/>
        <c:lblOffset val="100"/>
        <c:baseTimeUnit val="years"/>
      </c:dateAx>
      <c:valAx>
        <c:axId val="1687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8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09-434F-A48A-F4B8C70A039C}"/>
            </c:ext>
          </c:extLst>
        </c:ser>
        <c:dLbls>
          <c:showLegendKey val="0"/>
          <c:showVal val="0"/>
          <c:showCatName val="0"/>
          <c:showSerName val="0"/>
          <c:showPercent val="0"/>
          <c:showBubbleSize val="0"/>
        </c:dLbls>
        <c:gapWidth val="150"/>
        <c:axId val="168194576"/>
        <c:axId val="16927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563.88</c:v>
                </c:pt>
                <c:pt idx="1">
                  <c:v>603.13</c:v>
                </c:pt>
                <c:pt idx="2">
                  <c:v>677.82</c:v>
                </c:pt>
                <c:pt idx="3">
                  <c:v>593.23</c:v>
                </c:pt>
                <c:pt idx="4">
                  <c:v>671.97</c:v>
                </c:pt>
              </c:numCache>
            </c:numRef>
          </c:val>
          <c:smooth val="0"/>
          <c:extLst xmlns:c16r2="http://schemas.microsoft.com/office/drawing/2015/06/chart">
            <c:ext xmlns:c16="http://schemas.microsoft.com/office/drawing/2014/chart" uri="{C3380CC4-5D6E-409C-BE32-E72D297353CC}">
              <c16:uniqueId val="{00000001-C509-434F-A48A-F4B8C70A039C}"/>
            </c:ext>
          </c:extLst>
        </c:ser>
        <c:dLbls>
          <c:showLegendKey val="0"/>
          <c:showVal val="0"/>
          <c:showCatName val="0"/>
          <c:showSerName val="0"/>
          <c:showPercent val="0"/>
          <c:showBubbleSize val="0"/>
        </c:dLbls>
        <c:marker val="1"/>
        <c:smooth val="0"/>
        <c:axId val="168194576"/>
        <c:axId val="169274000"/>
      </c:lineChart>
      <c:dateAx>
        <c:axId val="168194576"/>
        <c:scaling>
          <c:orientation val="minMax"/>
        </c:scaling>
        <c:delete val="1"/>
        <c:axPos val="b"/>
        <c:numFmt formatCode="ge" sourceLinked="1"/>
        <c:majorTickMark val="none"/>
        <c:minorTickMark val="none"/>
        <c:tickLblPos val="none"/>
        <c:crossAx val="169274000"/>
        <c:crosses val="autoZero"/>
        <c:auto val="1"/>
        <c:lblOffset val="100"/>
        <c:baseTimeUnit val="years"/>
      </c:dateAx>
      <c:valAx>
        <c:axId val="16927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9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67.44</c:v>
                </c:pt>
                <c:pt idx="1">
                  <c:v>65.569999999999993</c:v>
                </c:pt>
                <c:pt idx="2">
                  <c:v>78.53</c:v>
                </c:pt>
                <c:pt idx="3">
                  <c:v>85.2</c:v>
                </c:pt>
                <c:pt idx="4">
                  <c:v>67.77</c:v>
                </c:pt>
              </c:numCache>
            </c:numRef>
          </c:val>
          <c:extLst xmlns:c16r2="http://schemas.microsoft.com/office/drawing/2015/06/chart">
            <c:ext xmlns:c16="http://schemas.microsoft.com/office/drawing/2014/chart" uri="{C3380CC4-5D6E-409C-BE32-E72D297353CC}">
              <c16:uniqueId val="{00000000-F3DA-472A-A5E3-4311B7566100}"/>
            </c:ext>
          </c:extLst>
        </c:ser>
        <c:dLbls>
          <c:showLegendKey val="0"/>
          <c:showVal val="0"/>
          <c:showCatName val="0"/>
          <c:showSerName val="0"/>
          <c:showPercent val="0"/>
          <c:showBubbleSize val="0"/>
        </c:dLbls>
        <c:gapWidth val="150"/>
        <c:axId val="168784632"/>
        <c:axId val="2392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92.2</c:v>
                </c:pt>
                <c:pt idx="1">
                  <c:v>81.81</c:v>
                </c:pt>
                <c:pt idx="2">
                  <c:v>78.510000000000005</c:v>
                </c:pt>
                <c:pt idx="3">
                  <c:v>86.48</c:v>
                </c:pt>
                <c:pt idx="4">
                  <c:v>86.34</c:v>
                </c:pt>
              </c:numCache>
            </c:numRef>
          </c:val>
          <c:smooth val="0"/>
          <c:extLst xmlns:c16r2="http://schemas.microsoft.com/office/drawing/2015/06/chart">
            <c:ext xmlns:c16="http://schemas.microsoft.com/office/drawing/2014/chart" uri="{C3380CC4-5D6E-409C-BE32-E72D297353CC}">
              <c16:uniqueId val="{00000001-F3DA-472A-A5E3-4311B7566100}"/>
            </c:ext>
          </c:extLst>
        </c:ser>
        <c:dLbls>
          <c:showLegendKey val="0"/>
          <c:showVal val="0"/>
          <c:showCatName val="0"/>
          <c:showSerName val="0"/>
          <c:showPercent val="0"/>
          <c:showBubbleSize val="0"/>
        </c:dLbls>
        <c:marker val="1"/>
        <c:smooth val="0"/>
        <c:axId val="168784632"/>
        <c:axId val="239207232"/>
      </c:lineChart>
      <c:dateAx>
        <c:axId val="168784632"/>
        <c:scaling>
          <c:orientation val="minMax"/>
        </c:scaling>
        <c:delete val="1"/>
        <c:axPos val="b"/>
        <c:numFmt formatCode="ge" sourceLinked="1"/>
        <c:majorTickMark val="none"/>
        <c:minorTickMark val="none"/>
        <c:tickLblPos val="none"/>
        <c:crossAx val="239207232"/>
        <c:crosses val="autoZero"/>
        <c:auto val="1"/>
        <c:lblOffset val="100"/>
        <c:baseTimeUnit val="years"/>
      </c:dateAx>
      <c:valAx>
        <c:axId val="239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8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166.19</c:v>
                </c:pt>
                <c:pt idx="1">
                  <c:v>167.05</c:v>
                </c:pt>
                <c:pt idx="2">
                  <c:v>167.19</c:v>
                </c:pt>
                <c:pt idx="3">
                  <c:v>166.3</c:v>
                </c:pt>
                <c:pt idx="4">
                  <c:v>215.39</c:v>
                </c:pt>
              </c:numCache>
            </c:numRef>
          </c:val>
          <c:extLst xmlns:c16r2="http://schemas.microsoft.com/office/drawing/2015/06/chart">
            <c:ext xmlns:c16="http://schemas.microsoft.com/office/drawing/2014/chart" uri="{C3380CC4-5D6E-409C-BE32-E72D297353CC}">
              <c16:uniqueId val="{00000000-7987-466D-A179-C35D36ACE8C0}"/>
            </c:ext>
          </c:extLst>
        </c:ser>
        <c:dLbls>
          <c:showLegendKey val="0"/>
          <c:showVal val="0"/>
          <c:showCatName val="0"/>
          <c:showSerName val="0"/>
          <c:showPercent val="0"/>
          <c:showBubbleSize val="0"/>
        </c:dLbls>
        <c:gapWidth val="150"/>
        <c:axId val="239344336"/>
        <c:axId val="23934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136.66</c:v>
                </c:pt>
                <c:pt idx="1">
                  <c:v>154.86000000000001</c:v>
                </c:pt>
                <c:pt idx="2">
                  <c:v>171.02</c:v>
                </c:pt>
                <c:pt idx="3">
                  <c:v>174.38</c:v>
                </c:pt>
                <c:pt idx="4">
                  <c:v>175.12</c:v>
                </c:pt>
              </c:numCache>
            </c:numRef>
          </c:val>
          <c:smooth val="0"/>
          <c:extLst xmlns:c16r2="http://schemas.microsoft.com/office/drawing/2015/06/chart">
            <c:ext xmlns:c16="http://schemas.microsoft.com/office/drawing/2014/chart" uri="{C3380CC4-5D6E-409C-BE32-E72D297353CC}">
              <c16:uniqueId val="{00000001-7987-466D-A179-C35D36ACE8C0}"/>
            </c:ext>
          </c:extLst>
        </c:ser>
        <c:dLbls>
          <c:showLegendKey val="0"/>
          <c:showVal val="0"/>
          <c:showCatName val="0"/>
          <c:showSerName val="0"/>
          <c:showPercent val="0"/>
          <c:showBubbleSize val="0"/>
        </c:dLbls>
        <c:marker val="1"/>
        <c:smooth val="0"/>
        <c:axId val="239344336"/>
        <c:axId val="239344728"/>
      </c:lineChart>
      <c:dateAx>
        <c:axId val="239344336"/>
        <c:scaling>
          <c:orientation val="minMax"/>
        </c:scaling>
        <c:delete val="1"/>
        <c:axPos val="b"/>
        <c:numFmt formatCode="ge" sourceLinked="1"/>
        <c:majorTickMark val="none"/>
        <c:minorTickMark val="none"/>
        <c:tickLblPos val="none"/>
        <c:crossAx val="239344728"/>
        <c:crosses val="autoZero"/>
        <c:auto val="1"/>
        <c:lblOffset val="100"/>
        <c:baseTimeUnit val="years"/>
      </c:dateAx>
      <c:valAx>
        <c:axId val="23934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みなかみ町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77" t="s">
        <v>122</v>
      </c>
      <c r="AE8" s="77"/>
      <c r="AF8" s="77"/>
      <c r="AG8" s="77"/>
      <c r="AH8" s="77"/>
      <c r="AI8" s="77"/>
      <c r="AJ8" s="77"/>
      <c r="AK8" s="4"/>
      <c r="AL8" s="49">
        <f>データ!S6</f>
        <v>19834</v>
      </c>
      <c r="AM8" s="49"/>
      <c r="AN8" s="49"/>
      <c r="AO8" s="49"/>
      <c r="AP8" s="49"/>
      <c r="AQ8" s="49"/>
      <c r="AR8" s="49"/>
      <c r="AS8" s="49"/>
      <c r="AT8" s="45">
        <f>データ!T6</f>
        <v>781.08</v>
      </c>
      <c r="AU8" s="45"/>
      <c r="AV8" s="45"/>
      <c r="AW8" s="45"/>
      <c r="AX8" s="45"/>
      <c r="AY8" s="45"/>
      <c r="AZ8" s="45"/>
      <c r="BA8" s="45"/>
      <c r="BB8" s="45">
        <f>データ!U6</f>
        <v>25.39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36.36</v>
      </c>
      <c r="Q10" s="45"/>
      <c r="R10" s="45"/>
      <c r="S10" s="45"/>
      <c r="T10" s="45"/>
      <c r="U10" s="45"/>
      <c r="V10" s="45"/>
      <c r="W10" s="45">
        <f>データ!Q6</f>
        <v>80.349999999999994</v>
      </c>
      <c r="X10" s="45"/>
      <c r="Y10" s="45"/>
      <c r="Z10" s="45"/>
      <c r="AA10" s="45"/>
      <c r="AB10" s="45"/>
      <c r="AC10" s="45"/>
      <c r="AD10" s="49">
        <f>データ!R6</f>
        <v>2592</v>
      </c>
      <c r="AE10" s="49"/>
      <c r="AF10" s="49"/>
      <c r="AG10" s="49"/>
      <c r="AH10" s="49"/>
      <c r="AI10" s="49"/>
      <c r="AJ10" s="49"/>
      <c r="AK10" s="2"/>
      <c r="AL10" s="49">
        <f>データ!V6</f>
        <v>7143</v>
      </c>
      <c r="AM10" s="49"/>
      <c r="AN10" s="49"/>
      <c r="AO10" s="49"/>
      <c r="AP10" s="49"/>
      <c r="AQ10" s="49"/>
      <c r="AR10" s="49"/>
      <c r="AS10" s="49"/>
      <c r="AT10" s="45">
        <f>データ!W6</f>
        <v>3.55</v>
      </c>
      <c r="AU10" s="45"/>
      <c r="AV10" s="45"/>
      <c r="AW10" s="45"/>
      <c r="AX10" s="45"/>
      <c r="AY10" s="45"/>
      <c r="AZ10" s="45"/>
      <c r="BA10" s="45"/>
      <c r="BB10" s="45">
        <f>データ!X6</f>
        <v>2012.11</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124</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8" t="s">
        <v>27</v>
      </c>
      <c r="D34" s="68"/>
      <c r="E34" s="68"/>
      <c r="F34" s="68"/>
      <c r="G34" s="68"/>
      <c r="H34" s="68"/>
      <c r="I34" s="68"/>
      <c r="J34" s="68"/>
      <c r="K34" s="68"/>
      <c r="L34" s="68"/>
      <c r="M34" s="68"/>
      <c r="N34" s="68"/>
      <c r="O34" s="68"/>
      <c r="P34" s="68"/>
      <c r="Q34" s="20"/>
      <c r="R34" s="68" t="s">
        <v>28</v>
      </c>
      <c r="S34" s="68"/>
      <c r="T34" s="68"/>
      <c r="U34" s="68"/>
      <c r="V34" s="68"/>
      <c r="W34" s="68"/>
      <c r="X34" s="68"/>
      <c r="Y34" s="68"/>
      <c r="Z34" s="68"/>
      <c r="AA34" s="68"/>
      <c r="AB34" s="68"/>
      <c r="AC34" s="68"/>
      <c r="AD34" s="68"/>
      <c r="AE34" s="68"/>
      <c r="AF34" s="20"/>
      <c r="AG34" s="68" t="s">
        <v>29</v>
      </c>
      <c r="AH34" s="68"/>
      <c r="AI34" s="68"/>
      <c r="AJ34" s="68"/>
      <c r="AK34" s="68"/>
      <c r="AL34" s="68"/>
      <c r="AM34" s="68"/>
      <c r="AN34" s="68"/>
      <c r="AO34" s="68"/>
      <c r="AP34" s="68"/>
      <c r="AQ34" s="68"/>
      <c r="AR34" s="68"/>
      <c r="AS34" s="68"/>
      <c r="AT34" s="68"/>
      <c r="AU34" s="20"/>
      <c r="AV34" s="68" t="s">
        <v>30</v>
      </c>
      <c r="AW34" s="68"/>
      <c r="AX34" s="68"/>
      <c r="AY34" s="68"/>
      <c r="AZ34" s="68"/>
      <c r="BA34" s="68"/>
      <c r="BB34" s="68"/>
      <c r="BC34" s="68"/>
      <c r="BD34" s="68"/>
      <c r="BE34" s="68"/>
      <c r="BF34" s="68"/>
      <c r="BG34" s="68"/>
      <c r="BH34" s="68"/>
      <c r="BI34" s="68"/>
      <c r="BJ34" s="19"/>
      <c r="BK34" s="2"/>
      <c r="BL34" s="78"/>
      <c r="BM34" s="79"/>
      <c r="BN34" s="79"/>
      <c r="BO34" s="79"/>
      <c r="BP34" s="79"/>
      <c r="BQ34" s="79"/>
      <c r="BR34" s="79"/>
      <c r="BS34" s="79"/>
      <c r="BT34" s="79"/>
      <c r="BU34" s="79"/>
      <c r="BV34" s="79"/>
      <c r="BW34" s="79"/>
      <c r="BX34" s="79"/>
      <c r="BY34" s="79"/>
      <c r="BZ34" s="80"/>
    </row>
    <row r="35" spans="1:78" ht="13.5" customHeight="1">
      <c r="A35" s="2"/>
      <c r="B35" s="17"/>
      <c r="C35" s="68"/>
      <c r="D35" s="68"/>
      <c r="E35" s="68"/>
      <c r="F35" s="68"/>
      <c r="G35" s="68"/>
      <c r="H35" s="68"/>
      <c r="I35" s="68"/>
      <c r="J35" s="68"/>
      <c r="K35" s="68"/>
      <c r="L35" s="68"/>
      <c r="M35" s="68"/>
      <c r="N35" s="68"/>
      <c r="O35" s="68"/>
      <c r="P35" s="68"/>
      <c r="Q35" s="20"/>
      <c r="R35" s="68"/>
      <c r="S35" s="68"/>
      <c r="T35" s="68"/>
      <c r="U35" s="68"/>
      <c r="V35" s="68"/>
      <c r="W35" s="68"/>
      <c r="X35" s="68"/>
      <c r="Y35" s="68"/>
      <c r="Z35" s="68"/>
      <c r="AA35" s="68"/>
      <c r="AB35" s="68"/>
      <c r="AC35" s="68"/>
      <c r="AD35" s="68"/>
      <c r="AE35" s="68"/>
      <c r="AF35" s="20"/>
      <c r="AG35" s="68"/>
      <c r="AH35" s="68"/>
      <c r="AI35" s="68"/>
      <c r="AJ35" s="68"/>
      <c r="AK35" s="68"/>
      <c r="AL35" s="68"/>
      <c r="AM35" s="68"/>
      <c r="AN35" s="68"/>
      <c r="AO35" s="68"/>
      <c r="AP35" s="68"/>
      <c r="AQ35" s="68"/>
      <c r="AR35" s="68"/>
      <c r="AS35" s="68"/>
      <c r="AT35" s="68"/>
      <c r="AU35" s="20"/>
      <c r="AV35" s="68"/>
      <c r="AW35" s="68"/>
      <c r="AX35" s="68"/>
      <c r="AY35" s="68"/>
      <c r="AZ35" s="68"/>
      <c r="BA35" s="68"/>
      <c r="BB35" s="68"/>
      <c r="BC35" s="68"/>
      <c r="BD35" s="68"/>
      <c r="BE35" s="68"/>
      <c r="BF35" s="68"/>
      <c r="BG35" s="68"/>
      <c r="BH35" s="68"/>
      <c r="BI35" s="68"/>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8" t="s">
        <v>32</v>
      </c>
      <c r="D56" s="68"/>
      <c r="E56" s="68"/>
      <c r="F56" s="68"/>
      <c r="G56" s="68"/>
      <c r="H56" s="68"/>
      <c r="I56" s="68"/>
      <c r="J56" s="68"/>
      <c r="K56" s="68"/>
      <c r="L56" s="68"/>
      <c r="M56" s="68"/>
      <c r="N56" s="68"/>
      <c r="O56" s="68"/>
      <c r="P56" s="68"/>
      <c r="Q56" s="20"/>
      <c r="R56" s="68" t="s">
        <v>33</v>
      </c>
      <c r="S56" s="68"/>
      <c r="T56" s="68"/>
      <c r="U56" s="68"/>
      <c r="V56" s="68"/>
      <c r="W56" s="68"/>
      <c r="X56" s="68"/>
      <c r="Y56" s="68"/>
      <c r="Z56" s="68"/>
      <c r="AA56" s="68"/>
      <c r="AB56" s="68"/>
      <c r="AC56" s="68"/>
      <c r="AD56" s="68"/>
      <c r="AE56" s="68"/>
      <c r="AF56" s="20"/>
      <c r="AG56" s="68" t="s">
        <v>34</v>
      </c>
      <c r="AH56" s="68"/>
      <c r="AI56" s="68"/>
      <c r="AJ56" s="68"/>
      <c r="AK56" s="68"/>
      <c r="AL56" s="68"/>
      <c r="AM56" s="68"/>
      <c r="AN56" s="68"/>
      <c r="AO56" s="68"/>
      <c r="AP56" s="68"/>
      <c r="AQ56" s="68"/>
      <c r="AR56" s="68"/>
      <c r="AS56" s="68"/>
      <c r="AT56" s="68"/>
      <c r="AU56" s="20"/>
      <c r="AV56" s="68" t="s">
        <v>35</v>
      </c>
      <c r="AW56" s="68"/>
      <c r="AX56" s="68"/>
      <c r="AY56" s="68"/>
      <c r="AZ56" s="68"/>
      <c r="BA56" s="68"/>
      <c r="BB56" s="68"/>
      <c r="BC56" s="68"/>
      <c r="BD56" s="68"/>
      <c r="BE56" s="68"/>
      <c r="BF56" s="68"/>
      <c r="BG56" s="68"/>
      <c r="BH56" s="68"/>
      <c r="BI56" s="68"/>
      <c r="BJ56" s="19"/>
      <c r="BK56" s="2"/>
      <c r="BL56" s="78"/>
      <c r="BM56" s="79"/>
      <c r="BN56" s="79"/>
      <c r="BO56" s="79"/>
      <c r="BP56" s="79"/>
      <c r="BQ56" s="79"/>
      <c r="BR56" s="79"/>
      <c r="BS56" s="79"/>
      <c r="BT56" s="79"/>
      <c r="BU56" s="79"/>
      <c r="BV56" s="79"/>
      <c r="BW56" s="79"/>
      <c r="BX56" s="79"/>
      <c r="BY56" s="79"/>
      <c r="BZ56" s="80"/>
    </row>
    <row r="57" spans="1:78" ht="13.5" customHeight="1">
      <c r="A57" s="2"/>
      <c r="B57" s="17"/>
      <c r="C57" s="68"/>
      <c r="D57" s="68"/>
      <c r="E57" s="68"/>
      <c r="F57" s="68"/>
      <c r="G57" s="68"/>
      <c r="H57" s="68"/>
      <c r="I57" s="68"/>
      <c r="J57" s="68"/>
      <c r="K57" s="68"/>
      <c r="L57" s="68"/>
      <c r="M57" s="68"/>
      <c r="N57" s="68"/>
      <c r="O57" s="68"/>
      <c r="P57" s="68"/>
      <c r="Q57" s="20"/>
      <c r="R57" s="68"/>
      <c r="S57" s="68"/>
      <c r="T57" s="68"/>
      <c r="U57" s="68"/>
      <c r="V57" s="68"/>
      <c r="W57" s="68"/>
      <c r="X57" s="68"/>
      <c r="Y57" s="68"/>
      <c r="Z57" s="68"/>
      <c r="AA57" s="68"/>
      <c r="AB57" s="68"/>
      <c r="AC57" s="68"/>
      <c r="AD57" s="68"/>
      <c r="AE57" s="68"/>
      <c r="AF57" s="20"/>
      <c r="AG57" s="68"/>
      <c r="AH57" s="68"/>
      <c r="AI57" s="68"/>
      <c r="AJ57" s="68"/>
      <c r="AK57" s="68"/>
      <c r="AL57" s="68"/>
      <c r="AM57" s="68"/>
      <c r="AN57" s="68"/>
      <c r="AO57" s="68"/>
      <c r="AP57" s="68"/>
      <c r="AQ57" s="68"/>
      <c r="AR57" s="68"/>
      <c r="AS57" s="68"/>
      <c r="AT57" s="68"/>
      <c r="AU57" s="20"/>
      <c r="AV57" s="68"/>
      <c r="AW57" s="68"/>
      <c r="AX57" s="68"/>
      <c r="AY57" s="68"/>
      <c r="AZ57" s="68"/>
      <c r="BA57" s="68"/>
      <c r="BB57" s="68"/>
      <c r="BC57" s="68"/>
      <c r="BD57" s="68"/>
      <c r="BE57" s="68"/>
      <c r="BF57" s="68"/>
      <c r="BG57" s="68"/>
      <c r="BH57" s="68"/>
      <c r="BI57" s="68"/>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8"/>
      <c r="BM60" s="79"/>
      <c r="BN60" s="79"/>
      <c r="BO60" s="79"/>
      <c r="BP60" s="79"/>
      <c r="BQ60" s="79"/>
      <c r="BR60" s="79"/>
      <c r="BS60" s="79"/>
      <c r="BT60" s="79"/>
      <c r="BU60" s="79"/>
      <c r="BV60" s="79"/>
      <c r="BW60" s="79"/>
      <c r="BX60" s="79"/>
      <c r="BY60" s="79"/>
      <c r="BZ60" s="8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8" t="s">
        <v>38</v>
      </c>
      <c r="D79" s="68"/>
      <c r="E79" s="68"/>
      <c r="F79" s="68"/>
      <c r="G79" s="68"/>
      <c r="H79" s="68"/>
      <c r="I79" s="68"/>
      <c r="J79" s="68"/>
      <c r="K79" s="68"/>
      <c r="L79" s="68"/>
      <c r="M79" s="68"/>
      <c r="N79" s="68"/>
      <c r="O79" s="68"/>
      <c r="P79" s="68"/>
      <c r="Q79" s="68"/>
      <c r="R79" s="68"/>
      <c r="S79" s="68"/>
      <c r="T79" s="68"/>
      <c r="U79" s="20"/>
      <c r="V79" s="20"/>
      <c r="W79" s="68" t="s">
        <v>39</v>
      </c>
      <c r="X79" s="68"/>
      <c r="Y79" s="68"/>
      <c r="Z79" s="68"/>
      <c r="AA79" s="68"/>
      <c r="AB79" s="68"/>
      <c r="AC79" s="68"/>
      <c r="AD79" s="68"/>
      <c r="AE79" s="68"/>
      <c r="AF79" s="68"/>
      <c r="AG79" s="68"/>
      <c r="AH79" s="68"/>
      <c r="AI79" s="68"/>
      <c r="AJ79" s="68"/>
      <c r="AK79" s="68"/>
      <c r="AL79" s="68"/>
      <c r="AM79" s="68"/>
      <c r="AN79" s="68"/>
      <c r="AO79" s="20"/>
      <c r="AP79" s="20"/>
      <c r="AQ79" s="68" t="s">
        <v>40</v>
      </c>
      <c r="AR79" s="68"/>
      <c r="AS79" s="68"/>
      <c r="AT79" s="68"/>
      <c r="AU79" s="68"/>
      <c r="AV79" s="68"/>
      <c r="AW79" s="68"/>
      <c r="AX79" s="68"/>
      <c r="AY79" s="68"/>
      <c r="AZ79" s="68"/>
      <c r="BA79" s="68"/>
      <c r="BB79" s="68"/>
      <c r="BC79" s="68"/>
      <c r="BD79" s="68"/>
      <c r="BE79" s="68"/>
      <c r="BF79" s="68"/>
      <c r="BG79" s="68"/>
      <c r="BH79" s="68"/>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8"/>
      <c r="D80" s="68"/>
      <c r="E80" s="68"/>
      <c r="F80" s="68"/>
      <c r="G80" s="68"/>
      <c r="H80" s="68"/>
      <c r="I80" s="68"/>
      <c r="J80" s="68"/>
      <c r="K80" s="68"/>
      <c r="L80" s="68"/>
      <c r="M80" s="68"/>
      <c r="N80" s="68"/>
      <c r="O80" s="68"/>
      <c r="P80" s="68"/>
      <c r="Q80" s="68"/>
      <c r="R80" s="68"/>
      <c r="S80" s="68"/>
      <c r="T80" s="68"/>
      <c r="U80" s="20"/>
      <c r="V80" s="20"/>
      <c r="W80" s="68"/>
      <c r="X80" s="68"/>
      <c r="Y80" s="68"/>
      <c r="Z80" s="68"/>
      <c r="AA80" s="68"/>
      <c r="AB80" s="68"/>
      <c r="AC80" s="68"/>
      <c r="AD80" s="68"/>
      <c r="AE80" s="68"/>
      <c r="AF80" s="68"/>
      <c r="AG80" s="68"/>
      <c r="AH80" s="68"/>
      <c r="AI80" s="68"/>
      <c r="AJ80" s="68"/>
      <c r="AK80" s="68"/>
      <c r="AL80" s="68"/>
      <c r="AM80" s="68"/>
      <c r="AN80" s="68"/>
      <c r="AO80" s="20"/>
      <c r="AP80" s="20"/>
      <c r="AQ80" s="68"/>
      <c r="AR80" s="68"/>
      <c r="AS80" s="68"/>
      <c r="AT80" s="68"/>
      <c r="AU80" s="68"/>
      <c r="AV80" s="68"/>
      <c r="AW80" s="68"/>
      <c r="AX80" s="68"/>
      <c r="AY80" s="68"/>
      <c r="AZ80" s="68"/>
      <c r="BA80" s="68"/>
      <c r="BB80" s="68"/>
      <c r="BC80" s="68"/>
      <c r="BD80" s="68"/>
      <c r="BE80" s="68"/>
      <c r="BF80" s="68"/>
      <c r="BG80" s="68"/>
      <c r="BH80" s="68"/>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8" t="s">
        <v>69</v>
      </c>
      <c r="B4" s="30"/>
      <c r="C4" s="30"/>
      <c r="D4" s="30"/>
      <c r="E4" s="30"/>
      <c r="F4" s="30"/>
      <c r="G4" s="30"/>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104493</v>
      </c>
      <c r="D6" s="33">
        <f t="shared" si="3"/>
        <v>47</v>
      </c>
      <c r="E6" s="33">
        <f t="shared" si="3"/>
        <v>17</v>
      </c>
      <c r="F6" s="33">
        <f t="shared" si="3"/>
        <v>1</v>
      </c>
      <c r="G6" s="33">
        <f t="shared" si="3"/>
        <v>0</v>
      </c>
      <c r="H6" s="33" t="str">
        <f t="shared" si="3"/>
        <v>群馬県　みなかみ町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36.36</v>
      </c>
      <c r="Q6" s="34">
        <f t="shared" si="3"/>
        <v>80.349999999999994</v>
      </c>
      <c r="R6" s="34">
        <f t="shared" si="3"/>
        <v>2592</v>
      </c>
      <c r="S6" s="34">
        <f t="shared" si="3"/>
        <v>19834</v>
      </c>
      <c r="T6" s="34">
        <f t="shared" si="3"/>
        <v>781.08</v>
      </c>
      <c r="U6" s="34">
        <f t="shared" si="3"/>
        <v>25.39</v>
      </c>
      <c r="V6" s="34">
        <f t="shared" si="3"/>
        <v>7143</v>
      </c>
      <c r="W6" s="34">
        <f t="shared" si="3"/>
        <v>3.55</v>
      </c>
      <c r="X6" s="34">
        <f t="shared" si="3"/>
        <v>2012.11</v>
      </c>
      <c r="Y6" s="35">
        <f>IF(Y7="",NA(),Y7)</f>
        <v>72.010000000000005</v>
      </c>
      <c r="Z6" s="35">
        <f t="shared" ref="Z6:AH6" si="4">IF(Z7="",NA(),Z7)</f>
        <v>76.36</v>
      </c>
      <c r="AA6" s="35">
        <f t="shared" si="4"/>
        <v>84.85</v>
      </c>
      <c r="AB6" s="35">
        <f t="shared" si="4"/>
        <v>86.07</v>
      </c>
      <c r="AC6" s="35">
        <f t="shared" si="4"/>
        <v>84.88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563.88</v>
      </c>
      <c r="BL6" s="35">
        <f t="shared" si="7"/>
        <v>603.13</v>
      </c>
      <c r="BM6" s="35">
        <f t="shared" si="7"/>
        <v>677.82</v>
      </c>
      <c r="BN6" s="35">
        <f t="shared" si="7"/>
        <v>593.23</v>
      </c>
      <c r="BO6" s="35">
        <f t="shared" si="7"/>
        <v>671.97</v>
      </c>
      <c r="BP6" s="34" t="str">
        <f>IF(BP7="","",IF(BP7="-","【-】","【"&amp;SUBSTITUTE(TEXT(BP7,"#,##0.00"),"-","△")&amp;"】"))</f>
        <v>【728.30】</v>
      </c>
      <c r="BQ6" s="35">
        <f>IF(BQ7="",NA(),BQ7)</f>
        <v>67.44</v>
      </c>
      <c r="BR6" s="35">
        <f t="shared" ref="BR6:BZ6" si="8">IF(BR7="",NA(),BR7)</f>
        <v>65.569999999999993</v>
      </c>
      <c r="BS6" s="35">
        <f t="shared" si="8"/>
        <v>78.53</v>
      </c>
      <c r="BT6" s="35">
        <f t="shared" si="8"/>
        <v>85.2</v>
      </c>
      <c r="BU6" s="35">
        <f t="shared" si="8"/>
        <v>67.77</v>
      </c>
      <c r="BV6" s="35">
        <f t="shared" si="8"/>
        <v>92.2</v>
      </c>
      <c r="BW6" s="35">
        <f t="shared" si="8"/>
        <v>81.81</v>
      </c>
      <c r="BX6" s="35">
        <f t="shared" si="8"/>
        <v>78.510000000000005</v>
      </c>
      <c r="BY6" s="35">
        <f t="shared" si="8"/>
        <v>86.48</v>
      </c>
      <c r="BZ6" s="35">
        <f t="shared" si="8"/>
        <v>86.34</v>
      </c>
      <c r="CA6" s="34" t="str">
        <f>IF(CA7="","",IF(CA7="-","【-】","【"&amp;SUBSTITUTE(TEXT(CA7,"#,##0.00"),"-","△")&amp;"】"))</f>
        <v>【100.04】</v>
      </c>
      <c r="CB6" s="35">
        <f>IF(CB7="",NA(),CB7)</f>
        <v>166.19</v>
      </c>
      <c r="CC6" s="35">
        <f t="shared" ref="CC6:CK6" si="9">IF(CC7="",NA(),CC7)</f>
        <v>167.05</v>
      </c>
      <c r="CD6" s="35">
        <f t="shared" si="9"/>
        <v>167.19</v>
      </c>
      <c r="CE6" s="35">
        <f t="shared" si="9"/>
        <v>166.3</v>
      </c>
      <c r="CF6" s="35">
        <f t="shared" si="9"/>
        <v>215.39</v>
      </c>
      <c r="CG6" s="35">
        <f t="shared" si="9"/>
        <v>136.66</v>
      </c>
      <c r="CH6" s="35">
        <f t="shared" si="9"/>
        <v>154.86000000000001</v>
      </c>
      <c r="CI6" s="35">
        <f t="shared" si="9"/>
        <v>171.02</v>
      </c>
      <c r="CJ6" s="35">
        <f t="shared" si="9"/>
        <v>174.38</v>
      </c>
      <c r="CK6" s="35">
        <f t="shared" si="9"/>
        <v>175.12</v>
      </c>
      <c r="CL6" s="34" t="str">
        <f>IF(CL7="","",IF(CL7="-","【-】","【"&amp;SUBSTITUTE(TEXT(CL7,"#,##0.00"),"-","△")&amp;"】"))</f>
        <v>【137.82】</v>
      </c>
      <c r="CM6" s="35" t="str">
        <f>IF(CM7="",NA(),CM7)</f>
        <v>-</v>
      </c>
      <c r="CN6" s="35">
        <f t="shared" ref="CN6:CV6" si="10">IF(CN7="",NA(),CN7)</f>
        <v>58.75</v>
      </c>
      <c r="CO6" s="35">
        <f t="shared" si="10"/>
        <v>58.66</v>
      </c>
      <c r="CP6" s="35">
        <f t="shared" si="10"/>
        <v>58.66</v>
      </c>
      <c r="CQ6" s="35">
        <f t="shared" si="10"/>
        <v>58.66</v>
      </c>
      <c r="CR6" s="35">
        <f t="shared" si="10"/>
        <v>55.85</v>
      </c>
      <c r="CS6" s="35">
        <f t="shared" si="10"/>
        <v>53.69</v>
      </c>
      <c r="CT6" s="35">
        <f t="shared" si="10"/>
        <v>62.25</v>
      </c>
      <c r="CU6" s="35">
        <f t="shared" si="10"/>
        <v>58.04</v>
      </c>
      <c r="CV6" s="35">
        <f t="shared" si="10"/>
        <v>55.58</v>
      </c>
      <c r="CW6" s="34" t="str">
        <f>IF(CW7="","",IF(CW7="-","【-】","【"&amp;SUBSTITUTE(TEXT(CW7,"#,##0.00"),"-","△")&amp;"】"))</f>
        <v>【60.09】</v>
      </c>
      <c r="CX6" s="35">
        <f>IF(CX7="",NA(),CX7)</f>
        <v>83.86</v>
      </c>
      <c r="CY6" s="35">
        <f t="shared" ref="CY6:DG6" si="11">IF(CY7="",NA(),CY7)</f>
        <v>82.73</v>
      </c>
      <c r="CZ6" s="35">
        <f t="shared" si="11"/>
        <v>83.67</v>
      </c>
      <c r="DA6" s="35">
        <f t="shared" si="11"/>
        <v>83.91</v>
      </c>
      <c r="DB6" s="35">
        <f t="shared" si="11"/>
        <v>83.9</v>
      </c>
      <c r="DC6" s="35">
        <f t="shared" si="11"/>
        <v>93.94</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0.15</v>
      </c>
      <c r="EG6" s="35">
        <f t="shared" si="14"/>
        <v>0.13</v>
      </c>
      <c r="EH6" s="35">
        <f t="shared" si="14"/>
        <v>1.1200000000000001</v>
      </c>
      <c r="EI6" s="35">
        <f t="shared" si="14"/>
        <v>1.1200000000000001</v>
      </c>
      <c r="EJ6" s="35">
        <f t="shared" si="14"/>
        <v>0.17</v>
      </c>
      <c r="EK6" s="35">
        <f t="shared" si="14"/>
        <v>0.15</v>
      </c>
      <c r="EL6" s="35">
        <f t="shared" si="14"/>
        <v>0.12</v>
      </c>
      <c r="EM6" s="35">
        <f t="shared" si="14"/>
        <v>0.14000000000000001</v>
      </c>
      <c r="EN6" s="35">
        <f t="shared" si="14"/>
        <v>0.16</v>
      </c>
      <c r="EO6" s="34" t="str">
        <f>IF(EO7="","",IF(EO7="-","【-】","【"&amp;SUBSTITUTE(TEXT(EO7,"#,##0.00"),"-","△")&amp;"】"))</f>
        <v>【0.27】</v>
      </c>
    </row>
    <row r="7" spans="1:145" s="36" customFormat="1">
      <c r="A7" s="28"/>
      <c r="B7" s="37">
        <v>2016</v>
      </c>
      <c r="C7" s="37">
        <v>104493</v>
      </c>
      <c r="D7" s="37">
        <v>47</v>
      </c>
      <c r="E7" s="37">
        <v>17</v>
      </c>
      <c r="F7" s="37">
        <v>1</v>
      </c>
      <c r="G7" s="37">
        <v>0</v>
      </c>
      <c r="H7" s="37" t="s">
        <v>110</v>
      </c>
      <c r="I7" s="37" t="s">
        <v>111</v>
      </c>
      <c r="J7" s="37" t="s">
        <v>112</v>
      </c>
      <c r="K7" s="37" t="s">
        <v>113</v>
      </c>
      <c r="L7" s="37" t="s">
        <v>114</v>
      </c>
      <c r="M7" s="37"/>
      <c r="N7" s="38" t="s">
        <v>115</v>
      </c>
      <c r="O7" s="38" t="s">
        <v>116</v>
      </c>
      <c r="P7" s="38">
        <v>36.36</v>
      </c>
      <c r="Q7" s="38">
        <v>80.349999999999994</v>
      </c>
      <c r="R7" s="38">
        <v>2592</v>
      </c>
      <c r="S7" s="38">
        <v>19834</v>
      </c>
      <c r="T7" s="38">
        <v>781.08</v>
      </c>
      <c r="U7" s="38">
        <v>25.39</v>
      </c>
      <c r="V7" s="38">
        <v>7143</v>
      </c>
      <c r="W7" s="38">
        <v>3.55</v>
      </c>
      <c r="X7" s="38">
        <v>2012.11</v>
      </c>
      <c r="Y7" s="38">
        <v>72.010000000000005</v>
      </c>
      <c r="Z7" s="38">
        <v>76.36</v>
      </c>
      <c r="AA7" s="38">
        <v>84.85</v>
      </c>
      <c r="AB7" s="38">
        <v>86.07</v>
      </c>
      <c r="AC7" s="38">
        <v>84.88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563.88</v>
      </c>
      <c r="BL7" s="38">
        <v>603.13</v>
      </c>
      <c r="BM7" s="38">
        <v>677.82</v>
      </c>
      <c r="BN7" s="38">
        <v>593.23</v>
      </c>
      <c r="BO7" s="38">
        <v>671.97</v>
      </c>
      <c r="BP7" s="38">
        <v>728.3</v>
      </c>
      <c r="BQ7" s="38">
        <v>67.44</v>
      </c>
      <c r="BR7" s="38">
        <v>65.569999999999993</v>
      </c>
      <c r="BS7" s="38">
        <v>78.53</v>
      </c>
      <c r="BT7" s="38">
        <v>85.2</v>
      </c>
      <c r="BU7" s="38">
        <v>67.77</v>
      </c>
      <c r="BV7" s="38">
        <v>92.2</v>
      </c>
      <c r="BW7" s="38">
        <v>81.81</v>
      </c>
      <c r="BX7" s="38">
        <v>78.510000000000005</v>
      </c>
      <c r="BY7" s="38">
        <v>86.48</v>
      </c>
      <c r="BZ7" s="38">
        <v>86.34</v>
      </c>
      <c r="CA7" s="38">
        <v>100.04</v>
      </c>
      <c r="CB7" s="38">
        <v>166.19</v>
      </c>
      <c r="CC7" s="38">
        <v>167.05</v>
      </c>
      <c r="CD7" s="38">
        <v>167.19</v>
      </c>
      <c r="CE7" s="38">
        <v>166.3</v>
      </c>
      <c r="CF7" s="38">
        <v>215.39</v>
      </c>
      <c r="CG7" s="38">
        <v>136.66</v>
      </c>
      <c r="CH7" s="38">
        <v>154.86000000000001</v>
      </c>
      <c r="CI7" s="38">
        <v>171.02</v>
      </c>
      <c r="CJ7" s="38">
        <v>174.38</v>
      </c>
      <c r="CK7" s="38">
        <v>175.12</v>
      </c>
      <c r="CL7" s="38">
        <v>137.82</v>
      </c>
      <c r="CM7" s="38" t="s">
        <v>115</v>
      </c>
      <c r="CN7" s="38">
        <v>58.75</v>
      </c>
      <c r="CO7" s="38">
        <v>58.66</v>
      </c>
      <c r="CP7" s="38">
        <v>58.66</v>
      </c>
      <c r="CQ7" s="38">
        <v>58.66</v>
      </c>
      <c r="CR7" s="38">
        <v>55.85</v>
      </c>
      <c r="CS7" s="38">
        <v>53.69</v>
      </c>
      <c r="CT7" s="38">
        <v>62.25</v>
      </c>
      <c r="CU7" s="38">
        <v>58.04</v>
      </c>
      <c r="CV7" s="38">
        <v>55.58</v>
      </c>
      <c r="CW7" s="38">
        <v>60.09</v>
      </c>
      <c r="CX7" s="38">
        <v>83.86</v>
      </c>
      <c r="CY7" s="38">
        <v>82.73</v>
      </c>
      <c r="CZ7" s="38">
        <v>83.67</v>
      </c>
      <c r="DA7" s="38">
        <v>83.91</v>
      </c>
      <c r="DB7" s="38">
        <v>83.9</v>
      </c>
      <c r="DC7" s="38">
        <v>93.94</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0.15</v>
      </c>
      <c r="EG7" s="38">
        <v>0.13</v>
      </c>
      <c r="EH7" s="38">
        <v>1.1200000000000001</v>
      </c>
      <c r="EI7" s="38">
        <v>1.1200000000000001</v>
      </c>
      <c r="EJ7" s="38">
        <v>0.17</v>
      </c>
      <c r="EK7" s="38">
        <v>0.15</v>
      </c>
      <c r="EL7" s="38">
        <v>0.12</v>
      </c>
      <c r="EM7" s="38">
        <v>0.14000000000000001</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2018-02-27T00:19:14Z</cp:lastPrinted>
  <dcterms:created xsi:type="dcterms:W3CDTF">2017-12-25T02:04:54Z</dcterms:created>
  <dcterms:modified xsi:type="dcterms:W3CDTF">2018-02-27T00:19:16Z</dcterms:modified>
  <cp:category/>
</cp:coreProperties>
</file>