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5 確認済みファイル（HP掲載用）\03 桐生市\"/>
    </mc:Choice>
  </mc:AlternateContent>
  <workbookProtection workbookAlgorithmName="SHA-512" workbookHashValue="BXnz92H0Xs8l587FJKLxH3nQXgjha17q01rmVimEnKcox0IOikjj77R6myXYoSb/DiJuSuEkBrajdCGklGyAKQ==" workbookSaltValue="jRkTh/sQm2P18YUWtGDSH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<sst xmlns="http://schemas.openxmlformats.org/spreadsheetml/2006/main" count="232" uniqueCount="120">
  <si>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</si>
  <si>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</si>
  <si>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</si>
  <si>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</si>
  <si>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</si>
  <si>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</si>
  <si>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</si>
  <si>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</si>
  <si>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</si>
  <si>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</si>
  <si>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</si>
  <si>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</si>
  <si>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</si>
  <si>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</si>
  <si>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</si>
  <si>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</si>
  <si>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</si>
  <si>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</si>
  <si>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</si>
  <si>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</si>
  <si>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</si>
  <si>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</si>
  <si>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</si>
  <si>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</si>
  <si>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</si>
  <si>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</si>
  <si>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</si>
  <si>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</si>
  <si>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</si>
  <si>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</si>
  <si>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</si>
  <si>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</si>
  <si>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</si>
  <si>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</si>
  <si>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</si>
  <si>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</si>
  <si>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</si>
  <si>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</si>
  <si>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</si>
  <si>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</si>
  <si>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</si>
  <si>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</si>
  <si>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</si>
  <si>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</si>
  <si>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</si>
  <si>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</si>
  <si>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</si>
  <si>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</si>
  <si>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</si>
  <si>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</si>
  <si>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</si>
  <si>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</si>
  <si>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</si>
  <si>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</si>
  <si>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</si>
  <si>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</si>
  <si>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</si>
  <si>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</si>
  <si>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</si>
  <si>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</si>
  <si>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</si>
  <si>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</si>
  <si>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</si>
  <si>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</si>
  <si>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</si>
  <si>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</si>
  <si>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</si>
  <si>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</si>
  <si>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</si>
  <si>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</si>
  <si>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</si>
  <si>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</si>
  <si>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</si>
  <si>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</si>
  <si>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</si>
  <si>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</si>
  <si>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</si>
  <si>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</si>
  <si>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</si>
  <si>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</si>
  <si>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</si>
  <si>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</si>
  <si>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</si>
  <si>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</si>
  <si>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</si>
  <si>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</si>
  <si>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</si>
  <si>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</si>
  <si>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</si>
  <si>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</si>
  <si>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</si>
  <si>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</si>
  <si>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</si>
  <si>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</si>
  <si>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</si>
  <si>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</si>
  <si>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</si>
  <si>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</si>
  <si>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</si>
  <si>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</si>
  <si>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</si>
  <si>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</si>
  <si>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</si>
  <si>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</si>
  <si>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</si>
  <si>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</si>
  <si>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</si>
  <si>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</si>
  <si>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</si>
  <si>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</si>
  <si>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</si>
  <si>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</si>
  <si>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</si>
  <si>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</si>
  <si>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</si>
  <si>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</si>
  <si>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</si>
  <si>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給水収益が減少する中、経常経費の削減に努めたことにより良好な数値を維持できた。しかし、今後は老朽施設の更新需要の増加が見込まれるため、収益的収支における減価償却費の割合が高くなることや、企業債残高の増加等により各数値の悪化が懸念される。このような状況の中、水道事業経営の更なる健全化、水道施設の戦略的な維持管理・更新等を実現するため、平成３０年度に「桐生市水道事業経営戦略」を策定した。今後はこの計画に沿って更新を進めていく。</t>
    <rPh sb="17" eb="19">
      <t>キュウスイ</t>
    </rPh>
    <rPh sb="19" eb="21">
      <t>シュウエキ</t>
    </rPh>
    <rPh sb="22" eb="24">
      <t>ゲンショウ</t>
    </rPh>
    <rPh sb="26" eb="27">
      <t>ナカ</t>
    </rPh>
    <rPh sb="28" eb="30">
      <t>ケイジョウ</t>
    </rPh>
    <rPh sb="30" eb="32">
      <t>ケイヒ</t>
    </rPh>
    <rPh sb="33" eb="35">
      <t>サクゲン</t>
    </rPh>
    <rPh sb="36" eb="37">
      <t>ツト</t>
    </rPh>
    <rPh sb="44" eb="46">
      <t>リョウコウ</t>
    </rPh>
    <rPh sb="47" eb="49">
      <t>スウチ</t>
    </rPh>
    <rPh sb="50" eb="52">
      <t>イジ</t>
    </rPh>
    <rPh sb="60" eb="62">
      <t>コンゴ</t>
    </rPh>
    <rPh sb="63" eb="65">
      <t>ロウキュウ</t>
    </rPh>
    <rPh sb="65" eb="67">
      <t>シセツ</t>
    </rPh>
    <rPh sb="68" eb="70">
      <t>コウシン</t>
    </rPh>
    <rPh sb="70" eb="72">
      <t>ジュヨウ</t>
    </rPh>
    <rPh sb="73" eb="75">
      <t>ゾウカ</t>
    </rPh>
    <rPh sb="76" eb="78">
      <t>ミコ</t>
    </rPh>
    <rPh sb="84" eb="87">
      <t>シュウエキテキ</t>
    </rPh>
    <rPh sb="87" eb="89">
      <t>シュウシ</t>
    </rPh>
    <rPh sb="93" eb="95">
      <t>ゲンカ</t>
    </rPh>
    <rPh sb="95" eb="97">
      <t>ショウキャク</t>
    </rPh>
    <rPh sb="97" eb="98">
      <t>ヒ</t>
    </rPh>
    <rPh sb="99" eb="101">
      <t>ワリアイ</t>
    </rPh>
    <rPh sb="102" eb="103">
      <t>タカ</t>
    </rPh>
    <rPh sb="110" eb="112">
      <t>キギョウ</t>
    </rPh>
    <rPh sb="112" eb="113">
      <t>サイ</t>
    </rPh>
    <rPh sb="113" eb="115">
      <t>ザンダカ</t>
    </rPh>
    <rPh sb="116" eb="119">
      <t>ゾウカトウ</t>
    </rPh>
    <rPh sb="122" eb="123">
      <t>カク</t>
    </rPh>
    <rPh sb="123" eb="125">
      <t>スウチ</t>
    </rPh>
    <rPh sb="126" eb="128">
      <t>アッカ</t>
    </rPh>
    <rPh sb="129" eb="131">
      <t>ケネン</t>
    </rPh>
    <rPh sb="140" eb="142">
      <t>ジョウキョウ</t>
    </rPh>
    <rPh sb="143" eb="144">
      <t>ナカ</t>
    </rPh>
    <rPh sb="145" eb="147">
      <t>スイドウ</t>
    </rPh>
    <rPh sb="147" eb="149">
      <t>ジギョウ</t>
    </rPh>
    <rPh sb="149" eb="151">
      <t>ケイエイ</t>
    </rPh>
    <rPh sb="152" eb="153">
      <t>サラ</t>
    </rPh>
    <rPh sb="155" eb="158">
      <t>ケンゼンカ</t>
    </rPh>
    <rPh sb="159" eb="161">
      <t>スイドウ</t>
    </rPh>
    <rPh sb="161" eb="163">
      <t>シセツ</t>
    </rPh>
    <rPh sb="164" eb="167">
      <t>センリャクテキ</t>
    </rPh>
    <rPh sb="168" eb="170">
      <t>イジ</t>
    </rPh>
    <rPh sb="170" eb="172">
      <t>カンリ</t>
    </rPh>
    <rPh sb="173" eb="175">
      <t>コウシン</t>
    </rPh>
    <rPh sb="175" eb="176">
      <t>トウ</t>
    </rPh>
    <rPh sb="177" eb="179">
      <t>ジツゲン</t>
    </rPh>
    <rPh sb="184" eb="186">
      <t>ヘイセイ</t>
    </rPh>
    <rPh sb="188" eb="190">
      <t>ネンド</t>
    </rPh>
    <rPh sb="192" eb="195">
      <t>キリュウシ</t>
    </rPh>
    <rPh sb="195" eb="197">
      <t>スイドウ</t>
    </rPh>
    <rPh sb="197" eb="199">
      <t>ジギョウ</t>
    </rPh>
    <rPh sb="199" eb="203">
      <t>ケイエイセンリャク</t>
    </rPh>
    <rPh sb="205" eb="207">
      <t>サクテイ</t>
    </rPh>
    <rPh sb="210" eb="212">
      <t>コンゴ</t>
    </rPh>
    <rPh sb="215" eb="217">
      <t>ケイカク</t>
    </rPh>
    <rPh sb="218" eb="219">
      <t>ソ</t>
    </rPh>
    <rPh sb="221" eb="223">
      <t>コウシン</t>
    </rPh>
    <rPh sb="224" eb="225">
      <t>スス</t>
    </rPh>
    <phoneticPr fontId="4"/>
  </si>
  <si>
    <t>　①経営収支比率については、経常費用の削減に努めたことにより、利益の確保が図れている。今後は給水収益の減少が見込まれるので数値が下降傾向になることが想定される。
　③流動比率については、平成２６年度からの値が急降下しているのは、会計基準見直しに伴い、流動負債に計上するべき金額が増加したためである。昨年度に引続き平均値と比較しても良好な状況である。
　④企業債残高対給水収益比率については、（仮称）梅田浄水場の建設に充てるための借入額の増加に伴って、昨年度よりも高い水準となっている。今後も大規模な建設投資に伴い、借入額も増加していくので注意が必要である。
　⑤料金回収率と⑥給水原価については、給水にかかる費用の削減に努めたことにより、平均値よりも良好な数値となっており、現時点では適切な料金水準となっている。
　⑦施設利用率については、給水人口の減少や節水意識の定着などにより、配水量が減少している結果であるため、今後は平成３０年度に策定した経営戦略を基に施設の統廃合やダウンサイジングを検討する必要がある。
　⑧有収率については、配水管の老朽化に伴う漏水の影響が考えられるため、平成３０年度に策定した経営戦略に沿った老朽管の更新を進めていくとともに漏水調査による漏水の早期発見に努める。</t>
    <rPh sb="2" eb="4">
      <t>ケイエイ</t>
    </rPh>
    <rPh sb="4" eb="6">
      <t>シュウシ</t>
    </rPh>
    <rPh sb="6" eb="8">
      <t>ヒリツ</t>
    </rPh>
    <rPh sb="14" eb="16">
      <t>ケイジョウ</t>
    </rPh>
    <rPh sb="16" eb="18">
      <t>ヒヨウ</t>
    </rPh>
    <rPh sb="19" eb="21">
      <t>サクゲン</t>
    </rPh>
    <rPh sb="22" eb="23">
      <t>ツト</t>
    </rPh>
    <rPh sb="31" eb="33">
      <t>リエキ</t>
    </rPh>
    <rPh sb="34" eb="36">
      <t>カクホ</t>
    </rPh>
    <rPh sb="37" eb="38">
      <t>ハカ</t>
    </rPh>
    <rPh sb="43" eb="45">
      <t>コンゴ</t>
    </rPh>
    <rPh sb="46" eb="48">
      <t>キュウスイ</t>
    </rPh>
    <rPh sb="48" eb="50">
      <t>シュウエキ</t>
    </rPh>
    <rPh sb="51" eb="53">
      <t>ゲンショウ</t>
    </rPh>
    <rPh sb="54" eb="56">
      <t>ミコ</t>
    </rPh>
    <rPh sb="61" eb="63">
      <t>スウチ</t>
    </rPh>
    <rPh sb="64" eb="66">
      <t>カコウ</t>
    </rPh>
    <rPh sb="66" eb="68">
      <t>ケイコウ</t>
    </rPh>
    <rPh sb="74" eb="76">
      <t>ソウテイ</t>
    </rPh>
    <rPh sb="83" eb="85">
      <t>リュウドウ</t>
    </rPh>
    <rPh sb="85" eb="87">
      <t>ヒリツ</t>
    </rPh>
    <rPh sb="93" eb="95">
      <t>ヘイセイ</t>
    </rPh>
    <rPh sb="97" eb="99">
      <t>ネンド</t>
    </rPh>
    <rPh sb="102" eb="103">
      <t>アタイ</t>
    </rPh>
    <rPh sb="104" eb="107">
      <t>キュウコウカ</t>
    </rPh>
    <rPh sb="114" eb="116">
      <t>カイケイ</t>
    </rPh>
    <rPh sb="116" eb="118">
      <t>キジュン</t>
    </rPh>
    <rPh sb="118" eb="120">
      <t>ミナオ</t>
    </rPh>
    <rPh sb="122" eb="123">
      <t>トモナ</t>
    </rPh>
    <rPh sb="125" eb="127">
      <t>リュウドウ</t>
    </rPh>
    <rPh sb="127" eb="129">
      <t>フサイ</t>
    </rPh>
    <rPh sb="130" eb="132">
      <t>ケイジョウ</t>
    </rPh>
    <rPh sb="136" eb="138">
      <t>キンガク</t>
    </rPh>
    <rPh sb="139" eb="141">
      <t>ゾウカ</t>
    </rPh>
    <rPh sb="149" eb="152">
      <t>サクネンド</t>
    </rPh>
    <rPh sb="153" eb="155">
      <t>ヒキツヅ</t>
    </rPh>
    <rPh sb="156" eb="159">
      <t>ヘイキンチ</t>
    </rPh>
    <rPh sb="160" eb="162">
      <t>ヒカク</t>
    </rPh>
    <rPh sb="165" eb="167">
      <t>リョウコウ</t>
    </rPh>
    <rPh sb="168" eb="170">
      <t>ジョウキョウ</t>
    </rPh>
    <rPh sb="177" eb="179">
      <t>キギョウ</t>
    </rPh>
    <rPh sb="179" eb="180">
      <t>サイ</t>
    </rPh>
    <rPh sb="180" eb="182">
      <t>ザンダカ</t>
    </rPh>
    <rPh sb="182" eb="183">
      <t>タイ</t>
    </rPh>
    <rPh sb="183" eb="185">
      <t>キュウスイ</t>
    </rPh>
    <rPh sb="185" eb="187">
      <t>シュウエキ</t>
    </rPh>
    <rPh sb="187" eb="189">
      <t>ヒリツ</t>
    </rPh>
    <rPh sb="196" eb="198">
      <t>カショウ</t>
    </rPh>
    <rPh sb="199" eb="201">
      <t>ウメダ</t>
    </rPh>
    <rPh sb="201" eb="203">
      <t>ジョウスイ</t>
    </rPh>
    <rPh sb="203" eb="204">
      <t>ジョウ</t>
    </rPh>
    <rPh sb="205" eb="207">
      <t>ケンセツ</t>
    </rPh>
    <rPh sb="208" eb="209">
      <t>ア</t>
    </rPh>
    <rPh sb="214" eb="216">
      <t>カリイレ</t>
    </rPh>
    <rPh sb="216" eb="217">
      <t>ガク</t>
    </rPh>
    <rPh sb="218" eb="220">
      <t>ゾウカ</t>
    </rPh>
    <rPh sb="221" eb="222">
      <t>トモナ</t>
    </rPh>
    <rPh sb="225" eb="228">
      <t>サクネンド</t>
    </rPh>
    <rPh sb="231" eb="232">
      <t>タカ</t>
    </rPh>
    <rPh sb="233" eb="235">
      <t>スイジュン</t>
    </rPh>
    <rPh sb="242" eb="244">
      <t>コンゴ</t>
    </rPh>
    <rPh sb="245" eb="248">
      <t>ダイキボ</t>
    </rPh>
    <rPh sb="249" eb="251">
      <t>ケンセツ</t>
    </rPh>
    <rPh sb="251" eb="253">
      <t>トウシ</t>
    </rPh>
    <rPh sb="254" eb="255">
      <t>トモナ</t>
    </rPh>
    <rPh sb="257" eb="259">
      <t>カリイレ</t>
    </rPh>
    <rPh sb="259" eb="260">
      <t>ガク</t>
    </rPh>
    <rPh sb="261" eb="263">
      <t>ゾウカ</t>
    </rPh>
    <rPh sb="269" eb="271">
      <t>チュウイ</t>
    </rPh>
    <rPh sb="272" eb="274">
      <t>ヒツヨウ</t>
    </rPh>
    <rPh sb="281" eb="283">
      <t>リョウキン</t>
    </rPh>
    <rPh sb="283" eb="285">
      <t>カイシュウ</t>
    </rPh>
    <rPh sb="285" eb="286">
      <t>リツ</t>
    </rPh>
    <rPh sb="288" eb="290">
      <t>キュウスイ</t>
    </rPh>
    <rPh sb="290" eb="292">
      <t>ゲンカ</t>
    </rPh>
    <rPh sb="298" eb="300">
      <t>キュウスイ</t>
    </rPh>
    <rPh sb="304" eb="306">
      <t>ヒヨウ</t>
    </rPh>
    <rPh sb="307" eb="309">
      <t>サクゲン</t>
    </rPh>
    <rPh sb="310" eb="311">
      <t>ツト</t>
    </rPh>
    <rPh sb="319" eb="322">
      <t>ヘイキンチ</t>
    </rPh>
    <rPh sb="325" eb="327">
      <t>リョウコウ</t>
    </rPh>
    <rPh sb="328" eb="330">
      <t>スウチ</t>
    </rPh>
    <rPh sb="337" eb="340">
      <t>ゲンジテン</t>
    </rPh>
    <rPh sb="342" eb="344">
      <t>テキセツ</t>
    </rPh>
    <rPh sb="345" eb="347">
      <t>リョウキン</t>
    </rPh>
    <rPh sb="347" eb="349">
      <t>スイジュン</t>
    </rPh>
    <rPh sb="359" eb="361">
      <t>シセツ</t>
    </rPh>
    <rPh sb="361" eb="364">
      <t>リヨウリツ</t>
    </rPh>
    <rPh sb="370" eb="372">
      <t>キュウスイ</t>
    </rPh>
    <rPh sb="372" eb="374">
      <t>ジンコウ</t>
    </rPh>
    <rPh sb="375" eb="377">
      <t>ゲンショウ</t>
    </rPh>
    <rPh sb="378" eb="380">
      <t>セッスイ</t>
    </rPh>
    <rPh sb="380" eb="382">
      <t>イシキ</t>
    </rPh>
    <rPh sb="383" eb="385">
      <t>テイチャク</t>
    </rPh>
    <rPh sb="391" eb="393">
      <t>ハイスイ</t>
    </rPh>
    <rPh sb="393" eb="394">
      <t>リョウ</t>
    </rPh>
    <rPh sb="395" eb="397">
      <t>ゲンショウ</t>
    </rPh>
    <rPh sb="401" eb="403">
      <t>ケッカ</t>
    </rPh>
    <rPh sb="409" eb="411">
      <t>コンゴ</t>
    </rPh>
    <rPh sb="412" eb="414">
      <t>ヘイセイ</t>
    </rPh>
    <rPh sb="416" eb="418">
      <t>ネンド</t>
    </rPh>
    <rPh sb="419" eb="421">
      <t>サクテイ</t>
    </rPh>
    <rPh sb="423" eb="427">
      <t>ケイエイセンリャク</t>
    </rPh>
    <rPh sb="428" eb="429">
      <t>モト</t>
    </rPh>
    <rPh sb="430" eb="432">
      <t>シセツ</t>
    </rPh>
    <rPh sb="433" eb="436">
      <t>トウハイゴウ</t>
    </rPh>
    <rPh sb="446" eb="448">
      <t>ケントウ</t>
    </rPh>
    <rPh sb="450" eb="452">
      <t>ヒツヨウ</t>
    </rPh>
    <rPh sb="459" eb="460">
      <t>ユウ</t>
    </rPh>
    <rPh sb="460" eb="461">
      <t>シュウ</t>
    </rPh>
    <rPh sb="461" eb="462">
      <t>リツ</t>
    </rPh>
    <rPh sb="468" eb="471">
      <t>ハイスイカン</t>
    </rPh>
    <rPh sb="472" eb="475">
      <t>ロウキュウカ</t>
    </rPh>
    <rPh sb="476" eb="477">
      <t>トモナ</t>
    </rPh>
    <rPh sb="478" eb="480">
      <t>ロウスイ</t>
    </rPh>
    <rPh sb="481" eb="483">
      <t>エイキョウ</t>
    </rPh>
    <rPh sb="484" eb="485">
      <t>カンガ</t>
    </rPh>
    <rPh sb="492" eb="494">
      <t>ヘイセイ</t>
    </rPh>
    <rPh sb="496" eb="498">
      <t>ネンド</t>
    </rPh>
    <rPh sb="499" eb="501">
      <t>サクテイ</t>
    </rPh>
    <rPh sb="503" eb="507">
      <t>ケイエイセンリャク</t>
    </rPh>
    <rPh sb="508" eb="509">
      <t>ソ</t>
    </rPh>
    <rPh sb="511" eb="513">
      <t>ロウキュウ</t>
    </rPh>
    <rPh sb="513" eb="514">
      <t>カン</t>
    </rPh>
    <rPh sb="515" eb="517">
      <t>コウシン</t>
    </rPh>
    <rPh sb="518" eb="519">
      <t>スス</t>
    </rPh>
    <rPh sb="527" eb="529">
      <t>ロウスイ</t>
    </rPh>
    <rPh sb="529" eb="531">
      <t>チョウサ</t>
    </rPh>
    <rPh sb="534" eb="536">
      <t>ロウスイ</t>
    </rPh>
    <rPh sb="537" eb="539">
      <t>ソウキ</t>
    </rPh>
    <rPh sb="539" eb="541">
      <t>ハッケン</t>
    </rPh>
    <rPh sb="542" eb="543">
      <t>ツト</t>
    </rPh>
    <phoneticPr fontId="4"/>
  </si>
  <si>
    <t>　①有形固定資産減価償却比率と②管路経年化率については、平均値よりも有形固定資産の経年劣化が進んでいる状況である。これは（仮称）梅田浄水場建設事業を最優先に実施していることが影響していると考えられる。今後は平成３０年度に策定した経営戦略を基に計画的な更新に努める。
　③管路更新率については、管路経年化率の数値を改善するため、平成３０年度に策定した経営戦略に先立ち計画的な更新への取り組みを開始した。</t>
    <rPh sb="2" eb="4">
      <t>ユウケイ</t>
    </rPh>
    <rPh sb="4" eb="6">
      <t>コテイ</t>
    </rPh>
    <rPh sb="6" eb="8">
      <t>シサン</t>
    </rPh>
    <rPh sb="8" eb="10">
      <t>ゲンカ</t>
    </rPh>
    <rPh sb="10" eb="12">
      <t>ショウキャク</t>
    </rPh>
    <rPh sb="12" eb="14">
      <t>ヒリツ</t>
    </rPh>
    <rPh sb="16" eb="18">
      <t>カンロ</t>
    </rPh>
    <rPh sb="18" eb="21">
      <t>ケイネンカ</t>
    </rPh>
    <rPh sb="21" eb="22">
      <t>リツ</t>
    </rPh>
    <rPh sb="28" eb="31">
      <t>ヘイキンチ</t>
    </rPh>
    <rPh sb="34" eb="36">
      <t>ユウケイ</t>
    </rPh>
    <rPh sb="36" eb="38">
      <t>コテイ</t>
    </rPh>
    <rPh sb="38" eb="40">
      <t>シサン</t>
    </rPh>
    <rPh sb="41" eb="43">
      <t>ケイネン</t>
    </rPh>
    <rPh sb="43" eb="45">
      <t>レッカ</t>
    </rPh>
    <rPh sb="46" eb="47">
      <t>スス</t>
    </rPh>
    <rPh sb="51" eb="53">
      <t>ジョウキョウ</t>
    </rPh>
    <rPh sb="61" eb="63">
      <t>カショウ</t>
    </rPh>
    <rPh sb="64" eb="66">
      <t>ウメダ</t>
    </rPh>
    <rPh sb="66" eb="68">
      <t>ジョウスイ</t>
    </rPh>
    <rPh sb="68" eb="69">
      <t>ジョウ</t>
    </rPh>
    <rPh sb="69" eb="71">
      <t>ケンセツ</t>
    </rPh>
    <rPh sb="71" eb="73">
      <t>ジギョウ</t>
    </rPh>
    <rPh sb="74" eb="75">
      <t>サイ</t>
    </rPh>
    <rPh sb="75" eb="77">
      <t>ユウセン</t>
    </rPh>
    <rPh sb="78" eb="80">
      <t>ジッシ</t>
    </rPh>
    <rPh sb="87" eb="89">
      <t>エイキョウ</t>
    </rPh>
    <rPh sb="94" eb="95">
      <t>カンガ</t>
    </rPh>
    <rPh sb="100" eb="102">
      <t>コンゴ</t>
    </rPh>
    <rPh sb="103" eb="105">
      <t>ヘイセイ</t>
    </rPh>
    <rPh sb="107" eb="109">
      <t>ネンド</t>
    </rPh>
    <rPh sb="110" eb="112">
      <t>サクテイ</t>
    </rPh>
    <rPh sb="114" eb="118">
      <t>ケイエイセンリャク</t>
    </rPh>
    <rPh sb="119" eb="120">
      <t>モト</t>
    </rPh>
    <rPh sb="121" eb="123">
      <t>ケイカク</t>
    </rPh>
    <rPh sb="123" eb="124">
      <t>テキ</t>
    </rPh>
    <rPh sb="125" eb="127">
      <t>コウシン</t>
    </rPh>
    <rPh sb="128" eb="129">
      <t>ツト</t>
    </rPh>
    <rPh sb="135" eb="137">
      <t>カンロ</t>
    </rPh>
    <rPh sb="137" eb="139">
      <t>コウシン</t>
    </rPh>
    <rPh sb="139" eb="140">
      <t>リツ</t>
    </rPh>
    <rPh sb="146" eb="148">
      <t>カンロ</t>
    </rPh>
    <rPh sb="148" eb="151">
      <t>ケイネンカ</t>
    </rPh>
    <rPh sb="151" eb="152">
      <t>リツ</t>
    </rPh>
    <rPh sb="153" eb="155">
      <t>スウチ</t>
    </rPh>
    <rPh sb="156" eb="158">
      <t>カイゼン</t>
    </rPh>
    <rPh sb="163" eb="165">
      <t>ヘイセイ</t>
    </rPh>
    <rPh sb="167" eb="169">
      <t>ネンド</t>
    </rPh>
    <rPh sb="170" eb="172">
      <t>サクテイ</t>
    </rPh>
    <rPh sb="174" eb="178">
      <t>ケイエイセンリャク</t>
    </rPh>
    <rPh sb="179" eb="181">
      <t>サキダ</t>
    </rPh>
    <rPh sb="182" eb="185">
      <t>ケイカクテキ</t>
    </rPh>
    <rPh sb="186" eb="188">
      <t>コウシン</t>
    </rPh>
    <rPh sb="190" eb="191">
      <t>ト</t>
    </rPh>
    <rPh sb="192" eb="193">
      <t>ク</t>
    </rPh>
    <rPh sb="195" eb="197">
      <t>カイシ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</si>
</sst>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0.63</c:v>
                </c:pt>
                <c:pt idx="1">
                  <c:v>0.53</c:v>
                </c:pt>
                <c:pt idx="2">
                  <c:v>0.81</c:v>
                </c:pt>
                <c:pt idx="3">
                  <c:v>0.67</c:v>
                </c:pt>
                <c:pt idx="4">
                  <c:v>0.79</c:v>
                </c:pt>
              </c:numCache>
            </c:numRef>
          </c:val>
          <c:extLst xmlns:c16r2="http://schemas.microsoft.com/office/drawing/2015/06/chart">
            <c:ext xmlns:c16="http://schemas.microsoft.com/office/drawing/2014/chart" uri="{C3380CC4-5D6E-409C-BE32-E72D297353CC}">
              <c16:uniqueId val="{00000000-D9ED-4E26-99F2-80644A5FC7C1}"/>
            </c:ext>
          </c:extLst>
        </c:ser>
        <c:dLbls>
          <c:showLegendKey val="0"/>
          <c:showVal val="0"/>
          <c:showCatName val="0"/>
          <c:showSerName val="0"/>
          <c:showPercent val="0"/>
          <c:showBubbleSize val="0"/>
        </c:dLbls>
        <c:gapWidth val="150"/>
        <c:axId val="171954680"/>
        <c:axId val="17195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D9ED-4E26-99F2-80644A5FC7C1}"/>
            </c:ext>
          </c:extLst>
        </c:ser>
        <c:dLbls>
          <c:showLegendKey val="0"/>
          <c:showVal val="0"/>
          <c:showCatName val="0"/>
          <c:showSerName val="0"/>
          <c:showPercent val="0"/>
          <c:showBubbleSize val="0"/>
        </c:dLbls>
        <c:marker val="1"/>
        <c:smooth val="0"/>
        <c:axId val="171954680"/>
        <c:axId val="171955072"/>
      </c:lineChart>
      <c:dateAx>
        <c:axId val="171954680"/>
        <c:scaling>
          <c:orientation val="minMax"/>
        </c:scaling>
        <c:delete val="1"/>
        <c:axPos val="b"/>
        <c:numFmt formatCode="ge" sourceLinked="1"/>
        <c:majorTickMark val="none"/>
        <c:minorTickMark val="none"/>
        <c:tickLblPos val="none"/>
        <c:crossAx val="171955072"/>
        <c:crosses val="autoZero"/>
        <c:auto val="1"/>
        <c:lblOffset val="100"/>
        <c:baseTimeUnit val="years"/>
      </c:dateAx>
      <c:valAx>
        <c:axId val="1719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5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44.32</c:v>
                </c:pt>
                <c:pt idx="1">
                  <c:v>43.92</c:v>
                </c:pt>
                <c:pt idx="2">
                  <c:v>46.65</c:v>
                </c:pt>
                <c:pt idx="3">
                  <c:v>45.25</c:v>
                </c:pt>
                <c:pt idx="4">
                  <c:v>44.37</c:v>
                </c:pt>
              </c:numCache>
            </c:numRef>
          </c:val>
          <c:extLst xmlns:c16r2="http://schemas.microsoft.com/office/drawing/2015/06/chart">
            <c:ext xmlns:c16="http://schemas.microsoft.com/office/drawing/2014/chart" uri="{C3380CC4-5D6E-409C-BE32-E72D297353CC}">
              <c16:uniqueId val="{00000000-E465-477C-B693-9EB2711BE5C9}"/>
            </c:ext>
          </c:extLst>
        </c:ser>
        <c:dLbls>
          <c:showLegendKey val="0"/>
          <c:showVal val="0"/>
          <c:showCatName val="0"/>
          <c:showSerName val="0"/>
          <c:showPercent val="0"/>
          <c:showBubbleSize val="0"/>
        </c:dLbls>
        <c:gapWidth val="150"/>
        <c:axId val="172650400"/>
        <c:axId val="17265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E465-477C-B693-9EB2711BE5C9}"/>
            </c:ext>
          </c:extLst>
        </c:ser>
        <c:dLbls>
          <c:showLegendKey val="0"/>
          <c:showVal val="0"/>
          <c:showCatName val="0"/>
          <c:showSerName val="0"/>
          <c:showPercent val="0"/>
          <c:showBubbleSize val="0"/>
        </c:dLbls>
        <c:marker val="1"/>
        <c:smooth val="0"/>
        <c:axId val="172650400"/>
        <c:axId val="172650792"/>
      </c:lineChart>
      <c:dateAx>
        <c:axId val="172650400"/>
        <c:scaling>
          <c:orientation val="minMax"/>
        </c:scaling>
        <c:delete val="1"/>
        <c:axPos val="b"/>
        <c:numFmt formatCode="ge" sourceLinked="1"/>
        <c:majorTickMark val="none"/>
        <c:minorTickMark val="none"/>
        <c:tickLblPos val="none"/>
        <c:crossAx val="172650792"/>
        <c:crosses val="autoZero"/>
        <c:auto val="1"/>
        <c:lblOffset val="100"/>
        <c:baseTimeUnit val="years"/>
      </c:dateAx>
      <c:valAx>
        <c:axId val="17265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6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80.69</c:v>
                </c:pt>
                <c:pt idx="1">
                  <c:v>78.58</c:v>
                </c:pt>
                <c:pt idx="2">
                  <c:v>79.92</c:v>
                </c:pt>
                <c:pt idx="3">
                  <c:v>79.92</c:v>
                </c:pt>
                <c:pt idx="4">
                  <c:v>80.87</c:v>
                </c:pt>
              </c:numCache>
            </c:numRef>
          </c:val>
          <c:extLst xmlns:c16r2="http://schemas.microsoft.com/office/drawing/2015/06/chart">
            <c:ext xmlns:c16="http://schemas.microsoft.com/office/drawing/2014/chart" uri="{C3380CC4-5D6E-409C-BE32-E72D297353CC}">
              <c16:uniqueId val="{00000000-8043-4C8D-9E91-65C24DCC56E2}"/>
            </c:ext>
          </c:extLst>
        </c:ser>
        <c:dLbls>
          <c:showLegendKey val="0"/>
          <c:showVal val="0"/>
          <c:showCatName val="0"/>
          <c:showSerName val="0"/>
          <c:showPercent val="0"/>
          <c:showBubbleSize val="0"/>
        </c:dLbls>
        <c:gapWidth val="150"/>
        <c:axId val="172651968"/>
        <c:axId val="17265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8043-4C8D-9E91-65C24DCC56E2}"/>
            </c:ext>
          </c:extLst>
        </c:ser>
        <c:dLbls>
          <c:showLegendKey val="0"/>
          <c:showVal val="0"/>
          <c:showCatName val="0"/>
          <c:showSerName val="0"/>
          <c:showPercent val="0"/>
          <c:showBubbleSize val="0"/>
        </c:dLbls>
        <c:marker val="1"/>
        <c:smooth val="0"/>
        <c:axId val="172651968"/>
        <c:axId val="172652360"/>
      </c:lineChart>
      <c:dateAx>
        <c:axId val="172651968"/>
        <c:scaling>
          <c:orientation val="minMax"/>
        </c:scaling>
        <c:delete val="1"/>
        <c:axPos val="b"/>
        <c:numFmt formatCode="ge" sourceLinked="1"/>
        <c:majorTickMark val="none"/>
        <c:minorTickMark val="none"/>
        <c:tickLblPos val="none"/>
        <c:crossAx val="172652360"/>
        <c:crosses val="autoZero"/>
        <c:auto val="1"/>
        <c:lblOffset val="100"/>
        <c:baseTimeUnit val="years"/>
      </c:dateAx>
      <c:valAx>
        <c:axId val="17265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65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120.41</c:v>
                </c:pt>
                <c:pt idx="1">
                  <c:v>119.64</c:v>
                </c:pt>
                <c:pt idx="2">
                  <c:v>122.84</c:v>
                </c:pt>
                <c:pt idx="3">
                  <c:v>115.83</c:v>
                </c:pt>
                <c:pt idx="4">
                  <c:v>118.45</c:v>
                </c:pt>
              </c:numCache>
            </c:numRef>
          </c:val>
          <c:extLst xmlns:c16r2="http://schemas.microsoft.com/office/drawing/2015/06/chart">
            <c:ext xmlns:c16="http://schemas.microsoft.com/office/drawing/2014/chart" uri="{C3380CC4-5D6E-409C-BE32-E72D297353CC}">
              <c16:uniqueId val="{00000000-DC0F-438A-95A9-798BF92D8F70}"/>
            </c:ext>
          </c:extLst>
        </c:ser>
        <c:dLbls>
          <c:showLegendKey val="0"/>
          <c:showVal val="0"/>
          <c:showCatName val="0"/>
          <c:showSerName val="0"/>
          <c:showPercent val="0"/>
          <c:showBubbleSize val="0"/>
        </c:dLbls>
        <c:gapWidth val="150"/>
        <c:axId val="171956248"/>
        <c:axId val="1719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DC0F-438A-95A9-798BF92D8F70}"/>
            </c:ext>
          </c:extLst>
        </c:ser>
        <c:dLbls>
          <c:showLegendKey val="0"/>
          <c:showVal val="0"/>
          <c:showCatName val="0"/>
          <c:showSerName val="0"/>
          <c:showPercent val="0"/>
          <c:showBubbleSize val="0"/>
        </c:dLbls>
        <c:marker val="1"/>
        <c:smooth val="0"/>
        <c:axId val="171956248"/>
        <c:axId val="171956640"/>
      </c:lineChart>
      <c:dateAx>
        <c:axId val="171956248"/>
        <c:scaling>
          <c:orientation val="minMax"/>
        </c:scaling>
        <c:delete val="1"/>
        <c:axPos val="b"/>
        <c:numFmt formatCode="ge" sourceLinked="1"/>
        <c:majorTickMark val="none"/>
        <c:minorTickMark val="none"/>
        <c:tickLblPos val="none"/>
        <c:crossAx val="171956640"/>
        <c:crosses val="autoZero"/>
        <c:auto val="1"/>
        <c:lblOffset val="100"/>
        <c:baseTimeUnit val="years"/>
      </c:dateAx>
      <c:valAx>
        <c:axId val="171956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95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50.32</c:v>
                </c:pt>
                <c:pt idx="1">
                  <c:v>54.12</c:v>
                </c:pt>
                <c:pt idx="2">
                  <c:v>55.24</c:v>
                </c:pt>
                <c:pt idx="3">
                  <c:v>55.34</c:v>
                </c:pt>
                <c:pt idx="4">
                  <c:v>56.12</c:v>
                </c:pt>
              </c:numCache>
            </c:numRef>
          </c:val>
          <c:extLst xmlns:c16r2="http://schemas.microsoft.com/office/drawing/2015/06/chart">
            <c:ext xmlns:c16="http://schemas.microsoft.com/office/drawing/2014/chart" uri="{C3380CC4-5D6E-409C-BE32-E72D297353CC}">
              <c16:uniqueId val="{00000000-25E2-40B1-8300-9C12D327C522}"/>
            </c:ext>
          </c:extLst>
        </c:ser>
        <c:dLbls>
          <c:showLegendKey val="0"/>
          <c:showVal val="0"/>
          <c:showCatName val="0"/>
          <c:showSerName val="0"/>
          <c:showPercent val="0"/>
          <c:showBubbleSize val="0"/>
        </c:dLbls>
        <c:gapWidth val="150"/>
        <c:axId val="172335472"/>
        <c:axId val="17233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25E2-40B1-8300-9C12D327C522}"/>
            </c:ext>
          </c:extLst>
        </c:ser>
        <c:dLbls>
          <c:showLegendKey val="0"/>
          <c:showVal val="0"/>
          <c:showCatName val="0"/>
          <c:showSerName val="0"/>
          <c:showPercent val="0"/>
          <c:showBubbleSize val="0"/>
        </c:dLbls>
        <c:marker val="1"/>
        <c:smooth val="0"/>
        <c:axId val="172335472"/>
        <c:axId val="172335864"/>
      </c:lineChart>
      <c:dateAx>
        <c:axId val="172335472"/>
        <c:scaling>
          <c:orientation val="minMax"/>
        </c:scaling>
        <c:delete val="1"/>
        <c:axPos val="b"/>
        <c:numFmt formatCode="ge" sourceLinked="1"/>
        <c:majorTickMark val="none"/>
        <c:minorTickMark val="none"/>
        <c:tickLblPos val="none"/>
        <c:crossAx val="172335864"/>
        <c:crosses val="autoZero"/>
        <c:auto val="1"/>
        <c:lblOffset val="100"/>
        <c:baseTimeUnit val="years"/>
      </c:dateAx>
      <c:valAx>
        <c:axId val="17233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3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25.38</c:v>
                </c:pt>
                <c:pt idx="1">
                  <c:v>26.27</c:v>
                </c:pt>
                <c:pt idx="2">
                  <c:v>17.260000000000002</c:v>
                </c:pt>
                <c:pt idx="3">
                  <c:v>17.54</c:v>
                </c:pt>
                <c:pt idx="4">
                  <c:v>20.64</c:v>
                </c:pt>
              </c:numCache>
            </c:numRef>
          </c:val>
          <c:extLst xmlns:c16r2="http://schemas.microsoft.com/office/drawing/2015/06/chart">
            <c:ext xmlns:c16="http://schemas.microsoft.com/office/drawing/2014/chart" uri="{C3380CC4-5D6E-409C-BE32-E72D297353CC}">
              <c16:uniqueId val="{00000000-A3AB-41EC-A4FB-FC177EA086E7}"/>
            </c:ext>
          </c:extLst>
        </c:ser>
        <c:dLbls>
          <c:showLegendKey val="0"/>
          <c:showVal val="0"/>
          <c:showCatName val="0"/>
          <c:showSerName val="0"/>
          <c:showPercent val="0"/>
          <c:showBubbleSize val="0"/>
        </c:dLbls>
        <c:gapWidth val="150"/>
        <c:axId val="172336648"/>
        <c:axId val="17233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A3AB-41EC-A4FB-FC177EA086E7}"/>
            </c:ext>
          </c:extLst>
        </c:ser>
        <c:dLbls>
          <c:showLegendKey val="0"/>
          <c:showVal val="0"/>
          <c:showCatName val="0"/>
          <c:showSerName val="0"/>
          <c:showPercent val="0"/>
          <c:showBubbleSize val="0"/>
        </c:dLbls>
        <c:marker val="1"/>
        <c:smooth val="0"/>
        <c:axId val="172336648"/>
        <c:axId val="172337432"/>
      </c:lineChart>
      <c:dateAx>
        <c:axId val="172336648"/>
        <c:scaling>
          <c:orientation val="minMax"/>
        </c:scaling>
        <c:delete val="1"/>
        <c:axPos val="b"/>
        <c:numFmt formatCode="ge" sourceLinked="1"/>
        <c:majorTickMark val="none"/>
        <c:minorTickMark val="none"/>
        <c:tickLblPos val="none"/>
        <c:crossAx val="172337432"/>
        <c:crosses val="autoZero"/>
        <c:auto val="1"/>
        <c:lblOffset val="100"/>
        <c:baseTimeUnit val="years"/>
      </c:dateAx>
      <c:valAx>
        <c:axId val="17233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3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CC-40A9-A1FD-4F0D7A45EC85}"/>
            </c:ext>
          </c:extLst>
        </c:ser>
        <c:dLbls>
          <c:showLegendKey val="0"/>
          <c:showVal val="0"/>
          <c:showCatName val="0"/>
          <c:showSerName val="0"/>
          <c:showPercent val="0"/>
          <c:showBubbleSize val="0"/>
        </c:dLbls>
        <c:gapWidth val="150"/>
        <c:axId val="172442096"/>
        <c:axId val="17244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07CC-40A9-A1FD-4F0D7A45EC85}"/>
            </c:ext>
          </c:extLst>
        </c:ser>
        <c:dLbls>
          <c:showLegendKey val="0"/>
          <c:showVal val="0"/>
          <c:showCatName val="0"/>
          <c:showSerName val="0"/>
          <c:showPercent val="0"/>
          <c:showBubbleSize val="0"/>
        </c:dLbls>
        <c:marker val="1"/>
        <c:smooth val="0"/>
        <c:axId val="172442096"/>
        <c:axId val="172442488"/>
      </c:lineChart>
      <c:dateAx>
        <c:axId val="172442096"/>
        <c:scaling>
          <c:orientation val="minMax"/>
        </c:scaling>
        <c:delete val="1"/>
        <c:axPos val="b"/>
        <c:numFmt formatCode="ge" sourceLinked="1"/>
        <c:majorTickMark val="none"/>
        <c:minorTickMark val="none"/>
        <c:tickLblPos val="none"/>
        <c:crossAx val="172442488"/>
        <c:crosses val="autoZero"/>
        <c:auto val="1"/>
        <c:lblOffset val="100"/>
        <c:baseTimeUnit val="years"/>
      </c:dateAx>
      <c:valAx>
        <c:axId val="172442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44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4909.1400000000003</c:v>
                </c:pt>
                <c:pt idx="1">
                  <c:v>1709.51</c:v>
                </c:pt>
                <c:pt idx="2">
                  <c:v>1400.23</c:v>
                </c:pt>
                <c:pt idx="3">
                  <c:v>1742.45</c:v>
                </c:pt>
                <c:pt idx="4">
                  <c:v>1600.72</c:v>
                </c:pt>
              </c:numCache>
            </c:numRef>
          </c:val>
          <c:extLst xmlns:c16r2="http://schemas.microsoft.com/office/drawing/2015/06/chart">
            <c:ext xmlns:c16="http://schemas.microsoft.com/office/drawing/2014/chart" uri="{C3380CC4-5D6E-409C-BE32-E72D297353CC}">
              <c16:uniqueId val="{00000000-7A23-4BE6-9D42-3DC585F5EA50}"/>
            </c:ext>
          </c:extLst>
        </c:ser>
        <c:dLbls>
          <c:showLegendKey val="0"/>
          <c:showVal val="0"/>
          <c:showCatName val="0"/>
          <c:showSerName val="0"/>
          <c:showPercent val="0"/>
          <c:showBubbleSize val="0"/>
        </c:dLbls>
        <c:gapWidth val="150"/>
        <c:axId val="172443664"/>
        <c:axId val="17244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7A23-4BE6-9D42-3DC585F5EA50}"/>
            </c:ext>
          </c:extLst>
        </c:ser>
        <c:dLbls>
          <c:showLegendKey val="0"/>
          <c:showVal val="0"/>
          <c:showCatName val="0"/>
          <c:showSerName val="0"/>
          <c:showPercent val="0"/>
          <c:showBubbleSize val="0"/>
        </c:dLbls>
        <c:marker val="1"/>
        <c:smooth val="0"/>
        <c:axId val="172443664"/>
        <c:axId val="172444056"/>
      </c:lineChart>
      <c:dateAx>
        <c:axId val="172443664"/>
        <c:scaling>
          <c:orientation val="minMax"/>
        </c:scaling>
        <c:delete val="1"/>
        <c:axPos val="b"/>
        <c:numFmt formatCode="ge" sourceLinked="1"/>
        <c:majorTickMark val="none"/>
        <c:minorTickMark val="none"/>
        <c:tickLblPos val="none"/>
        <c:crossAx val="172444056"/>
        <c:crosses val="autoZero"/>
        <c:auto val="1"/>
        <c:lblOffset val="100"/>
        <c:baseTimeUnit val="years"/>
      </c:dateAx>
      <c:valAx>
        <c:axId val="172444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44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218.02</c:v>
                </c:pt>
                <c:pt idx="1">
                  <c:v>222.52</c:v>
                </c:pt>
                <c:pt idx="2">
                  <c:v>229.27</c:v>
                </c:pt>
                <c:pt idx="3">
                  <c:v>273.55</c:v>
                </c:pt>
                <c:pt idx="4">
                  <c:v>288.98</c:v>
                </c:pt>
              </c:numCache>
            </c:numRef>
          </c:val>
          <c:extLst xmlns:c16r2="http://schemas.microsoft.com/office/drawing/2015/06/chart">
            <c:ext xmlns:c16="http://schemas.microsoft.com/office/drawing/2014/chart" uri="{C3380CC4-5D6E-409C-BE32-E72D297353CC}">
              <c16:uniqueId val="{00000000-6E16-49A0-A066-B8F920A0AA04}"/>
            </c:ext>
          </c:extLst>
        </c:ser>
        <c:dLbls>
          <c:showLegendKey val="0"/>
          <c:showVal val="0"/>
          <c:showCatName val="0"/>
          <c:showSerName val="0"/>
          <c:showPercent val="0"/>
          <c:showBubbleSize val="0"/>
        </c:dLbls>
        <c:gapWidth val="150"/>
        <c:axId val="172536520"/>
        <c:axId val="17253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6E16-49A0-A066-B8F920A0AA04}"/>
            </c:ext>
          </c:extLst>
        </c:ser>
        <c:dLbls>
          <c:showLegendKey val="0"/>
          <c:showVal val="0"/>
          <c:showCatName val="0"/>
          <c:showSerName val="0"/>
          <c:showPercent val="0"/>
          <c:showBubbleSize val="0"/>
        </c:dLbls>
        <c:marker val="1"/>
        <c:smooth val="0"/>
        <c:axId val="172536520"/>
        <c:axId val="172536912"/>
      </c:lineChart>
      <c:dateAx>
        <c:axId val="172536520"/>
        <c:scaling>
          <c:orientation val="minMax"/>
        </c:scaling>
        <c:delete val="1"/>
        <c:axPos val="b"/>
        <c:numFmt formatCode="ge" sourceLinked="1"/>
        <c:majorTickMark val="none"/>
        <c:minorTickMark val="none"/>
        <c:tickLblPos val="none"/>
        <c:crossAx val="172536912"/>
        <c:crosses val="autoZero"/>
        <c:auto val="1"/>
        <c:lblOffset val="100"/>
        <c:baseTimeUnit val="years"/>
      </c:dateAx>
      <c:valAx>
        <c:axId val="172536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53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117.43</c:v>
                </c:pt>
                <c:pt idx="1">
                  <c:v>117.99</c:v>
                </c:pt>
                <c:pt idx="2">
                  <c:v>120.94</c:v>
                </c:pt>
                <c:pt idx="3">
                  <c:v>113.62</c:v>
                </c:pt>
                <c:pt idx="4">
                  <c:v>116.39</c:v>
                </c:pt>
              </c:numCache>
            </c:numRef>
          </c:val>
          <c:extLst xmlns:c16r2="http://schemas.microsoft.com/office/drawing/2015/06/chart">
            <c:ext xmlns:c16="http://schemas.microsoft.com/office/drawing/2014/chart" uri="{C3380CC4-5D6E-409C-BE32-E72D297353CC}">
              <c16:uniqueId val="{00000000-C573-467D-AC5F-C779899EFCB4}"/>
            </c:ext>
          </c:extLst>
        </c:ser>
        <c:dLbls>
          <c:showLegendKey val="0"/>
          <c:showVal val="0"/>
          <c:showCatName val="0"/>
          <c:showSerName val="0"/>
          <c:showPercent val="0"/>
          <c:showBubbleSize val="0"/>
        </c:dLbls>
        <c:gapWidth val="150"/>
        <c:axId val="172538480"/>
        <c:axId val="17253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C573-467D-AC5F-C779899EFCB4}"/>
            </c:ext>
          </c:extLst>
        </c:ser>
        <c:dLbls>
          <c:showLegendKey val="0"/>
          <c:showVal val="0"/>
          <c:showCatName val="0"/>
          <c:showSerName val="0"/>
          <c:showPercent val="0"/>
          <c:showBubbleSize val="0"/>
        </c:dLbls>
        <c:marker val="1"/>
        <c:smooth val="0"/>
        <c:axId val="172538480"/>
        <c:axId val="172538872"/>
      </c:lineChart>
      <c:dateAx>
        <c:axId val="172538480"/>
        <c:scaling>
          <c:orientation val="minMax"/>
        </c:scaling>
        <c:delete val="1"/>
        <c:axPos val="b"/>
        <c:numFmt formatCode="ge" sourceLinked="1"/>
        <c:majorTickMark val="none"/>
        <c:minorTickMark val="none"/>
        <c:tickLblPos val="none"/>
        <c:crossAx val="172538872"/>
        <c:crosses val="autoZero"/>
        <c:auto val="1"/>
        <c:lblOffset val="100"/>
        <c:baseTimeUnit val="years"/>
      </c:dateAx>
      <c:valAx>
        <c:axId val="17253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3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120.57</c:v>
                </c:pt>
                <c:pt idx="1">
                  <c:v>120.79</c:v>
                </c:pt>
                <c:pt idx="2">
                  <c:v>117.97</c:v>
                </c:pt>
                <c:pt idx="3">
                  <c:v>126</c:v>
                </c:pt>
                <c:pt idx="4">
                  <c:v>123.29</c:v>
                </c:pt>
              </c:numCache>
            </c:numRef>
          </c:val>
          <c:extLst xmlns:c16r2="http://schemas.microsoft.com/office/drawing/2015/06/chart">
            <c:ext xmlns:c16="http://schemas.microsoft.com/office/drawing/2014/chart" uri="{C3380CC4-5D6E-409C-BE32-E72D297353CC}">
              <c16:uniqueId val="{00000000-72E3-4B28-82B5-77FFE2730B83}"/>
            </c:ext>
          </c:extLst>
        </c:ser>
        <c:dLbls>
          <c:showLegendKey val="0"/>
          <c:showVal val="0"/>
          <c:showCatName val="0"/>
          <c:showSerName val="0"/>
          <c:showPercent val="0"/>
          <c:showBubbleSize val="0"/>
        </c:dLbls>
        <c:gapWidth val="150"/>
        <c:axId val="172441704"/>
        <c:axId val="17244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72E3-4B28-82B5-77FFE2730B83}"/>
            </c:ext>
          </c:extLst>
        </c:ser>
        <c:dLbls>
          <c:showLegendKey val="0"/>
          <c:showVal val="0"/>
          <c:showCatName val="0"/>
          <c:showSerName val="0"/>
          <c:showPercent val="0"/>
          <c:showBubbleSize val="0"/>
        </c:dLbls>
        <c:marker val="1"/>
        <c:smooth val="0"/>
        <c:axId val="172441704"/>
        <c:axId val="172441312"/>
      </c:lineChart>
      <c:dateAx>
        <c:axId val="172441704"/>
        <c:scaling>
          <c:orientation val="minMax"/>
        </c:scaling>
        <c:delete val="1"/>
        <c:axPos val="b"/>
        <c:numFmt formatCode="ge" sourceLinked="1"/>
        <c:majorTickMark val="none"/>
        <c:minorTickMark val="none"/>
        <c:tickLblPos val="none"/>
        <c:crossAx val="172441312"/>
        <c:crosses val="autoZero"/>
        <c:auto val="1"/>
        <c:lblOffset val="100"/>
        <c:baseTimeUnit val="years"/>
      </c:dateAx>
      <c:valAx>
        <c:axId val="1724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4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群馬県　桐生市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A3</v>
      </c>
      <c r="X8" s="76"/>
      <c r="Y8" s="76"/>
      <c r="Z8" s="76"/>
      <c r="AA8" s="76"/>
      <c r="AB8" s="76"/>
      <c r="AC8" s="76"/>
      <c r="AD8" s="76" t="str">
        <f>データ!$M$6</f>
        <v>非設置</v>
      </c>
      <c r="AE8" s="76"/>
      <c r="AF8" s="76"/>
      <c r="AG8" s="76"/>
      <c r="AH8" s="76"/>
      <c r="AI8" s="76"/>
      <c r="AJ8" s="76"/>
      <c r="AK8" s="4"/>
      <c r="AL8" s="64">
        <f>データ!$R$6</f>
        <v>113745</v>
      </c>
      <c r="AM8" s="64"/>
      <c r="AN8" s="64"/>
      <c r="AO8" s="64"/>
      <c r="AP8" s="64"/>
      <c r="AQ8" s="64"/>
      <c r="AR8" s="64"/>
      <c r="AS8" s="64"/>
      <c r="AT8" s="60">
        <f>データ!$S$6</f>
        <v>274.45</v>
      </c>
      <c r="AU8" s="61"/>
      <c r="AV8" s="61"/>
      <c r="AW8" s="61"/>
      <c r="AX8" s="61"/>
      <c r="AY8" s="61"/>
      <c r="AZ8" s="61"/>
      <c r="BA8" s="61"/>
      <c r="BB8" s="63">
        <f>データ!$T$6</f>
        <v>414.45</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75.2</v>
      </c>
      <c r="J10" s="61"/>
      <c r="K10" s="61"/>
      <c r="L10" s="61"/>
      <c r="M10" s="61"/>
      <c r="N10" s="61"/>
      <c r="O10" s="62"/>
      <c r="P10" s="63">
        <f>データ!$P$6</f>
        <v>99.67</v>
      </c>
      <c r="Q10" s="63"/>
      <c r="R10" s="63"/>
      <c r="S10" s="63"/>
      <c r="T10" s="63"/>
      <c r="U10" s="63"/>
      <c r="V10" s="63"/>
      <c r="W10" s="64">
        <f>データ!$Q$6</f>
        <v>2538</v>
      </c>
      <c r="X10" s="64"/>
      <c r="Y10" s="64"/>
      <c r="Z10" s="64"/>
      <c r="AA10" s="64"/>
      <c r="AB10" s="64"/>
      <c r="AC10" s="64"/>
      <c r="AD10" s="2"/>
      <c r="AE10" s="2"/>
      <c r="AF10" s="2"/>
      <c r="AG10" s="2"/>
      <c r="AH10" s="4"/>
      <c r="AI10" s="4"/>
      <c r="AJ10" s="4"/>
      <c r="AK10" s="4"/>
      <c r="AL10" s="64">
        <f>データ!$U$6</f>
        <v>112734</v>
      </c>
      <c r="AM10" s="64"/>
      <c r="AN10" s="64"/>
      <c r="AO10" s="64"/>
      <c r="AP10" s="64"/>
      <c r="AQ10" s="64"/>
      <c r="AR10" s="64"/>
      <c r="AS10" s="64"/>
      <c r="AT10" s="60">
        <f>データ!$V$6</f>
        <v>94.05</v>
      </c>
      <c r="AU10" s="61"/>
      <c r="AV10" s="61"/>
      <c r="AW10" s="61"/>
      <c r="AX10" s="61"/>
      <c r="AY10" s="61"/>
      <c r="AZ10" s="61"/>
      <c r="BA10" s="61"/>
      <c r="BB10" s="63">
        <f>データ!$W$6</f>
        <v>1198.6600000000001</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118</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1" t="s">
        <v>30</v>
      </c>
      <c r="BM45" s="92"/>
      <c r="BN45" s="92"/>
      <c r="BO45" s="92"/>
      <c r="BP45" s="92"/>
      <c r="BQ45" s="92"/>
      <c r="BR45" s="92"/>
      <c r="BS45" s="92"/>
      <c r="BT45" s="92"/>
      <c r="BU45" s="92"/>
      <c r="BV45" s="92"/>
      <c r="BW45" s="92"/>
      <c r="BX45" s="92"/>
      <c r="BY45" s="92"/>
      <c r="BZ45" s="93"/>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4"/>
      <c r="BM46" s="95"/>
      <c r="BN46" s="95"/>
      <c r="BO46" s="95"/>
      <c r="BP46" s="95"/>
      <c r="BQ46" s="95"/>
      <c r="BR46" s="95"/>
      <c r="BS46" s="95"/>
      <c r="BT46" s="95"/>
      <c r="BU46" s="95"/>
      <c r="BV46" s="95"/>
      <c r="BW46" s="95"/>
      <c r="BX46" s="95"/>
      <c r="BY46" s="95"/>
      <c r="BZ46" s="96"/>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119</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9"/>
      <c r="BN59" s="89"/>
      <c r="BO59" s="89"/>
      <c r="BP59" s="89"/>
      <c r="BQ59" s="89"/>
      <c r="BR59" s="89"/>
      <c r="BS59" s="89"/>
      <c r="BT59" s="89"/>
      <c r="BU59" s="89"/>
      <c r="BV59" s="89"/>
      <c r="BW59" s="89"/>
      <c r="BX59" s="89"/>
      <c r="BY59" s="89"/>
      <c r="BZ59" s="90"/>
    </row>
    <row r="60" spans="1:78" ht="13.5" customHeight="1" x14ac:dyDescent="0.15">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88"/>
      <c r="BM60" s="89"/>
      <c r="BN60" s="89"/>
      <c r="BO60" s="89"/>
      <c r="BP60" s="89"/>
      <c r="BQ60" s="89"/>
      <c r="BR60" s="89"/>
      <c r="BS60" s="89"/>
      <c r="BT60" s="89"/>
      <c r="BU60" s="89"/>
      <c r="BV60" s="89"/>
      <c r="BW60" s="89"/>
      <c r="BX60" s="89"/>
      <c r="BY60" s="89"/>
      <c r="BZ60" s="90"/>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1" t="s">
        <v>36</v>
      </c>
      <c r="BM64" s="92"/>
      <c r="BN64" s="92"/>
      <c r="BO64" s="92"/>
      <c r="BP64" s="92"/>
      <c r="BQ64" s="92"/>
      <c r="BR64" s="92"/>
      <c r="BS64" s="92"/>
      <c r="BT64" s="92"/>
      <c r="BU64" s="92"/>
      <c r="BV64" s="92"/>
      <c r="BW64" s="92"/>
      <c r="BX64" s="92"/>
      <c r="BY64" s="92"/>
      <c r="BZ64" s="93"/>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4"/>
      <c r="BM65" s="95"/>
      <c r="BN65" s="95"/>
      <c r="BO65" s="95"/>
      <c r="BP65" s="95"/>
      <c r="BQ65" s="95"/>
      <c r="BR65" s="95"/>
      <c r="BS65" s="95"/>
      <c r="BT65" s="95"/>
      <c r="BU65" s="95"/>
      <c r="BV65" s="95"/>
      <c r="BW65" s="95"/>
      <c r="BX65" s="95"/>
      <c r="BY65" s="95"/>
      <c r="BZ65" s="96"/>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117</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7"/>
      <c r="BM82" s="98"/>
      <c r="BN82" s="98"/>
      <c r="BO82" s="98"/>
      <c r="BP82" s="98"/>
      <c r="BQ82" s="98"/>
      <c r="BR82" s="98"/>
      <c r="BS82" s="98"/>
      <c r="BT82" s="98"/>
      <c r="BU82" s="98"/>
      <c r="BV82" s="98"/>
      <c r="BW82" s="98"/>
      <c r="BX82" s="98"/>
      <c r="BY82" s="98"/>
      <c r="BZ82" s="99"/>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IdnS+LYQtGfvk/4enWqBJN7/CJyxFNGnbXQzkK+UYiofw72y2XkHYHuDDv/1wZVm5sRnilc5KA59fQJjfQzAA==" saltValue="hIRy1o6ghuFLHX5BK2AAN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102032</v>
      </c>
      <c r="D6" s="33">
        <f t="shared" si="3"/>
        <v>46</v>
      </c>
      <c r="E6" s="33">
        <f t="shared" si="3"/>
        <v>1</v>
      </c>
      <c r="F6" s="33">
        <f t="shared" si="3"/>
        <v>0</v>
      </c>
      <c r="G6" s="33">
        <f t="shared" si="3"/>
        <v>1</v>
      </c>
      <c r="H6" s="33" t="str">
        <f t="shared" si="3"/>
        <v>群馬県　桐生市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75.2</v>
      </c>
      <c r="P6" s="34">
        <f t="shared" si="3"/>
        <v>99.67</v>
      </c>
      <c r="Q6" s="34">
        <f t="shared" si="3"/>
        <v>2538</v>
      </c>
      <c r="R6" s="34">
        <f t="shared" si="3"/>
        <v>113745</v>
      </c>
      <c r="S6" s="34">
        <f t="shared" si="3"/>
        <v>274.45</v>
      </c>
      <c r="T6" s="34">
        <f t="shared" si="3"/>
        <v>414.45</v>
      </c>
      <c r="U6" s="34">
        <f t="shared" si="3"/>
        <v>112734</v>
      </c>
      <c r="V6" s="34">
        <f t="shared" si="3"/>
        <v>94.05</v>
      </c>
      <c r="W6" s="34">
        <f t="shared" si="3"/>
        <v>1198.6600000000001</v>
      </c>
      <c r="X6" s="35">
        <f>IF(X7="",NA(),X7)</f>
        <v>120.41</v>
      </c>
      <c r="Y6" s="35">
        <f t="shared" ref="Y6:AG6" si="4">IF(Y7="",NA(),Y7)</f>
        <v>119.64</v>
      </c>
      <c r="Z6" s="35">
        <f t="shared" si="4"/>
        <v>122.84</v>
      </c>
      <c r="AA6" s="35">
        <f t="shared" si="4"/>
        <v>115.83</v>
      </c>
      <c r="AB6" s="35">
        <f t="shared" si="4"/>
        <v>118.45</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4909.1400000000003</v>
      </c>
      <c r="AU6" s="35">
        <f t="shared" ref="AU6:BC6" si="6">IF(AU7="",NA(),AU7)</f>
        <v>1709.51</v>
      </c>
      <c r="AV6" s="35">
        <f t="shared" si="6"/>
        <v>1400.23</v>
      </c>
      <c r="AW6" s="35">
        <f t="shared" si="6"/>
        <v>1742.45</v>
      </c>
      <c r="AX6" s="35">
        <f t="shared" si="6"/>
        <v>1600.72</v>
      </c>
      <c r="AY6" s="35">
        <f t="shared" si="6"/>
        <v>648.09</v>
      </c>
      <c r="AZ6" s="35">
        <f t="shared" si="6"/>
        <v>344.19</v>
      </c>
      <c r="BA6" s="35">
        <f t="shared" si="6"/>
        <v>352.05</v>
      </c>
      <c r="BB6" s="35">
        <f t="shared" si="6"/>
        <v>349.04</v>
      </c>
      <c r="BC6" s="35">
        <f t="shared" si="6"/>
        <v>337.49</v>
      </c>
      <c r="BD6" s="34" t="str">
        <f>IF(BD7="","",IF(BD7="-","【-】","【"&amp;SUBSTITUTE(TEXT(BD7,"#,##0.00"),"-","△")&amp;"】"))</f>
        <v>【264.34】</v>
      </c>
      <c r="BE6" s="35">
        <f>IF(BE7="",NA(),BE7)</f>
        <v>218.02</v>
      </c>
      <c r="BF6" s="35">
        <f t="shared" ref="BF6:BN6" si="7">IF(BF7="",NA(),BF7)</f>
        <v>222.52</v>
      </c>
      <c r="BG6" s="35">
        <f t="shared" si="7"/>
        <v>229.27</v>
      </c>
      <c r="BH6" s="35">
        <f t="shared" si="7"/>
        <v>273.55</v>
      </c>
      <c r="BI6" s="35">
        <f t="shared" si="7"/>
        <v>288.98</v>
      </c>
      <c r="BJ6" s="35">
        <f t="shared" si="7"/>
        <v>253.86</v>
      </c>
      <c r="BK6" s="35">
        <f t="shared" si="7"/>
        <v>252.09</v>
      </c>
      <c r="BL6" s="35">
        <f t="shared" si="7"/>
        <v>250.76</v>
      </c>
      <c r="BM6" s="35">
        <f t="shared" si="7"/>
        <v>254.54</v>
      </c>
      <c r="BN6" s="35">
        <f t="shared" si="7"/>
        <v>265.92</v>
      </c>
      <c r="BO6" s="34" t="str">
        <f>IF(BO7="","",IF(BO7="-","【-】","【"&amp;SUBSTITUTE(TEXT(BO7,"#,##0.00"),"-","△")&amp;"】"))</f>
        <v>【274.27】</v>
      </c>
      <c r="BP6" s="35">
        <f>IF(BP7="",NA(),BP7)</f>
        <v>117.43</v>
      </c>
      <c r="BQ6" s="35">
        <f t="shared" ref="BQ6:BY6" si="8">IF(BQ7="",NA(),BQ7)</f>
        <v>117.99</v>
      </c>
      <c r="BR6" s="35">
        <f t="shared" si="8"/>
        <v>120.94</v>
      </c>
      <c r="BS6" s="35">
        <f t="shared" si="8"/>
        <v>113.62</v>
      </c>
      <c r="BT6" s="35">
        <f t="shared" si="8"/>
        <v>116.39</v>
      </c>
      <c r="BU6" s="35">
        <f t="shared" si="8"/>
        <v>100.07</v>
      </c>
      <c r="BV6" s="35">
        <f t="shared" si="8"/>
        <v>106.22</v>
      </c>
      <c r="BW6" s="35">
        <f t="shared" si="8"/>
        <v>106.69</v>
      </c>
      <c r="BX6" s="35">
        <f t="shared" si="8"/>
        <v>106.52</v>
      </c>
      <c r="BY6" s="35">
        <f t="shared" si="8"/>
        <v>105.86</v>
      </c>
      <c r="BZ6" s="34" t="str">
        <f>IF(BZ7="","",IF(BZ7="-","【-】","【"&amp;SUBSTITUTE(TEXT(BZ7,"#,##0.00"),"-","△")&amp;"】"))</f>
        <v>【104.36】</v>
      </c>
      <c r="CA6" s="35">
        <f>IF(CA7="",NA(),CA7)</f>
        <v>120.57</v>
      </c>
      <c r="CB6" s="35">
        <f t="shared" ref="CB6:CJ6" si="9">IF(CB7="",NA(),CB7)</f>
        <v>120.79</v>
      </c>
      <c r="CC6" s="35">
        <f t="shared" si="9"/>
        <v>117.97</v>
      </c>
      <c r="CD6" s="35">
        <f t="shared" si="9"/>
        <v>126</v>
      </c>
      <c r="CE6" s="35">
        <f t="shared" si="9"/>
        <v>123.29</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44.32</v>
      </c>
      <c r="CM6" s="35">
        <f t="shared" ref="CM6:CU6" si="10">IF(CM7="",NA(),CM7)</f>
        <v>43.92</v>
      </c>
      <c r="CN6" s="35">
        <f t="shared" si="10"/>
        <v>46.65</v>
      </c>
      <c r="CO6" s="35">
        <f t="shared" si="10"/>
        <v>45.25</v>
      </c>
      <c r="CP6" s="35">
        <f t="shared" si="10"/>
        <v>44.37</v>
      </c>
      <c r="CQ6" s="35">
        <f t="shared" si="10"/>
        <v>62.45</v>
      </c>
      <c r="CR6" s="35">
        <f t="shared" si="10"/>
        <v>62.12</v>
      </c>
      <c r="CS6" s="35">
        <f t="shared" si="10"/>
        <v>62.26</v>
      </c>
      <c r="CT6" s="35">
        <f t="shared" si="10"/>
        <v>62.1</v>
      </c>
      <c r="CU6" s="35">
        <f t="shared" si="10"/>
        <v>62.38</v>
      </c>
      <c r="CV6" s="34" t="str">
        <f>IF(CV7="","",IF(CV7="-","【-】","【"&amp;SUBSTITUTE(TEXT(CV7,"#,##0.00"),"-","△")&amp;"】"))</f>
        <v>【60.41】</v>
      </c>
      <c r="CW6" s="35">
        <f>IF(CW7="",NA(),CW7)</f>
        <v>80.69</v>
      </c>
      <c r="CX6" s="35">
        <f t="shared" ref="CX6:DF6" si="11">IF(CX7="",NA(),CX7)</f>
        <v>78.58</v>
      </c>
      <c r="CY6" s="35">
        <f t="shared" si="11"/>
        <v>79.92</v>
      </c>
      <c r="CZ6" s="35">
        <f t="shared" si="11"/>
        <v>79.92</v>
      </c>
      <c r="DA6" s="35">
        <f t="shared" si="11"/>
        <v>80.87</v>
      </c>
      <c r="DB6" s="35">
        <f t="shared" si="11"/>
        <v>89.76</v>
      </c>
      <c r="DC6" s="35">
        <f t="shared" si="11"/>
        <v>89.45</v>
      </c>
      <c r="DD6" s="35">
        <f t="shared" si="11"/>
        <v>89.5</v>
      </c>
      <c r="DE6" s="35">
        <f t="shared" si="11"/>
        <v>89.52</v>
      </c>
      <c r="DF6" s="35">
        <f t="shared" si="11"/>
        <v>89.17</v>
      </c>
      <c r="DG6" s="34" t="str">
        <f>IF(DG7="","",IF(DG7="-","【-】","【"&amp;SUBSTITUTE(TEXT(DG7,"#,##0.00"),"-","△")&amp;"】"))</f>
        <v>【89.93】</v>
      </c>
      <c r="DH6" s="35">
        <f>IF(DH7="",NA(),DH7)</f>
        <v>50.32</v>
      </c>
      <c r="DI6" s="35">
        <f t="shared" ref="DI6:DQ6" si="12">IF(DI7="",NA(),DI7)</f>
        <v>54.12</v>
      </c>
      <c r="DJ6" s="35">
        <f t="shared" si="12"/>
        <v>55.24</v>
      </c>
      <c r="DK6" s="35">
        <f t="shared" si="12"/>
        <v>55.34</v>
      </c>
      <c r="DL6" s="35">
        <f t="shared" si="12"/>
        <v>56.12</v>
      </c>
      <c r="DM6" s="35">
        <f t="shared" si="12"/>
        <v>41.12</v>
      </c>
      <c r="DN6" s="35">
        <f t="shared" si="12"/>
        <v>44.91</v>
      </c>
      <c r="DO6" s="35">
        <f t="shared" si="12"/>
        <v>45.89</v>
      </c>
      <c r="DP6" s="35">
        <f t="shared" si="12"/>
        <v>46.58</v>
      </c>
      <c r="DQ6" s="35">
        <f t="shared" si="12"/>
        <v>46.99</v>
      </c>
      <c r="DR6" s="34" t="str">
        <f>IF(DR7="","",IF(DR7="-","【-】","【"&amp;SUBSTITUTE(TEXT(DR7,"#,##0.00"),"-","△")&amp;"】"))</f>
        <v>【48.12】</v>
      </c>
      <c r="DS6" s="35">
        <f>IF(DS7="",NA(),DS7)</f>
        <v>25.38</v>
      </c>
      <c r="DT6" s="35">
        <f t="shared" ref="DT6:EB6" si="13">IF(DT7="",NA(),DT7)</f>
        <v>26.27</v>
      </c>
      <c r="DU6" s="35">
        <f t="shared" si="13"/>
        <v>17.260000000000002</v>
      </c>
      <c r="DV6" s="35">
        <f t="shared" si="13"/>
        <v>17.54</v>
      </c>
      <c r="DW6" s="35">
        <f t="shared" si="13"/>
        <v>20.64</v>
      </c>
      <c r="DX6" s="35">
        <f t="shared" si="13"/>
        <v>10.9</v>
      </c>
      <c r="DY6" s="35">
        <f t="shared" si="13"/>
        <v>12.03</v>
      </c>
      <c r="DZ6" s="35">
        <f t="shared" si="13"/>
        <v>13.14</v>
      </c>
      <c r="EA6" s="35">
        <f t="shared" si="13"/>
        <v>14.45</v>
      </c>
      <c r="EB6" s="35">
        <f t="shared" si="13"/>
        <v>15.83</v>
      </c>
      <c r="EC6" s="34" t="str">
        <f>IF(EC7="","",IF(EC7="-","【-】","【"&amp;SUBSTITUTE(TEXT(EC7,"#,##0.00"),"-","△")&amp;"】"))</f>
        <v>【15.89】</v>
      </c>
      <c r="ED6" s="35">
        <f>IF(ED7="",NA(),ED7)</f>
        <v>0.63</v>
      </c>
      <c r="EE6" s="35">
        <f t="shared" ref="EE6:EM6" si="14">IF(EE7="",NA(),EE7)</f>
        <v>0.53</v>
      </c>
      <c r="EF6" s="35">
        <f t="shared" si="14"/>
        <v>0.81</v>
      </c>
      <c r="EG6" s="35">
        <f t="shared" si="14"/>
        <v>0.67</v>
      </c>
      <c r="EH6" s="35">
        <f t="shared" si="14"/>
        <v>0.79</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102032</v>
      </c>
      <c r="D7" s="37">
        <v>46</v>
      </c>
      <c r="E7" s="37">
        <v>1</v>
      </c>
      <c r="F7" s="37">
        <v>0</v>
      </c>
      <c r="G7" s="37">
        <v>1</v>
      </c>
      <c r="H7" s="37" t="s">
        <v>105</v>
      </c>
      <c r="I7" s="37" t="s">
        <v>106</v>
      </c>
      <c r="J7" s="37" t="s">
        <v>107</v>
      </c>
      <c r="K7" s="37" t="s">
        <v>108</v>
      </c>
      <c r="L7" s="37" t="s">
        <v>109</v>
      </c>
      <c r="M7" s="37" t="s">
        <v>110</v>
      </c>
      <c r="N7" s="38" t="s">
        <v>111</v>
      </c>
      <c r="O7" s="38">
        <v>75.2</v>
      </c>
      <c r="P7" s="38">
        <v>99.67</v>
      </c>
      <c r="Q7" s="38">
        <v>2538</v>
      </c>
      <c r="R7" s="38">
        <v>113745</v>
      </c>
      <c r="S7" s="38">
        <v>274.45</v>
      </c>
      <c r="T7" s="38">
        <v>414.45</v>
      </c>
      <c r="U7" s="38">
        <v>112734</v>
      </c>
      <c r="V7" s="38">
        <v>94.05</v>
      </c>
      <c r="W7" s="38">
        <v>1198.6600000000001</v>
      </c>
      <c r="X7" s="38">
        <v>120.41</v>
      </c>
      <c r="Y7" s="38">
        <v>119.64</v>
      </c>
      <c r="Z7" s="38">
        <v>122.84</v>
      </c>
      <c r="AA7" s="38">
        <v>115.83</v>
      </c>
      <c r="AB7" s="38">
        <v>118.45</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4909.1400000000003</v>
      </c>
      <c r="AU7" s="38">
        <v>1709.51</v>
      </c>
      <c r="AV7" s="38">
        <v>1400.23</v>
      </c>
      <c r="AW7" s="38">
        <v>1742.45</v>
      </c>
      <c r="AX7" s="38">
        <v>1600.72</v>
      </c>
      <c r="AY7" s="38">
        <v>648.09</v>
      </c>
      <c r="AZ7" s="38">
        <v>344.19</v>
      </c>
      <c r="BA7" s="38">
        <v>352.05</v>
      </c>
      <c r="BB7" s="38">
        <v>349.04</v>
      </c>
      <c r="BC7" s="38">
        <v>337.49</v>
      </c>
      <c r="BD7" s="38">
        <v>264.33999999999997</v>
      </c>
      <c r="BE7" s="38">
        <v>218.02</v>
      </c>
      <c r="BF7" s="38">
        <v>222.52</v>
      </c>
      <c r="BG7" s="38">
        <v>229.27</v>
      </c>
      <c r="BH7" s="38">
        <v>273.55</v>
      </c>
      <c r="BI7" s="38">
        <v>288.98</v>
      </c>
      <c r="BJ7" s="38">
        <v>253.86</v>
      </c>
      <c r="BK7" s="38">
        <v>252.09</v>
      </c>
      <c r="BL7" s="38">
        <v>250.76</v>
      </c>
      <c r="BM7" s="38">
        <v>254.54</v>
      </c>
      <c r="BN7" s="38">
        <v>265.92</v>
      </c>
      <c r="BO7" s="38">
        <v>274.27</v>
      </c>
      <c r="BP7" s="38">
        <v>117.43</v>
      </c>
      <c r="BQ7" s="38">
        <v>117.99</v>
      </c>
      <c r="BR7" s="38">
        <v>120.94</v>
      </c>
      <c r="BS7" s="38">
        <v>113.62</v>
      </c>
      <c r="BT7" s="38">
        <v>116.39</v>
      </c>
      <c r="BU7" s="38">
        <v>100.07</v>
      </c>
      <c r="BV7" s="38">
        <v>106.22</v>
      </c>
      <c r="BW7" s="38">
        <v>106.69</v>
      </c>
      <c r="BX7" s="38">
        <v>106.52</v>
      </c>
      <c r="BY7" s="38">
        <v>105.86</v>
      </c>
      <c r="BZ7" s="38">
        <v>104.36</v>
      </c>
      <c r="CA7" s="38">
        <v>120.57</v>
      </c>
      <c r="CB7" s="38">
        <v>120.79</v>
      </c>
      <c r="CC7" s="38">
        <v>117.97</v>
      </c>
      <c r="CD7" s="38">
        <v>126</v>
      </c>
      <c r="CE7" s="38">
        <v>123.29</v>
      </c>
      <c r="CF7" s="38">
        <v>164.93</v>
      </c>
      <c r="CG7" s="38">
        <v>155.22999999999999</v>
      </c>
      <c r="CH7" s="38">
        <v>154.91999999999999</v>
      </c>
      <c r="CI7" s="38">
        <v>155.80000000000001</v>
      </c>
      <c r="CJ7" s="38">
        <v>158.58000000000001</v>
      </c>
      <c r="CK7" s="38">
        <v>165.71</v>
      </c>
      <c r="CL7" s="38">
        <v>44.32</v>
      </c>
      <c r="CM7" s="38">
        <v>43.92</v>
      </c>
      <c r="CN7" s="38">
        <v>46.65</v>
      </c>
      <c r="CO7" s="38">
        <v>45.25</v>
      </c>
      <c r="CP7" s="38">
        <v>44.37</v>
      </c>
      <c r="CQ7" s="38">
        <v>62.45</v>
      </c>
      <c r="CR7" s="38">
        <v>62.12</v>
      </c>
      <c r="CS7" s="38">
        <v>62.26</v>
      </c>
      <c r="CT7" s="38">
        <v>62.1</v>
      </c>
      <c r="CU7" s="38">
        <v>62.38</v>
      </c>
      <c r="CV7" s="38">
        <v>60.41</v>
      </c>
      <c r="CW7" s="38">
        <v>80.69</v>
      </c>
      <c r="CX7" s="38">
        <v>78.58</v>
      </c>
      <c r="CY7" s="38">
        <v>79.92</v>
      </c>
      <c r="CZ7" s="38">
        <v>79.92</v>
      </c>
      <c r="DA7" s="38">
        <v>80.87</v>
      </c>
      <c r="DB7" s="38">
        <v>89.76</v>
      </c>
      <c r="DC7" s="38">
        <v>89.45</v>
      </c>
      <c r="DD7" s="38">
        <v>89.5</v>
      </c>
      <c r="DE7" s="38">
        <v>89.52</v>
      </c>
      <c r="DF7" s="38">
        <v>89.17</v>
      </c>
      <c r="DG7" s="38">
        <v>89.93</v>
      </c>
      <c r="DH7" s="38">
        <v>50.32</v>
      </c>
      <c r="DI7" s="38">
        <v>54.12</v>
      </c>
      <c r="DJ7" s="38">
        <v>55.24</v>
      </c>
      <c r="DK7" s="38">
        <v>55.34</v>
      </c>
      <c r="DL7" s="38">
        <v>56.12</v>
      </c>
      <c r="DM7" s="38">
        <v>41.12</v>
      </c>
      <c r="DN7" s="38">
        <v>44.91</v>
      </c>
      <c r="DO7" s="38">
        <v>45.89</v>
      </c>
      <c r="DP7" s="38">
        <v>46.58</v>
      </c>
      <c r="DQ7" s="38">
        <v>46.99</v>
      </c>
      <c r="DR7" s="38">
        <v>48.12</v>
      </c>
      <c r="DS7" s="38">
        <v>25.38</v>
      </c>
      <c r="DT7" s="38">
        <v>26.27</v>
      </c>
      <c r="DU7" s="38">
        <v>17.260000000000002</v>
      </c>
      <c r="DV7" s="38">
        <v>17.54</v>
      </c>
      <c r="DW7" s="38">
        <v>20.64</v>
      </c>
      <c r="DX7" s="38">
        <v>10.9</v>
      </c>
      <c r="DY7" s="38">
        <v>12.03</v>
      </c>
      <c r="DZ7" s="38">
        <v>13.14</v>
      </c>
      <c r="EA7" s="38">
        <v>14.45</v>
      </c>
      <c r="EB7" s="38">
        <v>15.83</v>
      </c>
      <c r="EC7" s="38">
        <v>15.89</v>
      </c>
      <c r="ED7" s="38">
        <v>0.63</v>
      </c>
      <c r="EE7" s="38">
        <v>0.53</v>
      </c>
      <c r="EF7" s="38">
        <v>0.81</v>
      </c>
      <c r="EG7" s="38">
        <v>0.67</v>
      </c>
      <c r="EH7" s="38">
        <v>0.79</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2019-02-05T01:49:25Z</cp:lastPrinted>
  <dcterms:created xsi:type="dcterms:W3CDTF">2018-12-03T08:28:22Z</dcterms:created>
  <dcterms:modified xsi:type="dcterms:W3CDTF">2019-02-27T01:11:58Z</dcterms:modified>
  <cp:category/>
</cp:coreProperties>
</file>