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0○玉村町\"/>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<sst xmlns="http://schemas.openxmlformats.org/spreadsheetml/2006/main" count="232" uniqueCount="120">
  <si>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</si>
  <si>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</si>
  <si>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</si>
  <si>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</si>
  <si>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</si>
  <si>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</si>
  <si>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</si>
  <si>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</si>
  <si>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</si>
  <si>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</si>
  <si>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</si>
  <si>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</si>
  <si>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</si>
  <si>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</si>
  <si>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</si>
  <si>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</si>
  <si>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</si>
  <si>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</si>
  <si>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</si>
  <si>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</si>
  <si>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</si>
  <si>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</si>
  <si>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</si>
  <si>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</si>
  <si>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</si>
  <si>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</si>
  <si>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</si>
  <si>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</si>
  <si>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</si>
  <si>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</si>
  <si>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</si>
  <si>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</si>
  <si>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</si>
  <si>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</si>
  <si>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</si>
  <si>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</si>
  <si>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</si>
  <si>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</si>
  <si>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</si>
  <si>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</si>
  <si>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</si>
  <si>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</si>
  <si>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</si>
  <si>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</si>
  <si>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</si>
  <si>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</si>
  <si>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</si>
  <si>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</si>
  <si>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</si>
  <si>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</si>
  <si>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</si>
  <si>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</si>
  <si>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</si>
  <si>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</si>
  <si>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</si>
  <si>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</si>
  <si>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</si>
  <si>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</si>
  <si>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</si>
  <si>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</si>
  <si>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</si>
  <si>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</si>
  <si>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</si>
  <si>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</si>
  <si>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</si>
  <si>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</si>
  <si>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</si>
  <si>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</si>
  <si>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</si>
  <si>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</si>
  <si>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</si>
  <si>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</si>
  <si>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</si>
  <si>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</si>
  <si>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</si>
  <si>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</si>
  <si>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</si>
  <si>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</si>
  <si>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</si>
  <si>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</si>
  <si>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</si>
  <si>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</si>
  <si>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</si>
  <si>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</si>
  <si>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</si>
  <si>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</si>
  <si>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</si>
  <si>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</si>
  <si>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</si>
  <si>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</si>
  <si>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</si>
  <si>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</si>
  <si>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</si>
  <si>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</si>
  <si>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</si>
  <si>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</si>
  <si>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</si>
  <si>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</si>
  <si>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</si>
  <si>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</si>
  <si>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</si>
  <si>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</si>
  <si>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</si>
  <si>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</si>
  <si>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</si>
  <si>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</si>
  <si>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</si>
  <si>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</si>
  <si>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</si>
  <si>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</si>
  <si>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</si>
  <si>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</si>
  <si>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</si>
  <si>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</si>
  <si>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</si>
  <si>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</si>
  <si>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</si>
  <si>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については類似団体平均を上回っており、施設規模は概ね適切といえます。しかし、給水人口の減少を踏まえた今後の水需要動向によって、施設規模の見直しの検討が必要であるといえます。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</si>
  <si>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</si>
  <si>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が大きく上昇し、更新した管路延長の割合を表す管路更新率についても減少が見られます。そのことから、今後は更新が必要な資産が更に増えることが予想され、老朽管や浄水場内の施設・機械等の老朽化について、計画的な対策が必要であるといえます。</t>
    <rPh sb="107" eb="10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</si>
</sst>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1.45</c:v>
                </c:pt>
                <c:pt idx="1">
                  <c:v>1.96</c:v>
                </c:pt>
                <c:pt idx="2">
                  <c:v>2.38</c:v>
                </c:pt>
                <c:pt idx="3">
                  <c:v>1.61</c:v>
                </c:pt>
                <c:pt idx="4">
                  <c:v>1.27</c:v>
                </c:pt>
              </c:numCache>
            </c:numRef>
          </c:val>
          <c:extLst xmlns:c16r2="http://schemas.microsoft.com/office/drawing/2015/06/chart">
            <c:ext xmlns:c16="http://schemas.microsoft.com/office/drawing/2014/chart" uri="{C3380CC4-5D6E-409C-BE32-E72D297353CC}">
              <c16:uniqueId val="{00000000-BA8A-448B-8D8A-7C16C4C40B9C}"/>
            </c:ext>
          </c:extLst>
        </c:ser>
        <c:dLbls>
          <c:showLegendKey val="0"/>
          <c:showVal val="0"/>
          <c:showCatName val="0"/>
          <c:showSerName val="0"/>
          <c:showPercent val="0"/>
          <c:showBubbleSize val="0"/>
        </c:dLbls>
        <c:gapWidth val="150"/>
        <c:axId val="109034880"/>
        <c:axId val="10903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A8A-448B-8D8A-7C16C4C40B9C}"/>
            </c:ext>
          </c:extLst>
        </c:ser>
        <c:dLbls>
          <c:showLegendKey val="0"/>
          <c:showVal val="0"/>
          <c:showCatName val="0"/>
          <c:showSerName val="0"/>
          <c:showPercent val="0"/>
          <c:showBubbleSize val="0"/>
        </c:dLbls>
        <c:marker val="1"/>
        <c:smooth val="0"/>
        <c:axId val="109034880"/>
        <c:axId val="109035272"/>
      </c:lineChart>
      <c:dateAx>
        <c:axId val="109034880"/>
        <c:scaling>
          <c:orientation val="minMax"/>
        </c:scaling>
        <c:delete val="1"/>
        <c:axPos val="b"/>
        <c:numFmt formatCode="ge" sourceLinked="1"/>
        <c:majorTickMark val="none"/>
        <c:minorTickMark val="none"/>
        <c:tickLblPos val="none"/>
        <c:crossAx val="109035272"/>
        <c:crosses val="autoZero"/>
        <c:auto val="1"/>
        <c:lblOffset val="100"/>
        <c:baseTimeUnit val="years"/>
      </c:dateAx>
      <c:valAx>
        <c:axId val="10903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67.83</c:v>
                </c:pt>
                <c:pt idx="1">
                  <c:v>71.040000000000006</c:v>
                </c:pt>
                <c:pt idx="2">
                  <c:v>72.64</c:v>
                </c:pt>
                <c:pt idx="3">
                  <c:v>70.5</c:v>
                </c:pt>
                <c:pt idx="4">
                  <c:v>69.27</c:v>
                </c:pt>
              </c:numCache>
            </c:numRef>
          </c:val>
          <c:extLst xmlns:c16r2="http://schemas.microsoft.com/office/drawing/2015/06/chart">
            <c:ext xmlns:c16="http://schemas.microsoft.com/office/drawing/2014/chart" uri="{C3380CC4-5D6E-409C-BE32-E72D297353CC}">
              <c16:uniqueId val="{00000000-F936-4C3B-98A1-55F301F32593}"/>
            </c:ext>
          </c:extLst>
        </c:ser>
        <c:dLbls>
          <c:showLegendKey val="0"/>
          <c:showVal val="0"/>
          <c:showCatName val="0"/>
          <c:showSerName val="0"/>
          <c:showPercent val="0"/>
          <c:showBubbleSize val="0"/>
        </c:dLbls>
        <c:gapWidth val="150"/>
        <c:axId val="168336200"/>
        <c:axId val="2413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936-4C3B-98A1-55F301F32593}"/>
            </c:ext>
          </c:extLst>
        </c:ser>
        <c:dLbls>
          <c:showLegendKey val="0"/>
          <c:showVal val="0"/>
          <c:showCatName val="0"/>
          <c:showSerName val="0"/>
          <c:showPercent val="0"/>
          <c:showBubbleSize val="0"/>
        </c:dLbls>
        <c:marker val="1"/>
        <c:smooth val="0"/>
        <c:axId val="168336200"/>
        <c:axId val="241374072"/>
      </c:lineChart>
      <c:dateAx>
        <c:axId val="168336200"/>
        <c:scaling>
          <c:orientation val="minMax"/>
        </c:scaling>
        <c:delete val="1"/>
        <c:axPos val="b"/>
        <c:numFmt formatCode="ge" sourceLinked="1"/>
        <c:majorTickMark val="none"/>
        <c:minorTickMark val="none"/>
        <c:tickLblPos val="none"/>
        <c:crossAx val="241374072"/>
        <c:crosses val="autoZero"/>
        <c:auto val="1"/>
        <c:lblOffset val="100"/>
        <c:baseTimeUnit val="years"/>
      </c:dateAx>
      <c:valAx>
        <c:axId val="24137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3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91.52</c:v>
                </c:pt>
                <c:pt idx="1">
                  <c:v>85.4</c:v>
                </c:pt>
                <c:pt idx="2">
                  <c:v>83.56</c:v>
                </c:pt>
                <c:pt idx="3">
                  <c:v>86.11</c:v>
                </c:pt>
                <c:pt idx="4">
                  <c:v>86.87</c:v>
                </c:pt>
              </c:numCache>
            </c:numRef>
          </c:val>
          <c:extLst xmlns:c16r2="http://schemas.microsoft.com/office/drawing/2015/06/chart">
            <c:ext xmlns:c16="http://schemas.microsoft.com/office/drawing/2014/chart" uri="{C3380CC4-5D6E-409C-BE32-E72D297353CC}">
              <c16:uniqueId val="{00000000-42EA-48B7-9ADC-F971ACA8683C}"/>
            </c:ext>
          </c:extLst>
        </c:ser>
        <c:dLbls>
          <c:showLegendKey val="0"/>
          <c:showVal val="0"/>
          <c:showCatName val="0"/>
          <c:showSerName val="0"/>
          <c:showPercent val="0"/>
          <c:showBubbleSize val="0"/>
        </c:dLbls>
        <c:gapWidth val="150"/>
        <c:axId val="241375248"/>
        <c:axId val="24137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42EA-48B7-9ADC-F971ACA8683C}"/>
            </c:ext>
          </c:extLst>
        </c:ser>
        <c:dLbls>
          <c:showLegendKey val="0"/>
          <c:showVal val="0"/>
          <c:showCatName val="0"/>
          <c:showSerName val="0"/>
          <c:showPercent val="0"/>
          <c:showBubbleSize val="0"/>
        </c:dLbls>
        <c:marker val="1"/>
        <c:smooth val="0"/>
        <c:axId val="241375248"/>
        <c:axId val="241375640"/>
      </c:lineChart>
      <c:dateAx>
        <c:axId val="241375248"/>
        <c:scaling>
          <c:orientation val="minMax"/>
        </c:scaling>
        <c:delete val="1"/>
        <c:axPos val="b"/>
        <c:numFmt formatCode="ge" sourceLinked="1"/>
        <c:majorTickMark val="none"/>
        <c:minorTickMark val="none"/>
        <c:tickLblPos val="none"/>
        <c:crossAx val="241375640"/>
        <c:crosses val="autoZero"/>
        <c:auto val="1"/>
        <c:lblOffset val="100"/>
        <c:baseTimeUnit val="years"/>
      </c:dateAx>
      <c:valAx>
        <c:axId val="2413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106.79</c:v>
                </c:pt>
                <c:pt idx="1">
                  <c:v>113.6</c:v>
                </c:pt>
                <c:pt idx="2">
                  <c:v>120.35</c:v>
                </c:pt>
                <c:pt idx="3">
                  <c:v>123.09</c:v>
                </c:pt>
                <c:pt idx="4">
                  <c:v>112.47</c:v>
                </c:pt>
              </c:numCache>
            </c:numRef>
          </c:val>
          <c:extLst xmlns:c16r2="http://schemas.microsoft.com/office/drawing/2015/06/chart">
            <c:ext xmlns:c16="http://schemas.microsoft.com/office/drawing/2014/chart" uri="{C3380CC4-5D6E-409C-BE32-E72D297353CC}">
              <c16:uniqueId val="{00000000-72FC-4220-A7C7-CD779E6EE0AB}"/>
            </c:ext>
          </c:extLst>
        </c:ser>
        <c:dLbls>
          <c:showLegendKey val="0"/>
          <c:showVal val="0"/>
          <c:showCatName val="0"/>
          <c:showSerName val="0"/>
          <c:showPercent val="0"/>
          <c:showBubbleSize val="0"/>
        </c:dLbls>
        <c:gapWidth val="150"/>
        <c:axId val="109036448"/>
        <c:axId val="10903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72FC-4220-A7C7-CD779E6EE0AB}"/>
            </c:ext>
          </c:extLst>
        </c:ser>
        <c:dLbls>
          <c:showLegendKey val="0"/>
          <c:showVal val="0"/>
          <c:showCatName val="0"/>
          <c:showSerName val="0"/>
          <c:showPercent val="0"/>
          <c:showBubbleSize val="0"/>
        </c:dLbls>
        <c:marker val="1"/>
        <c:smooth val="0"/>
        <c:axId val="109036448"/>
        <c:axId val="109036840"/>
      </c:lineChart>
      <c:dateAx>
        <c:axId val="109036448"/>
        <c:scaling>
          <c:orientation val="minMax"/>
        </c:scaling>
        <c:delete val="1"/>
        <c:axPos val="b"/>
        <c:numFmt formatCode="ge" sourceLinked="1"/>
        <c:majorTickMark val="none"/>
        <c:minorTickMark val="none"/>
        <c:tickLblPos val="none"/>
        <c:crossAx val="109036840"/>
        <c:crosses val="autoZero"/>
        <c:auto val="1"/>
        <c:lblOffset val="100"/>
        <c:baseTimeUnit val="years"/>
      </c:dateAx>
      <c:valAx>
        <c:axId val="109036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50.04</c:v>
                </c:pt>
                <c:pt idx="1">
                  <c:v>50.45</c:v>
                </c:pt>
                <c:pt idx="2">
                  <c:v>51.15</c:v>
                </c:pt>
                <c:pt idx="3">
                  <c:v>51.61</c:v>
                </c:pt>
                <c:pt idx="4">
                  <c:v>51.58</c:v>
                </c:pt>
              </c:numCache>
            </c:numRef>
          </c:val>
          <c:extLst xmlns:c16r2="http://schemas.microsoft.com/office/drawing/2015/06/chart">
            <c:ext xmlns:c16="http://schemas.microsoft.com/office/drawing/2014/chart" uri="{C3380CC4-5D6E-409C-BE32-E72D297353CC}">
              <c16:uniqueId val="{00000000-430E-4747-A961-E83532960676}"/>
            </c:ext>
          </c:extLst>
        </c:ser>
        <c:dLbls>
          <c:showLegendKey val="0"/>
          <c:showVal val="0"/>
          <c:showCatName val="0"/>
          <c:showSerName val="0"/>
          <c:showPercent val="0"/>
          <c:showBubbleSize val="0"/>
        </c:dLbls>
        <c:gapWidth val="150"/>
        <c:axId val="168243720"/>
        <c:axId val="1682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30E-4747-A961-E83532960676}"/>
            </c:ext>
          </c:extLst>
        </c:ser>
        <c:dLbls>
          <c:showLegendKey val="0"/>
          <c:showVal val="0"/>
          <c:showCatName val="0"/>
          <c:showSerName val="0"/>
          <c:showPercent val="0"/>
          <c:showBubbleSize val="0"/>
        </c:dLbls>
        <c:marker val="1"/>
        <c:smooth val="0"/>
        <c:axId val="168243720"/>
        <c:axId val="168244112"/>
      </c:lineChart>
      <c:dateAx>
        <c:axId val="168243720"/>
        <c:scaling>
          <c:orientation val="minMax"/>
        </c:scaling>
        <c:delete val="1"/>
        <c:axPos val="b"/>
        <c:numFmt formatCode="ge" sourceLinked="1"/>
        <c:majorTickMark val="none"/>
        <c:minorTickMark val="none"/>
        <c:tickLblPos val="none"/>
        <c:crossAx val="168244112"/>
        <c:crosses val="autoZero"/>
        <c:auto val="1"/>
        <c:lblOffset val="100"/>
        <c:baseTimeUnit val="years"/>
      </c:dateAx>
      <c:valAx>
        <c:axId val="1682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7.72</c:v>
                </c:pt>
                <c:pt idx="1">
                  <c:v>6.16</c:v>
                </c:pt>
                <c:pt idx="2">
                  <c:v>4.38</c:v>
                </c:pt>
                <c:pt idx="3">
                  <c:v>4.55</c:v>
                </c:pt>
                <c:pt idx="4">
                  <c:v>32.340000000000003</c:v>
                </c:pt>
              </c:numCache>
            </c:numRef>
          </c:val>
          <c:extLst xmlns:c16r2="http://schemas.microsoft.com/office/drawing/2015/06/chart">
            <c:ext xmlns:c16="http://schemas.microsoft.com/office/drawing/2014/chart" uri="{C3380CC4-5D6E-409C-BE32-E72D297353CC}">
              <c16:uniqueId val="{00000000-2837-4670-A420-098ECFF012CD}"/>
            </c:ext>
          </c:extLst>
        </c:ser>
        <c:dLbls>
          <c:showLegendKey val="0"/>
          <c:showVal val="0"/>
          <c:showCatName val="0"/>
          <c:showSerName val="0"/>
          <c:showPercent val="0"/>
          <c:showBubbleSize val="0"/>
        </c:dLbls>
        <c:gapWidth val="150"/>
        <c:axId val="168245288"/>
        <c:axId val="1682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837-4670-A420-098ECFF012CD}"/>
            </c:ext>
          </c:extLst>
        </c:ser>
        <c:dLbls>
          <c:showLegendKey val="0"/>
          <c:showVal val="0"/>
          <c:showCatName val="0"/>
          <c:showSerName val="0"/>
          <c:showPercent val="0"/>
          <c:showBubbleSize val="0"/>
        </c:dLbls>
        <c:marker val="1"/>
        <c:smooth val="0"/>
        <c:axId val="168245288"/>
        <c:axId val="168245680"/>
      </c:lineChart>
      <c:dateAx>
        <c:axId val="168245288"/>
        <c:scaling>
          <c:orientation val="minMax"/>
        </c:scaling>
        <c:delete val="1"/>
        <c:axPos val="b"/>
        <c:numFmt formatCode="ge" sourceLinked="1"/>
        <c:majorTickMark val="none"/>
        <c:minorTickMark val="none"/>
        <c:tickLblPos val="none"/>
        <c:crossAx val="168245680"/>
        <c:crosses val="autoZero"/>
        <c:auto val="1"/>
        <c:lblOffset val="100"/>
        <c:baseTimeUnit val="years"/>
      </c:dateAx>
      <c:valAx>
        <c:axId val="1682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4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77-474C-B4F5-A2B5001A0DA0}"/>
            </c:ext>
          </c:extLst>
        </c:ser>
        <c:dLbls>
          <c:showLegendKey val="0"/>
          <c:showVal val="0"/>
          <c:showCatName val="0"/>
          <c:showSerName val="0"/>
          <c:showPercent val="0"/>
          <c:showBubbleSize val="0"/>
        </c:dLbls>
        <c:gapWidth val="150"/>
        <c:axId val="168334632"/>
        <c:axId val="1683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C77-474C-B4F5-A2B5001A0DA0}"/>
            </c:ext>
          </c:extLst>
        </c:ser>
        <c:dLbls>
          <c:showLegendKey val="0"/>
          <c:showVal val="0"/>
          <c:showCatName val="0"/>
          <c:showSerName val="0"/>
          <c:showPercent val="0"/>
          <c:showBubbleSize val="0"/>
        </c:dLbls>
        <c:marker val="1"/>
        <c:smooth val="0"/>
        <c:axId val="168334632"/>
        <c:axId val="168335024"/>
      </c:lineChart>
      <c:dateAx>
        <c:axId val="168334632"/>
        <c:scaling>
          <c:orientation val="minMax"/>
        </c:scaling>
        <c:delete val="1"/>
        <c:axPos val="b"/>
        <c:numFmt formatCode="ge" sourceLinked="1"/>
        <c:majorTickMark val="none"/>
        <c:minorTickMark val="none"/>
        <c:tickLblPos val="none"/>
        <c:crossAx val="168335024"/>
        <c:crosses val="autoZero"/>
        <c:auto val="1"/>
        <c:lblOffset val="100"/>
        <c:baseTimeUnit val="years"/>
      </c:dateAx>
      <c:valAx>
        <c:axId val="16833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3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799.87</c:v>
                </c:pt>
                <c:pt idx="1">
                  <c:v>312.68</c:v>
                </c:pt>
                <c:pt idx="2">
                  <c:v>300.06</c:v>
                </c:pt>
                <c:pt idx="3">
                  <c:v>368.56</c:v>
                </c:pt>
                <c:pt idx="4">
                  <c:v>342.96</c:v>
                </c:pt>
              </c:numCache>
            </c:numRef>
          </c:val>
          <c:extLst xmlns:c16r2="http://schemas.microsoft.com/office/drawing/2015/06/chart">
            <c:ext xmlns:c16="http://schemas.microsoft.com/office/drawing/2014/chart" uri="{C3380CC4-5D6E-409C-BE32-E72D297353CC}">
              <c16:uniqueId val="{00000000-4299-4015-8113-5C121A24B09C}"/>
            </c:ext>
          </c:extLst>
        </c:ser>
        <c:dLbls>
          <c:showLegendKey val="0"/>
          <c:showVal val="0"/>
          <c:showCatName val="0"/>
          <c:showSerName val="0"/>
          <c:showPercent val="0"/>
          <c:showBubbleSize val="0"/>
        </c:dLbls>
        <c:gapWidth val="150"/>
        <c:axId val="168336592"/>
        <c:axId val="16843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4299-4015-8113-5C121A24B09C}"/>
            </c:ext>
          </c:extLst>
        </c:ser>
        <c:dLbls>
          <c:showLegendKey val="0"/>
          <c:showVal val="0"/>
          <c:showCatName val="0"/>
          <c:showSerName val="0"/>
          <c:showPercent val="0"/>
          <c:showBubbleSize val="0"/>
        </c:dLbls>
        <c:marker val="1"/>
        <c:smooth val="0"/>
        <c:axId val="168336592"/>
        <c:axId val="168434424"/>
      </c:lineChart>
      <c:dateAx>
        <c:axId val="168336592"/>
        <c:scaling>
          <c:orientation val="minMax"/>
        </c:scaling>
        <c:delete val="1"/>
        <c:axPos val="b"/>
        <c:numFmt formatCode="ge" sourceLinked="1"/>
        <c:majorTickMark val="none"/>
        <c:minorTickMark val="none"/>
        <c:tickLblPos val="none"/>
        <c:crossAx val="168434424"/>
        <c:crosses val="autoZero"/>
        <c:auto val="1"/>
        <c:lblOffset val="100"/>
        <c:baseTimeUnit val="years"/>
      </c:dateAx>
      <c:valAx>
        <c:axId val="168434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3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344.8</c:v>
                </c:pt>
                <c:pt idx="1">
                  <c:v>367</c:v>
                </c:pt>
                <c:pt idx="2">
                  <c:v>376</c:v>
                </c:pt>
                <c:pt idx="3">
                  <c:v>388.03</c:v>
                </c:pt>
                <c:pt idx="4">
                  <c:v>408.19</c:v>
                </c:pt>
              </c:numCache>
            </c:numRef>
          </c:val>
          <c:extLst xmlns:c16r2="http://schemas.microsoft.com/office/drawing/2015/06/chart">
            <c:ext xmlns:c16="http://schemas.microsoft.com/office/drawing/2014/chart" uri="{C3380CC4-5D6E-409C-BE32-E72D297353CC}">
              <c16:uniqueId val="{00000000-8397-4F9B-A3A4-81AD61CF1494}"/>
            </c:ext>
          </c:extLst>
        </c:ser>
        <c:dLbls>
          <c:showLegendKey val="0"/>
          <c:showVal val="0"/>
          <c:showCatName val="0"/>
          <c:showSerName val="0"/>
          <c:showPercent val="0"/>
          <c:showBubbleSize val="0"/>
        </c:dLbls>
        <c:gapWidth val="150"/>
        <c:axId val="168334240"/>
        <c:axId val="16833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8397-4F9B-A3A4-81AD61CF1494}"/>
            </c:ext>
          </c:extLst>
        </c:ser>
        <c:dLbls>
          <c:showLegendKey val="0"/>
          <c:showVal val="0"/>
          <c:showCatName val="0"/>
          <c:showSerName val="0"/>
          <c:showPercent val="0"/>
          <c:showBubbleSize val="0"/>
        </c:dLbls>
        <c:marker val="1"/>
        <c:smooth val="0"/>
        <c:axId val="168334240"/>
        <c:axId val="168333848"/>
      </c:lineChart>
      <c:dateAx>
        <c:axId val="168334240"/>
        <c:scaling>
          <c:orientation val="minMax"/>
        </c:scaling>
        <c:delete val="1"/>
        <c:axPos val="b"/>
        <c:numFmt formatCode="ge" sourceLinked="1"/>
        <c:majorTickMark val="none"/>
        <c:minorTickMark val="none"/>
        <c:tickLblPos val="none"/>
        <c:crossAx val="168333848"/>
        <c:crosses val="autoZero"/>
        <c:auto val="1"/>
        <c:lblOffset val="100"/>
        <c:baseTimeUnit val="years"/>
      </c:dateAx>
      <c:valAx>
        <c:axId val="16833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105.89</c:v>
                </c:pt>
                <c:pt idx="1">
                  <c:v>112.53</c:v>
                </c:pt>
                <c:pt idx="2">
                  <c:v>115.55</c:v>
                </c:pt>
                <c:pt idx="3">
                  <c:v>119.07</c:v>
                </c:pt>
                <c:pt idx="4">
                  <c:v>107.3</c:v>
                </c:pt>
              </c:numCache>
            </c:numRef>
          </c:val>
          <c:extLst xmlns:c16r2="http://schemas.microsoft.com/office/drawing/2015/06/chart">
            <c:ext xmlns:c16="http://schemas.microsoft.com/office/drawing/2014/chart" uri="{C3380CC4-5D6E-409C-BE32-E72D297353CC}">
              <c16:uniqueId val="{00000000-DE56-4801-940F-D59D38476832}"/>
            </c:ext>
          </c:extLst>
        </c:ser>
        <c:dLbls>
          <c:showLegendKey val="0"/>
          <c:showVal val="0"/>
          <c:showCatName val="0"/>
          <c:showSerName val="0"/>
          <c:showPercent val="0"/>
          <c:showBubbleSize val="0"/>
        </c:dLbls>
        <c:gapWidth val="150"/>
        <c:axId val="168435992"/>
        <c:axId val="1684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DE56-4801-940F-D59D38476832}"/>
            </c:ext>
          </c:extLst>
        </c:ser>
        <c:dLbls>
          <c:showLegendKey val="0"/>
          <c:showVal val="0"/>
          <c:showCatName val="0"/>
          <c:showSerName val="0"/>
          <c:showPercent val="0"/>
          <c:showBubbleSize val="0"/>
        </c:dLbls>
        <c:marker val="1"/>
        <c:smooth val="0"/>
        <c:axId val="168435992"/>
        <c:axId val="168436384"/>
      </c:lineChart>
      <c:dateAx>
        <c:axId val="168435992"/>
        <c:scaling>
          <c:orientation val="minMax"/>
        </c:scaling>
        <c:delete val="1"/>
        <c:axPos val="b"/>
        <c:numFmt formatCode="ge" sourceLinked="1"/>
        <c:majorTickMark val="none"/>
        <c:minorTickMark val="none"/>
        <c:tickLblPos val="none"/>
        <c:crossAx val="168436384"/>
        <c:crosses val="autoZero"/>
        <c:auto val="1"/>
        <c:lblOffset val="100"/>
        <c:baseTimeUnit val="years"/>
      </c:dateAx>
      <c:valAx>
        <c:axId val="1684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105.71</c:v>
                </c:pt>
                <c:pt idx="1">
                  <c:v>99.48</c:v>
                </c:pt>
                <c:pt idx="2">
                  <c:v>96.84</c:v>
                </c:pt>
                <c:pt idx="3">
                  <c:v>94</c:v>
                </c:pt>
                <c:pt idx="4">
                  <c:v>104.29</c:v>
                </c:pt>
              </c:numCache>
            </c:numRef>
          </c:val>
          <c:extLst xmlns:c16r2="http://schemas.microsoft.com/office/drawing/2015/06/chart">
            <c:ext xmlns:c16="http://schemas.microsoft.com/office/drawing/2014/chart" uri="{C3380CC4-5D6E-409C-BE32-E72D297353CC}">
              <c16:uniqueId val="{00000000-E2A3-4E26-B58E-7796D7C59E3C}"/>
            </c:ext>
          </c:extLst>
        </c:ser>
        <c:dLbls>
          <c:showLegendKey val="0"/>
          <c:showVal val="0"/>
          <c:showCatName val="0"/>
          <c:showSerName val="0"/>
          <c:showPercent val="0"/>
          <c:showBubbleSize val="0"/>
        </c:dLbls>
        <c:gapWidth val="150"/>
        <c:axId val="168437560"/>
        <c:axId val="1684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2A3-4E26-B58E-7796D7C59E3C}"/>
            </c:ext>
          </c:extLst>
        </c:ser>
        <c:dLbls>
          <c:showLegendKey val="0"/>
          <c:showVal val="0"/>
          <c:showCatName val="0"/>
          <c:showSerName val="0"/>
          <c:showPercent val="0"/>
          <c:showBubbleSize val="0"/>
        </c:dLbls>
        <c:marker val="1"/>
        <c:smooth val="0"/>
        <c:axId val="168437560"/>
        <c:axId val="168437952"/>
      </c:lineChart>
      <c:dateAx>
        <c:axId val="168437560"/>
        <c:scaling>
          <c:orientation val="minMax"/>
        </c:scaling>
        <c:delete val="1"/>
        <c:axPos val="b"/>
        <c:numFmt formatCode="ge" sourceLinked="1"/>
        <c:majorTickMark val="none"/>
        <c:minorTickMark val="none"/>
        <c:tickLblPos val="none"/>
        <c:crossAx val="168437952"/>
        <c:crosses val="autoZero"/>
        <c:auto val="1"/>
        <c:lblOffset val="100"/>
        <c:baseTimeUnit val="years"/>
      </c:dateAx>
      <c:valAx>
        <c:axId val="1684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玉村町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36648</v>
      </c>
      <c r="AM8" s="70"/>
      <c r="AN8" s="70"/>
      <c r="AO8" s="70"/>
      <c r="AP8" s="70"/>
      <c r="AQ8" s="70"/>
      <c r="AR8" s="70"/>
      <c r="AS8" s="70"/>
      <c r="AT8" s="66">
        <f>データ!$S$6</f>
        <v>25.78</v>
      </c>
      <c r="AU8" s="67"/>
      <c r="AV8" s="67"/>
      <c r="AW8" s="67"/>
      <c r="AX8" s="67"/>
      <c r="AY8" s="67"/>
      <c r="AZ8" s="67"/>
      <c r="BA8" s="67"/>
      <c r="BB8" s="69">
        <f>データ!$T$6</f>
        <v>1421.57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58.21</v>
      </c>
      <c r="J10" s="67"/>
      <c r="K10" s="67"/>
      <c r="L10" s="67"/>
      <c r="M10" s="67"/>
      <c r="N10" s="67"/>
      <c r="O10" s="68"/>
      <c r="P10" s="69">
        <f>データ!$P$6</f>
        <v>99.9</v>
      </c>
      <c r="Q10" s="69"/>
      <c r="R10" s="69"/>
      <c r="S10" s="69"/>
      <c r="T10" s="69"/>
      <c r="U10" s="69"/>
      <c r="V10" s="69"/>
      <c r="W10" s="70">
        <f>データ!$Q$6</f>
        <v>2280</v>
      </c>
      <c r="X10" s="70"/>
      <c r="Y10" s="70"/>
      <c r="Z10" s="70"/>
      <c r="AA10" s="70"/>
      <c r="AB10" s="70"/>
      <c r="AC10" s="70"/>
      <c r="AD10" s="2"/>
      <c r="AE10" s="2"/>
      <c r="AF10" s="2"/>
      <c r="AG10" s="2"/>
      <c r="AH10" s="4"/>
      <c r="AI10" s="4"/>
      <c r="AJ10" s="4"/>
      <c r="AK10" s="4"/>
      <c r="AL10" s="70">
        <f>データ!$U$6</f>
        <v>36399</v>
      </c>
      <c r="AM10" s="70"/>
      <c r="AN10" s="70"/>
      <c r="AO10" s="70"/>
      <c r="AP10" s="70"/>
      <c r="AQ10" s="70"/>
      <c r="AR10" s="70"/>
      <c r="AS10" s="70"/>
      <c r="AT10" s="66">
        <f>データ!$V$6</f>
        <v>25.78</v>
      </c>
      <c r="AU10" s="67"/>
      <c r="AV10" s="67"/>
      <c r="AW10" s="67"/>
      <c r="AX10" s="67"/>
      <c r="AY10" s="67"/>
      <c r="AZ10" s="67"/>
      <c r="BA10" s="67"/>
      <c r="BB10" s="69">
        <f>データ!$W$6</f>
        <v>1411.91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9kwZoLYdEqFTn99JQ++6o+kDvguakjuyYwRkgCkx7NlLadTS/t5qg/GhouHza4R+q6tqJIEziRFv/KPwKxqvA==" saltValue="xJHenpv1S9g0ysuNaaZ40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A1"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104647</v>
      </c>
      <c r="D6" s="33">
        <f t="shared" si="3"/>
        <v>46</v>
      </c>
      <c r="E6" s="33">
        <f t="shared" si="3"/>
        <v>1</v>
      </c>
      <c r="F6" s="33">
        <f t="shared" si="3"/>
        <v>0</v>
      </c>
      <c r="G6" s="33">
        <f t="shared" si="3"/>
        <v>1</v>
      </c>
      <c r="H6" s="33" t="str">
        <f t="shared" si="3"/>
        <v>群馬県　玉村町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58.21</v>
      </c>
      <c r="P6" s="34">
        <f t="shared" si="3"/>
        <v>99.9</v>
      </c>
      <c r="Q6" s="34">
        <f t="shared" si="3"/>
        <v>2280</v>
      </c>
      <c r="R6" s="34">
        <f t="shared" si="3"/>
        <v>36648</v>
      </c>
      <c r="S6" s="34">
        <f t="shared" si="3"/>
        <v>25.78</v>
      </c>
      <c r="T6" s="34">
        <f t="shared" si="3"/>
        <v>1421.57</v>
      </c>
      <c r="U6" s="34">
        <f t="shared" si="3"/>
        <v>36399</v>
      </c>
      <c r="V6" s="34">
        <f t="shared" si="3"/>
        <v>25.78</v>
      </c>
      <c r="W6" s="34">
        <f t="shared" si="3"/>
        <v>1411.91</v>
      </c>
      <c r="X6" s="35">
        <f>IF(X7="",NA(),X7)</f>
        <v>106.79</v>
      </c>
      <c r="Y6" s="35">
        <f t="shared" ref="Y6:AG6" si="4">IF(Y7="",NA(),Y7)</f>
        <v>113.6</v>
      </c>
      <c r="Z6" s="35">
        <f t="shared" si="4"/>
        <v>120.35</v>
      </c>
      <c r="AA6" s="35">
        <f t="shared" si="4"/>
        <v>123.09</v>
      </c>
      <c r="AB6" s="35">
        <f t="shared" si="4"/>
        <v>112.47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799.87</v>
      </c>
      <c r="AU6" s="35">
        <f t="shared" ref="AU6:BC6" si="6">IF(AU7="",NA(),AU7)</f>
        <v>312.68</v>
      </c>
      <c r="AV6" s="35">
        <f t="shared" si="6"/>
        <v>300.06</v>
      </c>
      <c r="AW6" s="35">
        <f t="shared" si="6"/>
        <v>368.56</v>
      </c>
      <c r="AX6" s="35">
        <f t="shared" si="6"/>
        <v>342.96</v>
      </c>
      <c r="AY6" s="35">
        <f t="shared" si="6"/>
        <v>909.68</v>
      </c>
      <c r="AZ6" s="35">
        <f t="shared" si="6"/>
        <v>382.09</v>
      </c>
      <c r="BA6" s="35">
        <f t="shared" si="6"/>
        <v>371.31</v>
      </c>
      <c r="BB6" s="35">
        <f t="shared" si="6"/>
        <v>377.63</v>
      </c>
      <c r="BC6" s="35">
        <f t="shared" si="6"/>
        <v>357.34</v>
      </c>
      <c r="BD6" s="34" t="str">
        <f>IF(BD7="","",IF(BD7="-","【-】","【"&amp;SUBSTITUTE(TEXT(BD7,"#,##0.00"),"-","△")&amp;"】"))</f>
        <v>【264.34】</v>
      </c>
      <c r="BE6" s="35">
        <f>IF(BE7="",NA(),BE7)</f>
        <v>344.8</v>
      </c>
      <c r="BF6" s="35">
        <f t="shared" ref="BF6:BN6" si="7">IF(BF7="",NA(),BF7)</f>
        <v>367</v>
      </c>
      <c r="BG6" s="35">
        <f t="shared" si="7"/>
        <v>376</v>
      </c>
      <c r="BH6" s="35">
        <f t="shared" si="7"/>
        <v>388.03</v>
      </c>
      <c r="BI6" s="35">
        <f t="shared" si="7"/>
        <v>408.19</v>
      </c>
      <c r="BJ6" s="35">
        <f t="shared" si="7"/>
        <v>382.65</v>
      </c>
      <c r="BK6" s="35">
        <f t="shared" si="7"/>
        <v>385.06</v>
      </c>
      <c r="BL6" s="35">
        <f t="shared" si="7"/>
        <v>373.09</v>
      </c>
      <c r="BM6" s="35">
        <f t="shared" si="7"/>
        <v>364.71</v>
      </c>
      <c r="BN6" s="35">
        <f t="shared" si="7"/>
        <v>373.69</v>
      </c>
      <c r="BO6" s="34" t="str">
        <f>IF(BO7="","",IF(BO7="-","【-】","【"&amp;SUBSTITUTE(TEXT(BO7,"#,##0.00"),"-","△")&amp;"】"))</f>
        <v>【274.27】</v>
      </c>
      <c r="BP6" s="35">
        <f>IF(BP7="",NA(),BP7)</f>
        <v>105.89</v>
      </c>
      <c r="BQ6" s="35">
        <f t="shared" ref="BQ6:BY6" si="8">IF(BQ7="",NA(),BQ7)</f>
        <v>112.53</v>
      </c>
      <c r="BR6" s="35">
        <f t="shared" si="8"/>
        <v>115.55</v>
      </c>
      <c r="BS6" s="35">
        <f t="shared" si="8"/>
        <v>119.07</v>
      </c>
      <c r="BT6" s="35">
        <f t="shared" si="8"/>
        <v>107.3</v>
      </c>
      <c r="BU6" s="35">
        <f t="shared" si="8"/>
        <v>96.1</v>
      </c>
      <c r="BV6" s="35">
        <f t="shared" si="8"/>
        <v>99.07</v>
      </c>
      <c r="BW6" s="35">
        <f t="shared" si="8"/>
        <v>99.99</v>
      </c>
      <c r="BX6" s="35">
        <f t="shared" si="8"/>
        <v>100.65</v>
      </c>
      <c r="BY6" s="35">
        <f t="shared" si="8"/>
        <v>99.87</v>
      </c>
      <c r="BZ6" s="34" t="str">
        <f>IF(BZ7="","",IF(BZ7="-","【-】","【"&amp;SUBSTITUTE(TEXT(BZ7,"#,##0.00"),"-","△")&amp;"】"))</f>
        <v>【104.36】</v>
      </c>
      <c r="CA6" s="35">
        <f>IF(CA7="",NA(),CA7)</f>
        <v>105.71</v>
      </c>
      <c r="CB6" s="35">
        <f t="shared" ref="CB6:CJ6" si="9">IF(CB7="",NA(),CB7)</f>
        <v>99.48</v>
      </c>
      <c r="CC6" s="35">
        <f t="shared" si="9"/>
        <v>96.84</v>
      </c>
      <c r="CD6" s="35">
        <f t="shared" si="9"/>
        <v>94</v>
      </c>
      <c r="CE6" s="35">
        <f t="shared" si="9"/>
        <v>104.29</v>
      </c>
      <c r="CF6" s="35">
        <f t="shared" si="9"/>
        <v>178.39</v>
      </c>
      <c r="CG6" s="35">
        <f t="shared" si="9"/>
        <v>173.03</v>
      </c>
      <c r="CH6" s="35">
        <f t="shared" si="9"/>
        <v>171.15</v>
      </c>
      <c r="CI6" s="35">
        <f t="shared" si="9"/>
        <v>170.19</v>
      </c>
      <c r="CJ6" s="35">
        <f t="shared" si="9"/>
        <v>171.81</v>
      </c>
      <c r="CK6" s="34" t="str">
        <f>IF(CK7="","",IF(CK7="-","【-】","【"&amp;SUBSTITUTE(TEXT(CK7,"#,##0.00"),"-","△")&amp;"】"))</f>
        <v>【165.71】</v>
      </c>
      <c r="CL6" s="35">
        <f>IF(CL7="",NA(),CL7)</f>
        <v>67.83</v>
      </c>
      <c r="CM6" s="35">
        <f t="shared" ref="CM6:CU6" si="10">IF(CM7="",NA(),CM7)</f>
        <v>71.040000000000006</v>
      </c>
      <c r="CN6" s="35">
        <f t="shared" si="10"/>
        <v>72.64</v>
      </c>
      <c r="CO6" s="35">
        <f t="shared" si="10"/>
        <v>70.5</v>
      </c>
      <c r="CP6" s="35">
        <f t="shared" si="10"/>
        <v>69.27</v>
      </c>
      <c r="CQ6" s="35">
        <f t="shared" si="10"/>
        <v>59.23</v>
      </c>
      <c r="CR6" s="35">
        <f t="shared" si="10"/>
        <v>58.58</v>
      </c>
      <c r="CS6" s="35">
        <f t="shared" si="10"/>
        <v>58.53</v>
      </c>
      <c r="CT6" s="35">
        <f t="shared" si="10"/>
        <v>59.01</v>
      </c>
      <c r="CU6" s="35">
        <f t="shared" si="10"/>
        <v>60.03</v>
      </c>
      <c r="CV6" s="34" t="str">
        <f>IF(CV7="","",IF(CV7="-","【-】","【"&amp;SUBSTITUTE(TEXT(CV7,"#,##0.00"),"-","△")&amp;"】"))</f>
        <v>【60.41】</v>
      </c>
      <c r="CW6" s="35">
        <f>IF(CW7="",NA(),CW7)</f>
        <v>91.52</v>
      </c>
      <c r="CX6" s="35">
        <f t="shared" ref="CX6:DF6" si="11">IF(CX7="",NA(),CX7)</f>
        <v>85.4</v>
      </c>
      <c r="CY6" s="35">
        <f t="shared" si="11"/>
        <v>83.56</v>
      </c>
      <c r="CZ6" s="35">
        <f t="shared" si="11"/>
        <v>86.11</v>
      </c>
      <c r="DA6" s="35">
        <f t="shared" si="11"/>
        <v>86.87</v>
      </c>
      <c r="DB6" s="35">
        <f t="shared" si="11"/>
        <v>85.53</v>
      </c>
      <c r="DC6" s="35">
        <f t="shared" si="11"/>
        <v>85.23</v>
      </c>
      <c r="DD6" s="35">
        <f t="shared" si="11"/>
        <v>85.26</v>
      </c>
      <c r="DE6" s="35">
        <f t="shared" si="11"/>
        <v>85.37</v>
      </c>
      <c r="DF6" s="35">
        <f t="shared" si="11"/>
        <v>84.81</v>
      </c>
      <c r="DG6" s="34" t="str">
        <f>IF(DG7="","",IF(DG7="-","【-】","【"&amp;SUBSTITUTE(TEXT(DG7,"#,##0.00"),"-","△")&amp;"】"))</f>
        <v>【89.93】</v>
      </c>
      <c r="DH6" s="35">
        <f>IF(DH7="",NA(),DH7)</f>
        <v>50.04</v>
      </c>
      <c r="DI6" s="35">
        <f t="shared" ref="DI6:DQ6" si="12">IF(DI7="",NA(),DI7)</f>
        <v>50.45</v>
      </c>
      <c r="DJ6" s="35">
        <f t="shared" si="12"/>
        <v>51.15</v>
      </c>
      <c r="DK6" s="35">
        <f t="shared" si="12"/>
        <v>51.61</v>
      </c>
      <c r="DL6" s="35">
        <f t="shared" si="12"/>
        <v>51.58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7.72</v>
      </c>
      <c r="DT6" s="35">
        <f t="shared" ref="DT6:EB6" si="13">IF(DT7="",NA(),DT7)</f>
        <v>6.16</v>
      </c>
      <c r="DU6" s="35">
        <f t="shared" si="13"/>
        <v>4.38</v>
      </c>
      <c r="DV6" s="35">
        <f t="shared" si="13"/>
        <v>4.55</v>
      </c>
      <c r="DW6" s="35">
        <f t="shared" si="13"/>
        <v>32.340000000000003</v>
      </c>
      <c r="DX6" s="35">
        <f t="shared" si="13"/>
        <v>8.39</v>
      </c>
      <c r="DY6" s="35">
        <f t="shared" si="13"/>
        <v>10.09</v>
      </c>
      <c r="DZ6" s="35">
        <f t="shared" si="13"/>
        <v>10.54</v>
      </c>
      <c r="EA6" s="35">
        <f t="shared" si="13"/>
        <v>12.03</v>
      </c>
      <c r="EB6" s="35">
        <f t="shared" si="13"/>
        <v>12.19</v>
      </c>
      <c r="EC6" s="34" t="str">
        <f>IF(EC7="","",IF(EC7="-","【-】","【"&amp;SUBSTITUTE(TEXT(EC7,"#,##0.00"),"-","△")&amp;"】"))</f>
        <v>【15.89】</v>
      </c>
      <c r="ED6" s="35">
        <f>IF(ED7="",NA(),ED7)</f>
        <v>1.45</v>
      </c>
      <c r="EE6" s="35">
        <f t="shared" ref="EE6:EM6" si="14">IF(EE7="",NA(),EE7)</f>
        <v>1.96</v>
      </c>
      <c r="EF6" s="35">
        <f t="shared" si="14"/>
        <v>2.38</v>
      </c>
      <c r="EG6" s="35">
        <f t="shared" si="14"/>
        <v>1.61</v>
      </c>
      <c r="EH6" s="35">
        <f t="shared" si="14"/>
        <v>1.27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104647</v>
      </c>
      <c r="D7" s="37">
        <v>46</v>
      </c>
      <c r="E7" s="37">
        <v>1</v>
      </c>
      <c r="F7" s="37">
        <v>0</v>
      </c>
      <c r="G7" s="37">
        <v>1</v>
      </c>
      <c r="H7" s="37" t="s">
        <v>105</v>
      </c>
      <c r="I7" s="37" t="s">
        <v>106</v>
      </c>
      <c r="J7" s="37" t="s">
        <v>107</v>
      </c>
      <c r="K7" s="37" t="s">
        <v>108</v>
      </c>
      <c r="L7" s="37" t="s">
        <v>109</v>
      </c>
      <c r="M7" s="37" t="s">
        <v>110</v>
      </c>
      <c r="N7" s="38" t="s">
        <v>111</v>
      </c>
      <c r="O7" s="38">
        <v>58.21</v>
      </c>
      <c r="P7" s="38">
        <v>99.9</v>
      </c>
      <c r="Q7" s="38">
        <v>2280</v>
      </c>
      <c r="R7" s="38">
        <v>36648</v>
      </c>
      <c r="S7" s="38">
        <v>25.78</v>
      </c>
      <c r="T7" s="38">
        <v>1421.57</v>
      </c>
      <c r="U7" s="38">
        <v>36399</v>
      </c>
      <c r="V7" s="38">
        <v>25.78</v>
      </c>
      <c r="W7" s="38">
        <v>1411.91</v>
      </c>
      <c r="X7" s="38">
        <v>106.79</v>
      </c>
      <c r="Y7" s="38">
        <v>113.6</v>
      </c>
      <c r="Z7" s="38">
        <v>120.35</v>
      </c>
      <c r="AA7" s="38">
        <v>123.09</v>
      </c>
      <c r="AB7" s="38">
        <v>112.47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799.87</v>
      </c>
      <c r="AU7" s="38">
        <v>312.68</v>
      </c>
      <c r="AV7" s="38">
        <v>300.06</v>
      </c>
      <c r="AW7" s="38">
        <v>368.56</v>
      </c>
      <c r="AX7" s="38">
        <v>342.96</v>
      </c>
      <c r="AY7" s="38">
        <v>909.68</v>
      </c>
      <c r="AZ7" s="38">
        <v>382.09</v>
      </c>
      <c r="BA7" s="38">
        <v>371.31</v>
      </c>
      <c r="BB7" s="38">
        <v>377.63</v>
      </c>
      <c r="BC7" s="38">
        <v>357.34</v>
      </c>
      <c r="BD7" s="38">
        <v>264.33999999999997</v>
      </c>
      <c r="BE7" s="38">
        <v>344.8</v>
      </c>
      <c r="BF7" s="38">
        <v>367</v>
      </c>
      <c r="BG7" s="38">
        <v>376</v>
      </c>
      <c r="BH7" s="38">
        <v>388.03</v>
      </c>
      <c r="BI7" s="38">
        <v>408.19</v>
      </c>
      <c r="BJ7" s="38">
        <v>382.65</v>
      </c>
      <c r="BK7" s="38">
        <v>385.06</v>
      </c>
      <c r="BL7" s="38">
        <v>373.09</v>
      </c>
      <c r="BM7" s="38">
        <v>364.71</v>
      </c>
      <c r="BN7" s="38">
        <v>373.69</v>
      </c>
      <c r="BO7" s="38">
        <v>274.27</v>
      </c>
      <c r="BP7" s="38">
        <v>105.89</v>
      </c>
      <c r="BQ7" s="38">
        <v>112.53</v>
      </c>
      <c r="BR7" s="38">
        <v>115.55</v>
      </c>
      <c r="BS7" s="38">
        <v>119.07</v>
      </c>
      <c r="BT7" s="38">
        <v>107.3</v>
      </c>
      <c r="BU7" s="38">
        <v>96.1</v>
      </c>
      <c r="BV7" s="38">
        <v>99.07</v>
      </c>
      <c r="BW7" s="38">
        <v>99.99</v>
      </c>
      <c r="BX7" s="38">
        <v>100.65</v>
      </c>
      <c r="BY7" s="38">
        <v>99.87</v>
      </c>
      <c r="BZ7" s="38">
        <v>104.36</v>
      </c>
      <c r="CA7" s="38">
        <v>105.71</v>
      </c>
      <c r="CB7" s="38">
        <v>99.48</v>
      </c>
      <c r="CC7" s="38">
        <v>96.84</v>
      </c>
      <c r="CD7" s="38">
        <v>94</v>
      </c>
      <c r="CE7" s="38">
        <v>104.29</v>
      </c>
      <c r="CF7" s="38">
        <v>178.39</v>
      </c>
      <c r="CG7" s="38">
        <v>173.03</v>
      </c>
      <c r="CH7" s="38">
        <v>171.15</v>
      </c>
      <c r="CI7" s="38">
        <v>170.19</v>
      </c>
      <c r="CJ7" s="38">
        <v>171.81</v>
      </c>
      <c r="CK7" s="38">
        <v>165.71</v>
      </c>
      <c r="CL7" s="38">
        <v>67.83</v>
      </c>
      <c r="CM7" s="38">
        <v>71.040000000000006</v>
      </c>
      <c r="CN7" s="38">
        <v>72.64</v>
      </c>
      <c r="CO7" s="38">
        <v>70.5</v>
      </c>
      <c r="CP7" s="38">
        <v>69.27</v>
      </c>
      <c r="CQ7" s="38">
        <v>59.23</v>
      </c>
      <c r="CR7" s="38">
        <v>58.58</v>
      </c>
      <c r="CS7" s="38">
        <v>58.53</v>
      </c>
      <c r="CT7" s="38">
        <v>59.01</v>
      </c>
      <c r="CU7" s="38">
        <v>60.03</v>
      </c>
      <c r="CV7" s="38">
        <v>60.41</v>
      </c>
      <c r="CW7" s="38">
        <v>91.52</v>
      </c>
      <c r="CX7" s="38">
        <v>85.4</v>
      </c>
      <c r="CY7" s="38">
        <v>83.56</v>
      </c>
      <c r="CZ7" s="38">
        <v>86.11</v>
      </c>
      <c r="DA7" s="38">
        <v>86.87</v>
      </c>
      <c r="DB7" s="38">
        <v>85.53</v>
      </c>
      <c r="DC7" s="38">
        <v>85.23</v>
      </c>
      <c r="DD7" s="38">
        <v>85.26</v>
      </c>
      <c r="DE7" s="38">
        <v>85.37</v>
      </c>
      <c r="DF7" s="38">
        <v>84.81</v>
      </c>
      <c r="DG7" s="38">
        <v>89.93</v>
      </c>
      <c r="DH7" s="38">
        <v>50.04</v>
      </c>
      <c r="DI7" s="38">
        <v>50.45</v>
      </c>
      <c r="DJ7" s="38">
        <v>51.15</v>
      </c>
      <c r="DK7" s="38">
        <v>51.61</v>
      </c>
      <c r="DL7" s="38">
        <v>51.58</v>
      </c>
      <c r="DM7" s="38">
        <v>37.340000000000003</v>
      </c>
      <c r="DN7" s="38">
        <v>44.31</v>
      </c>
      <c r="DO7" s="38">
        <v>45.75</v>
      </c>
      <c r="DP7" s="38">
        <v>46.9</v>
      </c>
      <c r="DQ7" s="38">
        <v>47.28</v>
      </c>
      <c r="DR7" s="38">
        <v>48.12</v>
      </c>
      <c r="DS7" s="38">
        <v>7.72</v>
      </c>
      <c r="DT7" s="38">
        <v>6.16</v>
      </c>
      <c r="DU7" s="38">
        <v>4.38</v>
      </c>
      <c r="DV7" s="38">
        <v>4.55</v>
      </c>
      <c r="DW7" s="38">
        <v>32.340000000000003</v>
      </c>
      <c r="DX7" s="38">
        <v>8.39</v>
      </c>
      <c r="DY7" s="38">
        <v>10.09</v>
      </c>
      <c r="DZ7" s="38">
        <v>10.54</v>
      </c>
      <c r="EA7" s="38">
        <v>12.03</v>
      </c>
      <c r="EB7" s="38">
        <v>12.19</v>
      </c>
      <c r="EC7" s="38">
        <v>15.89</v>
      </c>
      <c r="ED7" s="38">
        <v>1.45</v>
      </c>
      <c r="EE7" s="38">
        <v>1.96</v>
      </c>
      <c r="EF7" s="38">
        <v>2.38</v>
      </c>
      <c r="EG7" s="38">
        <v>1.61</v>
      </c>
      <c r="EH7" s="38">
        <v>1.27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2019-02-14T02:52:29Z</cp:lastPrinted>
  <dcterms:created xsi:type="dcterms:W3CDTF">2018-12-03T08:28:34Z</dcterms:created>
  <dcterms:modified xsi:type="dcterms:W3CDTF">2019-02-14T02:52:32Z</dcterms:modified>
  <cp:category/>
</cp:coreProperties>
</file>