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1○前橋市\"/>
    </mc:Choice>
  </mc:AlternateContent>
  <workbookProtection workbookAlgorithmName="SHA-512" workbookHashValue="EsJvSNaSD0cPQSrPJHbVY/e0qESOKfN4r92mrbnbX6pBnc8B+NFPAqs8GNunuZDYIYFq1Hie54LkAqfB5BfYWg==" workbookSaltValue="VI7mmfH5EnfsQ7dAjka+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<sst xmlns="http://schemas.openxmlformats.org/spreadsheetml/2006/main" count="235" uniqueCount="123">
  <si>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</si>
  <si>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</si>
  <si>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</si>
  <si>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</si>
  <si>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</si>
  <si>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</si>
  <si>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</si>
  <si>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</si>
  <si>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</si>
  <si>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</si>
  <si>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</si>
  <si>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</si>
  <si>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</si>
  <si>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</si>
  <si>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</si>
  <si>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</si>
  <si>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</si>
  <si>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</si>
  <si>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</si>
  <si>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</si>
  <si>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</si>
  <si>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</si>
  <si>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</si>
  <si>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</si>
  <si>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</si>
  <si>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</si>
  <si>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</si>
  <si>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</si>
  <si>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</si>
  <si>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</si>
  <si>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</si>
  <si>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</si>
  <si>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</si>
  <si>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</si>
  <si>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</si>
  <si>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</si>
  <si>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</si>
  <si>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</si>
  <si>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</si>
  <si>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</si>
  <si>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</si>
  <si>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</si>
  <si>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</si>
  <si>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</si>
  <si>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</si>
  <si>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</si>
  <si>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</si>
  <si>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</si>
  <si>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</si>
  <si>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</si>
  <si>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</si>
  <si>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</si>
  <si>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</si>
  <si>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</si>
  <si>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</si>
  <si>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</si>
  <si>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</si>
  <si>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</si>
  <si>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</si>
  <si>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</si>
  <si>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</si>
  <si>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</si>
  <si>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</si>
  <si>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</si>
  <si>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</si>
  <si>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</si>
  <si>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</si>
  <si>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</si>
  <si>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</si>
  <si>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</si>
  <si>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</si>
  <si>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</si>
  <si>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</si>
  <si>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</si>
  <si>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</si>
  <si>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</si>
  <si>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</si>
  <si>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</si>
  <si>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</si>
  <si>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</si>
  <si>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</si>
  <si>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</si>
  <si>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</si>
  <si>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</si>
  <si>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</si>
  <si>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</si>
  <si>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</si>
  <si>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</si>
  <si>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</si>
  <si>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</si>
  <si>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</si>
  <si>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</si>
  <si>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</si>
  <si>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</si>
  <si>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</si>
  <si>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</si>
  <si>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</si>
  <si>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</si>
  <si>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</si>
  <si>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</si>
  <si>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</si>
  <si>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</si>
  <si>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</si>
  <si>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</si>
  <si>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</si>
  <si>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</si>
  <si>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</si>
  <si>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</si>
  <si>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</si>
  <si>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</si>
  <si>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</si>
  <si>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公共下水道</t>
  </si>
  <si>
    <t>Ad</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</si>
  <si>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</si>
  <si>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</si>
  <si>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</si>
  <si>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</si>
  <si>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</si>
  <si>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</si>
  <si>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</si>
  <si>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・経常収支比率は、100％を上回っているが、類似団体平均をやや下回るため、引き続き収益の確保、費用の縮減に努め、さらなる改善を図る。
・累積欠損金比率は、H26から0％を維持し、引き続き収益の確保、費用の縮減に努める。
・流動比率は、H26から微増しているものの、100％を下回っていることから改善が必要である。引き続き収益の確保、費用の縮減に努めるとともに、事業規模に見合った借入を行い支払能力の改善に努める。
・企業債残高対事業規模比率は、H26から微減しているものの、類似団体平均を上回っている。事業規模に見合った借入を行っており直ちに借入を減らす必要はない。引き続き収益の確保、事業規模に見合った借入に努める。
・経費回収率は、100％を下回っており、収益の確保、費用の縮減に努める。
・汚水処理原価は、類似団体平均を下回っていることから、現時点で問題はない。
・施設利用率は、H26から100％超の利用率となり、類似団体平均を上回っている。施設の老朽化が進んでいるため、計画的な施設の更新が必要である。
・水洗化率はH27より変わらず、類似団体平均を上回っているが、100％は下回っている。引き続き整備、啓発を進め水洗化率の向上に努める。</t>
    <rPh sb="1" eb="3">
      <t>ケイジョウ</t>
    </rPh>
    <rPh sb="3" eb="5">
      <t>シュウシ</t>
    </rPh>
    <rPh sb="5" eb="7">
      <t>ヒリツ</t>
    </rPh>
    <rPh sb="14" eb="16">
      <t>ウワマワ</t>
    </rPh>
    <rPh sb="22" eb="24">
      <t>ルイジ</t>
    </rPh>
    <rPh sb="24" eb="26">
      <t>ダンタイ</t>
    </rPh>
    <rPh sb="26" eb="28">
      <t>ヘイキン</t>
    </rPh>
    <rPh sb="31" eb="33">
      <t>シタマワ</t>
    </rPh>
    <rPh sb="37" eb="38">
      <t>ヒ</t>
    </rPh>
    <rPh sb="39" eb="40">
      <t>ツヅ</t>
    </rPh>
    <rPh sb="41" eb="43">
      <t>シュウエキ</t>
    </rPh>
    <rPh sb="44" eb="46">
      <t>カクホ</t>
    </rPh>
    <rPh sb="47" eb="49">
      <t>ヒヨウ</t>
    </rPh>
    <rPh sb="50" eb="52">
      <t>シュクゲン</t>
    </rPh>
    <rPh sb="53" eb="54">
      <t>ツト</t>
    </rPh>
    <rPh sb="60" eb="62">
      <t>カイゼン</t>
    </rPh>
    <rPh sb="63" eb="64">
      <t>ハカ</t>
    </rPh>
    <rPh sb="68" eb="70">
      <t>ルイセキ</t>
    </rPh>
    <rPh sb="70" eb="72">
      <t>ケッソン</t>
    </rPh>
    <rPh sb="72" eb="73">
      <t>キン</t>
    </rPh>
    <rPh sb="73" eb="75">
      <t>ヒリツ</t>
    </rPh>
    <rPh sb="85" eb="87">
      <t>イジ</t>
    </rPh>
    <rPh sb="89" eb="90">
      <t>ヒ</t>
    </rPh>
    <rPh sb="91" eb="92">
      <t>ツヅ</t>
    </rPh>
    <rPh sb="93" eb="95">
      <t>シュウエキ</t>
    </rPh>
    <rPh sb="96" eb="98">
      <t>カクホ</t>
    </rPh>
    <rPh sb="99" eb="101">
      <t>ヒヨウ</t>
    </rPh>
    <rPh sb="102" eb="104">
      <t>シュクゲン</t>
    </rPh>
    <rPh sb="105" eb="106">
      <t>ツト</t>
    </rPh>
    <rPh sb="111" eb="113">
      <t>リュウドウ</t>
    </rPh>
    <rPh sb="113" eb="115">
      <t>ヒリツ</t>
    </rPh>
    <rPh sb="122" eb="124">
      <t>ビゾウ</t>
    </rPh>
    <rPh sb="137" eb="139">
      <t>シタマワ</t>
    </rPh>
    <rPh sb="147" eb="149">
      <t>カイゼン</t>
    </rPh>
    <rPh sb="150" eb="152">
      <t>ヒツヨウ</t>
    </rPh>
    <rPh sb="156" eb="157">
      <t>ヒ</t>
    </rPh>
    <rPh sb="158" eb="159">
      <t>ツヅ</t>
    </rPh>
    <rPh sb="160" eb="162">
      <t>シュウエキ</t>
    </rPh>
    <rPh sb="163" eb="165">
      <t>カクホ</t>
    </rPh>
    <rPh sb="166" eb="168">
      <t>ヒヨウ</t>
    </rPh>
    <rPh sb="169" eb="171">
      <t>シュクゲン</t>
    </rPh>
    <rPh sb="172" eb="173">
      <t>ツト</t>
    </rPh>
    <rPh sb="180" eb="182">
      <t>ジギョウ</t>
    </rPh>
    <rPh sb="182" eb="184">
      <t>キボ</t>
    </rPh>
    <rPh sb="185" eb="187">
      <t>ミア</t>
    </rPh>
    <rPh sb="189" eb="191">
      <t>カリイレ</t>
    </rPh>
    <rPh sb="192" eb="193">
      <t>オコナ</t>
    </rPh>
    <rPh sb="194" eb="196">
      <t>シハラ</t>
    </rPh>
    <rPh sb="196" eb="198">
      <t>ノウリョク</t>
    </rPh>
    <rPh sb="199" eb="201">
      <t>カイゼン</t>
    </rPh>
    <rPh sb="202" eb="203">
      <t>ツト</t>
    </rPh>
    <rPh sb="208" eb="210">
      <t>キギョウ</t>
    </rPh>
    <rPh sb="210" eb="211">
      <t>サイ</t>
    </rPh>
    <rPh sb="211" eb="213">
      <t>ザンダカ</t>
    </rPh>
    <rPh sb="213" eb="214">
      <t>タイ</t>
    </rPh>
    <rPh sb="214" eb="216">
      <t>ジギョウ</t>
    </rPh>
    <rPh sb="216" eb="218">
      <t>キボ</t>
    </rPh>
    <rPh sb="218" eb="220">
      <t>ヒリツ</t>
    </rPh>
    <rPh sb="227" eb="229">
      <t>ビゲン</t>
    </rPh>
    <rPh sb="237" eb="239">
      <t>ルイジ</t>
    </rPh>
    <rPh sb="239" eb="241">
      <t>ダンタイ</t>
    </rPh>
    <rPh sb="241" eb="243">
      <t>ヘイキン</t>
    </rPh>
    <rPh sb="244" eb="246">
      <t>ウワマワ</t>
    </rPh>
    <rPh sb="251" eb="253">
      <t>ジギョウ</t>
    </rPh>
    <rPh sb="253" eb="255">
      <t>キボ</t>
    </rPh>
    <rPh sb="256" eb="258">
      <t>ミア</t>
    </rPh>
    <rPh sb="260" eb="262">
      <t>カリイレ</t>
    </rPh>
    <rPh sb="263" eb="264">
      <t>オコナ</t>
    </rPh>
    <rPh sb="268" eb="269">
      <t>タダ</t>
    </rPh>
    <rPh sb="271" eb="273">
      <t>カリイレ</t>
    </rPh>
    <rPh sb="274" eb="275">
      <t>ヘ</t>
    </rPh>
    <rPh sb="277" eb="279">
      <t>ヒツヨウ</t>
    </rPh>
    <rPh sb="283" eb="284">
      <t>ヒ</t>
    </rPh>
    <rPh sb="285" eb="286">
      <t>ツヅ</t>
    </rPh>
    <rPh sb="287" eb="289">
      <t>シュウエキ</t>
    </rPh>
    <rPh sb="290" eb="292">
      <t>カクホ</t>
    </rPh>
    <rPh sb="293" eb="295">
      <t>ジギョウ</t>
    </rPh>
    <rPh sb="295" eb="297">
      <t>キボ</t>
    </rPh>
    <rPh sb="298" eb="300">
      <t>ミア</t>
    </rPh>
    <rPh sb="302" eb="304">
      <t>カリイレ</t>
    </rPh>
    <rPh sb="305" eb="306">
      <t>ツト</t>
    </rPh>
    <rPh sb="311" eb="313">
      <t>ケイヒ</t>
    </rPh>
    <rPh sb="313" eb="315">
      <t>カイシュウ</t>
    </rPh>
    <rPh sb="315" eb="316">
      <t>リツ</t>
    </rPh>
    <rPh sb="323" eb="325">
      <t>シタマワ</t>
    </rPh>
    <rPh sb="330" eb="332">
      <t>シュウエキ</t>
    </rPh>
    <rPh sb="333" eb="335">
      <t>カクホ</t>
    </rPh>
    <rPh sb="336" eb="338">
      <t>ヒヨウ</t>
    </rPh>
    <rPh sb="339" eb="341">
      <t>シュクゲン</t>
    </rPh>
    <rPh sb="342" eb="343">
      <t>ツト</t>
    </rPh>
    <rPh sb="348" eb="350">
      <t>オスイ</t>
    </rPh>
    <rPh sb="350" eb="352">
      <t>ショリ</t>
    </rPh>
    <rPh sb="352" eb="354">
      <t>ゲンカ</t>
    </rPh>
    <rPh sb="356" eb="358">
      <t>ルイジ</t>
    </rPh>
    <rPh sb="358" eb="360">
      <t>ダンタイ</t>
    </rPh>
    <rPh sb="360" eb="362">
      <t>ヘイキン</t>
    </rPh>
    <rPh sb="363" eb="365">
      <t>シタマワ</t>
    </rPh>
    <rPh sb="374" eb="377">
      <t>ゲンジテン</t>
    </rPh>
    <rPh sb="378" eb="380">
      <t>モンダイ</t>
    </rPh>
    <rPh sb="386" eb="388">
      <t>シセツ</t>
    </rPh>
    <rPh sb="388" eb="391">
      <t>リヨウリツ</t>
    </rPh>
    <rPh sb="402" eb="403">
      <t>コ</t>
    </rPh>
    <rPh sb="404" eb="407">
      <t>リヨウリツ</t>
    </rPh>
    <rPh sb="411" eb="413">
      <t>ルイジ</t>
    </rPh>
    <rPh sb="413" eb="415">
      <t>ダンタイ</t>
    </rPh>
    <rPh sb="415" eb="417">
      <t>ヘイキン</t>
    </rPh>
    <rPh sb="418" eb="420">
      <t>ウワマワ</t>
    </rPh>
    <rPh sb="425" eb="427">
      <t>シセツ</t>
    </rPh>
    <rPh sb="428" eb="431">
      <t>ロウキュウカ</t>
    </rPh>
    <rPh sb="432" eb="433">
      <t>スス</t>
    </rPh>
    <rPh sb="440" eb="443">
      <t>ケイカクテキ</t>
    </rPh>
    <rPh sb="444" eb="446">
      <t>シセツ</t>
    </rPh>
    <rPh sb="447" eb="449">
      <t>コウシン</t>
    </rPh>
    <rPh sb="450" eb="452">
      <t>ヒツヨウ</t>
    </rPh>
    <rPh sb="458" eb="461">
      <t>スイセンカ</t>
    </rPh>
    <rPh sb="461" eb="462">
      <t>リツ</t>
    </rPh>
    <rPh sb="468" eb="469">
      <t>カ</t>
    </rPh>
    <rPh sb="473" eb="475">
      <t>ルイジ</t>
    </rPh>
    <rPh sb="475" eb="477">
      <t>ダンタイ</t>
    </rPh>
    <rPh sb="477" eb="479">
      <t>ヘイキン</t>
    </rPh>
    <rPh sb="480" eb="482">
      <t>ウワマワ</t>
    </rPh>
    <rPh sb="493" eb="495">
      <t>シタマワ</t>
    </rPh>
    <rPh sb="500" eb="501">
      <t>ヒ</t>
    </rPh>
    <rPh sb="502" eb="503">
      <t>ツヅ</t>
    </rPh>
    <rPh sb="504" eb="506">
      <t>セイビ</t>
    </rPh>
    <rPh sb="507" eb="509">
      <t>ケイハツ</t>
    </rPh>
    <rPh sb="510" eb="511">
      <t>スス</t>
    </rPh>
    <rPh sb="512" eb="515">
      <t>スイセンカ</t>
    </rPh>
    <rPh sb="515" eb="516">
      <t>リツ</t>
    </rPh>
    <rPh sb="517" eb="519">
      <t>コウジョウ</t>
    </rPh>
    <rPh sb="520" eb="521">
      <t>ツト</t>
    </rPh>
    <phoneticPr fontId="4"/>
  </si>
  <si>
    <t>・有形固定資産減価償却率は、年々上昇しており、類似団体平均を上回っている。管渠老朽化率と管渠改善率の状況も踏まえ、引き続き財政計画や長寿命化計画に基づき、施設の改築・更新に努める。
・管渠老朽化率は、年々上昇しているが、類似団体平均を下回った。長寿命化計画に基づき調査を行い、老朽化の進んだ管渠の改築・更新を進めており、引き続き老朽化の進んだ管渠の改築・更新に努める。
・管渠改善率は、すべての管を更新するのに50年かかるペースである2％に達しておらず、類似団体平均を下回っている。法定耐用年数を経過した管渠延長が年々上昇している中、引き続き財政計画や長寿命化計画に基づき調査を実施し、老朽化の進んだ管渠を優先的に改築・更新していく。</t>
    <rPh sb="1" eb="3">
      <t>ユウケイ</t>
    </rPh>
    <rPh sb="3" eb="5">
      <t>コテイ</t>
    </rPh>
    <rPh sb="5" eb="7">
      <t>シサン</t>
    </rPh>
    <rPh sb="7" eb="9">
      <t>ゲンカ</t>
    </rPh>
    <rPh sb="9" eb="11">
      <t>ショウキャク</t>
    </rPh>
    <rPh sb="11" eb="12">
      <t>リツ</t>
    </rPh>
    <rPh sb="14" eb="16">
      <t>ネンネン</t>
    </rPh>
    <rPh sb="16" eb="18">
      <t>ジョウショウ</t>
    </rPh>
    <rPh sb="23" eb="25">
      <t>ルイジ</t>
    </rPh>
    <rPh sb="25" eb="27">
      <t>ダンタイ</t>
    </rPh>
    <rPh sb="27" eb="29">
      <t>ヘイキン</t>
    </rPh>
    <rPh sb="30" eb="32">
      <t>ウワマワ</t>
    </rPh>
    <rPh sb="37" eb="39">
      <t>カンキョ</t>
    </rPh>
    <rPh sb="39" eb="42">
      <t>ロウキュウカ</t>
    </rPh>
    <rPh sb="42" eb="43">
      <t>リツ</t>
    </rPh>
    <rPh sb="44" eb="46">
      <t>カンキョ</t>
    </rPh>
    <rPh sb="46" eb="48">
      <t>カイゼン</t>
    </rPh>
    <rPh sb="48" eb="49">
      <t>リツ</t>
    </rPh>
    <rPh sb="50" eb="52">
      <t>ジョウキョウ</t>
    </rPh>
    <rPh sb="53" eb="54">
      <t>フ</t>
    </rPh>
    <rPh sb="57" eb="58">
      <t>ヒ</t>
    </rPh>
    <rPh sb="59" eb="60">
      <t>ツヅ</t>
    </rPh>
    <rPh sb="61" eb="63">
      <t>ザイセイ</t>
    </rPh>
    <rPh sb="63" eb="65">
      <t>ケイカク</t>
    </rPh>
    <rPh sb="66" eb="67">
      <t>チョウ</t>
    </rPh>
    <rPh sb="67" eb="70">
      <t>ジュミョウカ</t>
    </rPh>
    <rPh sb="70" eb="72">
      <t>ケイカク</t>
    </rPh>
    <rPh sb="73" eb="74">
      <t>モト</t>
    </rPh>
    <rPh sb="77" eb="79">
      <t>シセツ</t>
    </rPh>
    <rPh sb="80" eb="82">
      <t>カイチク</t>
    </rPh>
    <rPh sb="83" eb="85">
      <t>コウシン</t>
    </rPh>
    <rPh sb="86" eb="87">
      <t>ツト</t>
    </rPh>
    <rPh sb="92" eb="94">
      <t>カンキョ</t>
    </rPh>
    <rPh sb="94" eb="97">
      <t>ロウキュウカ</t>
    </rPh>
    <rPh sb="97" eb="98">
      <t>リツ</t>
    </rPh>
    <rPh sb="100" eb="102">
      <t>ネンネン</t>
    </rPh>
    <rPh sb="102" eb="104">
      <t>ジョウショウ</t>
    </rPh>
    <rPh sb="110" eb="112">
      <t>ルイジ</t>
    </rPh>
    <rPh sb="112" eb="114">
      <t>ダンタイ</t>
    </rPh>
    <rPh sb="114" eb="116">
      <t>ヘイキン</t>
    </rPh>
    <rPh sb="117" eb="119">
      <t>シタマワ</t>
    </rPh>
    <rPh sb="122" eb="123">
      <t>チョウ</t>
    </rPh>
    <rPh sb="123" eb="126">
      <t>ジュミョウカ</t>
    </rPh>
    <rPh sb="126" eb="128">
      <t>ケイカク</t>
    </rPh>
    <rPh sb="129" eb="130">
      <t>モト</t>
    </rPh>
    <rPh sb="132" eb="134">
      <t>チョウサ</t>
    </rPh>
    <rPh sb="135" eb="136">
      <t>オコナ</t>
    </rPh>
    <rPh sb="138" eb="141">
      <t>ロウキュウカ</t>
    </rPh>
    <rPh sb="142" eb="143">
      <t>スス</t>
    </rPh>
    <rPh sb="145" eb="147">
      <t>カンキョ</t>
    </rPh>
    <rPh sb="148" eb="150">
      <t>カイチク</t>
    </rPh>
    <rPh sb="151" eb="153">
      <t>コウシン</t>
    </rPh>
    <rPh sb="154" eb="155">
      <t>スス</t>
    </rPh>
    <rPh sb="160" eb="161">
      <t>ヒ</t>
    </rPh>
    <rPh sb="162" eb="163">
      <t>ツヅ</t>
    </rPh>
    <rPh sb="164" eb="167">
      <t>ロウキュウカ</t>
    </rPh>
    <rPh sb="168" eb="169">
      <t>スス</t>
    </rPh>
    <rPh sb="171" eb="173">
      <t>カンキョ</t>
    </rPh>
    <rPh sb="174" eb="176">
      <t>カイチク</t>
    </rPh>
    <rPh sb="177" eb="179">
      <t>コウシン</t>
    </rPh>
    <rPh sb="180" eb="181">
      <t>ツト</t>
    </rPh>
    <rPh sb="186" eb="188">
      <t>カンキョ</t>
    </rPh>
    <rPh sb="188" eb="190">
      <t>カイゼン</t>
    </rPh>
    <rPh sb="190" eb="191">
      <t>リツ</t>
    </rPh>
    <rPh sb="197" eb="198">
      <t>カン</t>
    </rPh>
    <rPh sb="199" eb="201">
      <t>コウシン</t>
    </rPh>
    <rPh sb="207" eb="208">
      <t>ネン</t>
    </rPh>
    <rPh sb="220" eb="221">
      <t>タッ</t>
    </rPh>
    <rPh sb="227" eb="229">
      <t>ルイジ</t>
    </rPh>
    <rPh sb="229" eb="231">
      <t>ダンタイ</t>
    </rPh>
    <rPh sb="231" eb="233">
      <t>ヘイキン</t>
    </rPh>
    <rPh sb="234" eb="236">
      <t>シタマワ</t>
    </rPh>
    <rPh sb="241" eb="243">
      <t>ホウテイ</t>
    </rPh>
    <rPh sb="243" eb="245">
      <t>タイヨウ</t>
    </rPh>
    <rPh sb="245" eb="247">
      <t>ネンスウ</t>
    </rPh>
    <rPh sb="248" eb="250">
      <t>ケイカ</t>
    </rPh>
    <rPh sb="252" eb="254">
      <t>カンキョ</t>
    </rPh>
    <rPh sb="254" eb="256">
      <t>エンチョウ</t>
    </rPh>
    <rPh sb="257" eb="259">
      <t>ネンネン</t>
    </rPh>
    <rPh sb="259" eb="261">
      <t>ジョウショウ</t>
    </rPh>
    <rPh sb="265" eb="266">
      <t>ナカ</t>
    </rPh>
    <rPh sb="267" eb="268">
      <t>ヒ</t>
    </rPh>
    <rPh sb="269" eb="270">
      <t>ツヅ</t>
    </rPh>
    <rPh sb="271" eb="273">
      <t>ザイセイ</t>
    </rPh>
    <rPh sb="273" eb="275">
      <t>ケイカク</t>
    </rPh>
    <rPh sb="276" eb="277">
      <t>チョウ</t>
    </rPh>
    <rPh sb="277" eb="280">
      <t>ジュミョウカ</t>
    </rPh>
    <rPh sb="280" eb="282">
      <t>ケイカク</t>
    </rPh>
    <rPh sb="283" eb="284">
      <t>モト</t>
    </rPh>
    <rPh sb="286" eb="288">
      <t>チョウサ</t>
    </rPh>
    <rPh sb="289" eb="291">
      <t>ジッシ</t>
    </rPh>
    <rPh sb="293" eb="296">
      <t>ロウキュウカ</t>
    </rPh>
    <rPh sb="297" eb="298">
      <t>スス</t>
    </rPh>
    <rPh sb="300" eb="302">
      <t>カンキョ</t>
    </rPh>
    <rPh sb="303" eb="306">
      <t>ユウセンテキ</t>
    </rPh>
    <rPh sb="307" eb="309">
      <t>カイチク</t>
    </rPh>
    <rPh sb="310" eb="312">
      <t>コウシン</t>
    </rPh>
    <phoneticPr fontId="4"/>
  </si>
  <si>
    <t>・経営の健全性については、経費回収率がH28とH29の比較で悪化し、流動比率が100％を下回り、支払能力を高めるための経営改善に努める必要がある。また、経営の効率性については、類似団体との比較から効率的な経営がなされている。引き続き、収益の確保、費用の縮減に努め、さらに経営の健全性・効率性を高める。
・老朽化の状況については、長寿命化計画に基づき管渠の改築・更新を進めているが、法定耐用年数を経過した管渠延長が年々上昇しているなか、管渠改善率は、すべての管を更新するのに50年かかるペースである2％にはほど遠い。今後、長寿命化計画からストックマネジメント計画に移行するが、少しずつでも老朽化の改善につながるよう、引き続き調査を実施し、老朽化の進んだ管渠を優先的に改築・更新していく。</t>
    <rPh sb="1" eb="3">
      <t>ケイエイ</t>
    </rPh>
    <rPh sb="4" eb="7">
      <t>ケンゼンセイ</t>
    </rPh>
    <rPh sb="13" eb="15">
      <t>ケイヒ</t>
    </rPh>
    <rPh sb="15" eb="17">
      <t>カイシュウ</t>
    </rPh>
    <rPh sb="17" eb="18">
      <t>リツ</t>
    </rPh>
    <rPh sb="27" eb="29">
      <t>ヒカク</t>
    </rPh>
    <rPh sb="30" eb="32">
      <t>アッカ</t>
    </rPh>
    <rPh sb="34" eb="36">
      <t>リュウドウ</t>
    </rPh>
    <rPh sb="36" eb="38">
      <t>ヒリツ</t>
    </rPh>
    <rPh sb="44" eb="46">
      <t>シタマワ</t>
    </rPh>
    <rPh sb="48" eb="50">
      <t>シハラ</t>
    </rPh>
    <rPh sb="50" eb="52">
      <t>ノウリョク</t>
    </rPh>
    <rPh sb="53" eb="54">
      <t>タカ</t>
    </rPh>
    <rPh sb="59" eb="61">
      <t>ケイエイ</t>
    </rPh>
    <rPh sb="61" eb="63">
      <t>カイゼン</t>
    </rPh>
    <rPh sb="64" eb="65">
      <t>ツト</t>
    </rPh>
    <rPh sb="67" eb="69">
      <t>ヒツヨウ</t>
    </rPh>
    <rPh sb="76" eb="78">
      <t>ケイエイ</t>
    </rPh>
    <rPh sb="79" eb="82">
      <t>コウリツセイ</t>
    </rPh>
    <rPh sb="88" eb="90">
      <t>ルイジ</t>
    </rPh>
    <rPh sb="90" eb="92">
      <t>ダンタイ</t>
    </rPh>
    <rPh sb="94" eb="96">
      <t>ヒカク</t>
    </rPh>
    <rPh sb="98" eb="101">
      <t>コウリツテキ</t>
    </rPh>
    <rPh sb="102" eb="104">
      <t>ケイエイ</t>
    </rPh>
    <rPh sb="112" eb="113">
      <t>ヒ</t>
    </rPh>
    <rPh sb="114" eb="115">
      <t>ツヅ</t>
    </rPh>
    <rPh sb="117" eb="119">
      <t>シュウエキ</t>
    </rPh>
    <rPh sb="120" eb="122">
      <t>カクホ</t>
    </rPh>
    <rPh sb="123" eb="125">
      <t>ヒヨウ</t>
    </rPh>
    <rPh sb="126" eb="128">
      <t>シュクゲン</t>
    </rPh>
    <rPh sb="129" eb="130">
      <t>ツト</t>
    </rPh>
    <rPh sb="135" eb="137">
      <t>ケイエイ</t>
    </rPh>
    <rPh sb="138" eb="141">
      <t>ケンゼンセイ</t>
    </rPh>
    <rPh sb="142" eb="145">
      <t>コウリツセイ</t>
    </rPh>
    <rPh sb="146" eb="147">
      <t>タカ</t>
    </rPh>
    <rPh sb="152" eb="155">
      <t>ロウキュウカ</t>
    </rPh>
    <rPh sb="156" eb="158">
      <t>ジョウキョウ</t>
    </rPh>
    <rPh sb="164" eb="165">
      <t>チョウ</t>
    </rPh>
    <rPh sb="165" eb="168">
      <t>ジュミョウカ</t>
    </rPh>
    <rPh sb="168" eb="170">
      <t>ケイカク</t>
    </rPh>
    <rPh sb="171" eb="172">
      <t>モト</t>
    </rPh>
    <rPh sb="174" eb="176">
      <t>カンキョ</t>
    </rPh>
    <rPh sb="177" eb="179">
      <t>カイチク</t>
    </rPh>
    <rPh sb="180" eb="182">
      <t>コウシン</t>
    </rPh>
    <rPh sb="183" eb="184">
      <t>スス</t>
    </rPh>
    <rPh sb="190" eb="192">
      <t>ホウテイ</t>
    </rPh>
    <rPh sb="192" eb="194">
      <t>タイヨウ</t>
    </rPh>
    <rPh sb="194" eb="196">
      <t>ネンスウ</t>
    </rPh>
    <rPh sb="197" eb="199">
      <t>ケイカ</t>
    </rPh>
    <rPh sb="201" eb="203">
      <t>カンキョ</t>
    </rPh>
    <rPh sb="203" eb="205">
      <t>エンチョウ</t>
    </rPh>
    <rPh sb="206" eb="208">
      <t>ネンネン</t>
    </rPh>
    <rPh sb="208" eb="210">
      <t>ジョウショウ</t>
    </rPh>
    <rPh sb="217" eb="219">
      <t>カンキョ</t>
    </rPh>
    <rPh sb="219" eb="221">
      <t>カイゼン</t>
    </rPh>
    <rPh sb="221" eb="222">
      <t>リツ</t>
    </rPh>
    <rPh sb="228" eb="229">
      <t>カン</t>
    </rPh>
    <rPh sb="230" eb="232">
      <t>コウシン</t>
    </rPh>
    <rPh sb="238" eb="239">
      <t>ネン</t>
    </rPh>
    <rPh sb="254" eb="255">
      <t>トオ</t>
    </rPh>
    <rPh sb="257" eb="259">
      <t>コンゴ</t>
    </rPh>
    <rPh sb="260" eb="261">
      <t>チョウ</t>
    </rPh>
    <rPh sb="261" eb="264">
      <t>ジュミョウカ</t>
    </rPh>
    <rPh sb="264" eb="266">
      <t>ケイカク</t>
    </rPh>
    <rPh sb="278" eb="280">
      <t>ケイカク</t>
    </rPh>
    <rPh sb="281" eb="283">
      <t>イコウ</t>
    </rPh>
    <rPh sb="287" eb="288">
      <t>スコ</t>
    </rPh>
    <rPh sb="293" eb="296">
      <t>ロウキュウカ</t>
    </rPh>
    <rPh sb="297" eb="299">
      <t>カイゼン</t>
    </rPh>
    <rPh sb="307" eb="308">
      <t>ヒ</t>
    </rPh>
    <rPh sb="309" eb="310">
      <t>ツヅ</t>
    </rPh>
    <rPh sb="311" eb="313">
      <t>チョウサ</t>
    </rPh>
    <rPh sb="314" eb="316">
      <t>ジッシ</t>
    </rPh>
    <rPh sb="318" eb="321">
      <t>ロウキュウカ</t>
    </rPh>
    <rPh sb="322" eb="323">
      <t>スス</t>
    </rPh>
    <rPh sb="325" eb="327">
      <t>カンキョ</t>
    </rPh>
    <rPh sb="328" eb="331">
      <t>ユウセンテキ</t>
    </rPh>
    <rPh sb="332" eb="334">
      <t>カイチク</t>
    </rPh>
    <rPh sb="335" eb="33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</si>
</sst>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0.18</c:v>
                </c:pt>
                <c:pt idx="1">
                  <c:v>0.06</c:v>
                </c:pt>
                <c:pt idx="2">
                  <c:v>0.2</c:v>
                </c:pt>
                <c:pt idx="3">
                  <c:v>0.24</c:v>
                </c:pt>
                <c:pt idx="4">
                  <c:v>0.16</c:v>
                </c:pt>
              </c:numCache>
            </c:numRef>
          </c:val>
          <c:extLst xmlns:c16r2="http://schemas.microsoft.com/office/drawing/2015/06/chart">
            <c:ext xmlns:c16="http://schemas.microsoft.com/office/drawing/2014/chart" uri="{C3380CC4-5D6E-409C-BE32-E72D297353CC}">
              <c16:uniqueId val="{00000000-AA9A-4E84-90E9-8C263F7E5D00}"/>
            </c:ext>
          </c:extLst>
        </c:ser>
        <c:dLbls>
          <c:showLegendKey val="0"/>
          <c:showVal val="0"/>
          <c:showCatName val="0"/>
          <c:showSerName val="0"/>
          <c:showPercent val="0"/>
          <c:showBubbleSize val="0"/>
        </c:dLbls>
        <c:gapWidth val="150"/>
        <c:axId val="53251448"/>
        <c:axId val="16362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AA9A-4E84-90E9-8C263F7E5D00}"/>
            </c:ext>
          </c:extLst>
        </c:ser>
        <c:dLbls>
          <c:showLegendKey val="0"/>
          <c:showVal val="0"/>
          <c:showCatName val="0"/>
          <c:showSerName val="0"/>
          <c:showPercent val="0"/>
          <c:showBubbleSize val="0"/>
        </c:dLbls>
        <c:marker val="1"/>
        <c:smooth val="0"/>
        <c:axId val="53251448"/>
        <c:axId val="163620712"/>
      </c:lineChart>
      <c:dateAx>
        <c:axId val="53251448"/>
        <c:scaling>
          <c:orientation val="minMax"/>
        </c:scaling>
        <c:delete val="1"/>
        <c:axPos val="b"/>
        <c:numFmt formatCode="ge" sourceLinked="1"/>
        <c:majorTickMark val="none"/>
        <c:minorTickMark val="none"/>
        <c:tickLblPos val="none"/>
        <c:crossAx val="163620712"/>
        <c:crosses val="autoZero"/>
        <c:auto val="1"/>
        <c:lblOffset val="100"/>
        <c:baseTimeUnit val="years"/>
      </c:dateAx>
      <c:valAx>
        <c:axId val="1636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98.95</c:v>
                </c:pt>
                <c:pt idx="1">
                  <c:v>106.88</c:v>
                </c:pt>
                <c:pt idx="2">
                  <c:v>107.8</c:v>
                </c:pt>
                <c:pt idx="3">
                  <c:v>102.7</c:v>
                </c:pt>
                <c:pt idx="4">
                  <c:v>103.11</c:v>
                </c:pt>
              </c:numCache>
            </c:numRef>
          </c:val>
          <c:extLst xmlns:c16r2="http://schemas.microsoft.com/office/drawing/2015/06/chart">
            <c:ext xmlns:c16="http://schemas.microsoft.com/office/drawing/2014/chart" uri="{C3380CC4-5D6E-409C-BE32-E72D297353CC}">
              <c16:uniqueId val="{00000000-EFE8-4436-8EF0-F5EDEB584731}"/>
            </c:ext>
          </c:extLst>
        </c:ser>
        <c:dLbls>
          <c:showLegendKey val="0"/>
          <c:showVal val="0"/>
          <c:showCatName val="0"/>
          <c:showSerName val="0"/>
          <c:showPercent val="0"/>
          <c:showBubbleSize val="0"/>
        </c:dLbls>
        <c:gapWidth val="150"/>
        <c:axId val="164649000"/>
        <c:axId val="2350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EFE8-4436-8EF0-F5EDEB584731}"/>
            </c:ext>
          </c:extLst>
        </c:ser>
        <c:dLbls>
          <c:showLegendKey val="0"/>
          <c:showVal val="0"/>
          <c:showCatName val="0"/>
          <c:showSerName val="0"/>
          <c:showPercent val="0"/>
          <c:showBubbleSize val="0"/>
        </c:dLbls>
        <c:marker val="1"/>
        <c:smooth val="0"/>
        <c:axId val="164649000"/>
        <c:axId val="235079744"/>
      </c:lineChart>
      <c:dateAx>
        <c:axId val="164649000"/>
        <c:scaling>
          <c:orientation val="minMax"/>
        </c:scaling>
        <c:delete val="1"/>
        <c:axPos val="b"/>
        <c:numFmt formatCode="ge" sourceLinked="1"/>
        <c:majorTickMark val="none"/>
        <c:minorTickMark val="none"/>
        <c:tickLblPos val="none"/>
        <c:crossAx val="235079744"/>
        <c:crosses val="autoZero"/>
        <c:auto val="1"/>
        <c:lblOffset val="100"/>
        <c:baseTimeUnit val="years"/>
      </c:dateAx>
      <c:valAx>
        <c:axId val="235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96.24</c:v>
                </c:pt>
                <c:pt idx="1">
                  <c:v>96.58</c:v>
                </c:pt>
                <c:pt idx="2">
                  <c:v>96.67</c:v>
                </c:pt>
                <c:pt idx="3">
                  <c:v>96.67</c:v>
                </c:pt>
                <c:pt idx="4">
                  <c:v>96.67</c:v>
                </c:pt>
              </c:numCache>
            </c:numRef>
          </c:val>
          <c:extLst xmlns:c16r2="http://schemas.microsoft.com/office/drawing/2015/06/chart">
            <c:ext xmlns:c16="http://schemas.microsoft.com/office/drawing/2014/chart" uri="{C3380CC4-5D6E-409C-BE32-E72D297353CC}">
              <c16:uniqueId val="{00000000-1356-4318-9932-7D52621126E6}"/>
            </c:ext>
          </c:extLst>
        </c:ser>
        <c:dLbls>
          <c:showLegendKey val="0"/>
          <c:showVal val="0"/>
          <c:showCatName val="0"/>
          <c:showSerName val="0"/>
          <c:showPercent val="0"/>
          <c:showBubbleSize val="0"/>
        </c:dLbls>
        <c:gapWidth val="150"/>
        <c:axId val="235080920"/>
        <c:axId val="2350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1356-4318-9932-7D52621126E6}"/>
            </c:ext>
          </c:extLst>
        </c:ser>
        <c:dLbls>
          <c:showLegendKey val="0"/>
          <c:showVal val="0"/>
          <c:showCatName val="0"/>
          <c:showSerName val="0"/>
          <c:showPercent val="0"/>
          <c:showBubbleSize val="0"/>
        </c:dLbls>
        <c:marker val="1"/>
        <c:smooth val="0"/>
        <c:axId val="235080920"/>
        <c:axId val="235081312"/>
      </c:lineChart>
      <c:dateAx>
        <c:axId val="235080920"/>
        <c:scaling>
          <c:orientation val="minMax"/>
        </c:scaling>
        <c:delete val="1"/>
        <c:axPos val="b"/>
        <c:numFmt formatCode="ge" sourceLinked="1"/>
        <c:majorTickMark val="none"/>
        <c:minorTickMark val="none"/>
        <c:tickLblPos val="none"/>
        <c:crossAx val="235081312"/>
        <c:crosses val="autoZero"/>
        <c:auto val="1"/>
        <c:lblOffset val="100"/>
        <c:baseTimeUnit val="years"/>
      </c:dateAx>
      <c:valAx>
        <c:axId val="2350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100.52</c:v>
                </c:pt>
                <c:pt idx="1">
                  <c:v>107.47</c:v>
                </c:pt>
                <c:pt idx="2">
                  <c:v>107.2</c:v>
                </c:pt>
                <c:pt idx="3">
                  <c:v>106.89</c:v>
                </c:pt>
                <c:pt idx="4">
                  <c:v>108.54</c:v>
                </c:pt>
              </c:numCache>
            </c:numRef>
          </c:val>
          <c:extLst xmlns:c16r2="http://schemas.microsoft.com/office/drawing/2015/06/chart">
            <c:ext xmlns:c16="http://schemas.microsoft.com/office/drawing/2014/chart" uri="{C3380CC4-5D6E-409C-BE32-E72D297353CC}">
              <c16:uniqueId val="{00000000-B28B-4F44-860A-8DA630F96D15}"/>
            </c:ext>
          </c:extLst>
        </c:ser>
        <c:dLbls>
          <c:showLegendKey val="0"/>
          <c:showVal val="0"/>
          <c:showCatName val="0"/>
          <c:showSerName val="0"/>
          <c:showPercent val="0"/>
          <c:showBubbleSize val="0"/>
        </c:dLbls>
        <c:gapWidth val="150"/>
        <c:axId val="162978008"/>
        <c:axId val="1631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B28B-4F44-860A-8DA630F96D15}"/>
            </c:ext>
          </c:extLst>
        </c:ser>
        <c:dLbls>
          <c:showLegendKey val="0"/>
          <c:showVal val="0"/>
          <c:showCatName val="0"/>
          <c:showSerName val="0"/>
          <c:showPercent val="0"/>
          <c:showBubbleSize val="0"/>
        </c:dLbls>
        <c:marker val="1"/>
        <c:smooth val="0"/>
        <c:axId val="162978008"/>
        <c:axId val="163116528"/>
      </c:lineChart>
      <c:dateAx>
        <c:axId val="162978008"/>
        <c:scaling>
          <c:orientation val="minMax"/>
        </c:scaling>
        <c:delete val="1"/>
        <c:axPos val="b"/>
        <c:numFmt formatCode="ge" sourceLinked="1"/>
        <c:majorTickMark val="none"/>
        <c:minorTickMark val="none"/>
        <c:tickLblPos val="none"/>
        <c:crossAx val="163116528"/>
        <c:crosses val="autoZero"/>
        <c:auto val="1"/>
        <c:lblOffset val="100"/>
        <c:baseTimeUnit val="years"/>
      </c:dateAx>
      <c:valAx>
        <c:axId val="1631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32.53</c:v>
                </c:pt>
                <c:pt idx="1">
                  <c:v>37.08</c:v>
                </c:pt>
                <c:pt idx="2">
                  <c:v>38.409999999999997</c:v>
                </c:pt>
                <c:pt idx="3">
                  <c:v>39.18</c:v>
                </c:pt>
                <c:pt idx="4">
                  <c:v>40.090000000000003</c:v>
                </c:pt>
              </c:numCache>
            </c:numRef>
          </c:val>
          <c:extLst xmlns:c16r2="http://schemas.microsoft.com/office/drawing/2015/06/chart">
            <c:ext xmlns:c16="http://schemas.microsoft.com/office/drawing/2014/chart" uri="{C3380CC4-5D6E-409C-BE32-E72D297353CC}">
              <c16:uniqueId val="{00000000-76FE-416B-8DE7-FC688FD7D9C2}"/>
            </c:ext>
          </c:extLst>
        </c:ser>
        <c:dLbls>
          <c:showLegendKey val="0"/>
          <c:showVal val="0"/>
          <c:showCatName val="0"/>
          <c:showSerName val="0"/>
          <c:showPercent val="0"/>
          <c:showBubbleSize val="0"/>
        </c:dLbls>
        <c:gapWidth val="150"/>
        <c:axId val="162486912"/>
        <c:axId val="16230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76FE-416B-8DE7-FC688FD7D9C2}"/>
            </c:ext>
          </c:extLst>
        </c:ser>
        <c:dLbls>
          <c:showLegendKey val="0"/>
          <c:showVal val="0"/>
          <c:showCatName val="0"/>
          <c:showSerName val="0"/>
          <c:showPercent val="0"/>
          <c:showBubbleSize val="0"/>
        </c:dLbls>
        <c:marker val="1"/>
        <c:smooth val="0"/>
        <c:axId val="162486912"/>
        <c:axId val="162301232"/>
      </c:lineChart>
      <c:dateAx>
        <c:axId val="162486912"/>
        <c:scaling>
          <c:orientation val="minMax"/>
        </c:scaling>
        <c:delete val="1"/>
        <c:axPos val="b"/>
        <c:numFmt formatCode="ge" sourceLinked="1"/>
        <c:majorTickMark val="none"/>
        <c:minorTickMark val="none"/>
        <c:tickLblPos val="none"/>
        <c:crossAx val="162301232"/>
        <c:crosses val="autoZero"/>
        <c:auto val="1"/>
        <c:lblOffset val="100"/>
        <c:baseTimeUnit val="years"/>
      </c:dateAx>
      <c:valAx>
        <c:axId val="16230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2.89</c:v>
                </c:pt>
                <c:pt idx="1">
                  <c:v>3.28</c:v>
                </c:pt>
                <c:pt idx="2">
                  <c:v>3.32</c:v>
                </c:pt>
                <c:pt idx="3">
                  <c:v>3.45</c:v>
                </c:pt>
                <c:pt idx="4">
                  <c:v>3.55</c:v>
                </c:pt>
              </c:numCache>
            </c:numRef>
          </c:val>
          <c:extLst xmlns:c16r2="http://schemas.microsoft.com/office/drawing/2015/06/chart">
            <c:ext xmlns:c16="http://schemas.microsoft.com/office/drawing/2014/chart" uri="{C3380CC4-5D6E-409C-BE32-E72D297353CC}">
              <c16:uniqueId val="{00000000-FCC4-4882-ABD8-D6BA930160C2}"/>
            </c:ext>
          </c:extLst>
        </c:ser>
        <c:dLbls>
          <c:showLegendKey val="0"/>
          <c:showVal val="0"/>
          <c:showCatName val="0"/>
          <c:showSerName val="0"/>
          <c:showPercent val="0"/>
          <c:showBubbleSize val="0"/>
        </c:dLbls>
        <c:gapWidth val="150"/>
        <c:axId val="162459784"/>
        <c:axId val="16161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FCC4-4882-ABD8-D6BA930160C2}"/>
            </c:ext>
          </c:extLst>
        </c:ser>
        <c:dLbls>
          <c:showLegendKey val="0"/>
          <c:showVal val="0"/>
          <c:showCatName val="0"/>
          <c:showSerName val="0"/>
          <c:showPercent val="0"/>
          <c:showBubbleSize val="0"/>
        </c:dLbls>
        <c:marker val="1"/>
        <c:smooth val="0"/>
        <c:axId val="162459784"/>
        <c:axId val="161619112"/>
      </c:lineChart>
      <c:dateAx>
        <c:axId val="162459784"/>
        <c:scaling>
          <c:orientation val="minMax"/>
        </c:scaling>
        <c:delete val="1"/>
        <c:axPos val="b"/>
        <c:numFmt formatCode="ge" sourceLinked="1"/>
        <c:majorTickMark val="none"/>
        <c:minorTickMark val="none"/>
        <c:tickLblPos val="none"/>
        <c:crossAx val="161619112"/>
        <c:crosses val="autoZero"/>
        <c:auto val="1"/>
        <c:lblOffset val="100"/>
        <c:baseTimeUnit val="years"/>
      </c:dateAx>
      <c:valAx>
        <c:axId val="16161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136.79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59-4C95-B41F-8FE1F3C20650}"/>
            </c:ext>
          </c:extLst>
        </c:ser>
        <c:dLbls>
          <c:showLegendKey val="0"/>
          <c:showVal val="0"/>
          <c:showCatName val="0"/>
          <c:showSerName val="0"/>
          <c:showPercent val="0"/>
          <c:showBubbleSize val="0"/>
        </c:dLbls>
        <c:gapWidth val="150"/>
        <c:axId val="164650960"/>
        <c:axId val="23497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ED59-4C95-B41F-8FE1F3C20650}"/>
            </c:ext>
          </c:extLst>
        </c:ser>
        <c:dLbls>
          <c:showLegendKey val="0"/>
          <c:showVal val="0"/>
          <c:showCatName val="0"/>
          <c:showSerName val="0"/>
          <c:showPercent val="0"/>
          <c:showBubbleSize val="0"/>
        </c:dLbls>
        <c:marker val="1"/>
        <c:smooth val="0"/>
        <c:axId val="164650960"/>
        <c:axId val="234979480"/>
      </c:lineChart>
      <c:dateAx>
        <c:axId val="164650960"/>
        <c:scaling>
          <c:orientation val="minMax"/>
        </c:scaling>
        <c:delete val="1"/>
        <c:axPos val="b"/>
        <c:numFmt formatCode="ge" sourceLinked="1"/>
        <c:majorTickMark val="none"/>
        <c:minorTickMark val="none"/>
        <c:tickLblPos val="none"/>
        <c:crossAx val="234979480"/>
        <c:crosses val="autoZero"/>
        <c:auto val="1"/>
        <c:lblOffset val="100"/>
        <c:baseTimeUnit val="years"/>
      </c:dateAx>
      <c:valAx>
        <c:axId val="23497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5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381.39</c:v>
                </c:pt>
                <c:pt idx="1">
                  <c:v>67.540000000000006</c:v>
                </c:pt>
                <c:pt idx="2">
                  <c:v>73.17</c:v>
                </c:pt>
                <c:pt idx="3">
                  <c:v>80.989999999999995</c:v>
                </c:pt>
                <c:pt idx="4">
                  <c:v>83.36</c:v>
                </c:pt>
              </c:numCache>
            </c:numRef>
          </c:val>
          <c:extLst xmlns:c16r2="http://schemas.microsoft.com/office/drawing/2015/06/chart">
            <c:ext xmlns:c16="http://schemas.microsoft.com/office/drawing/2014/chart" uri="{C3380CC4-5D6E-409C-BE32-E72D297353CC}">
              <c16:uniqueId val="{00000000-E08E-47D8-9A4F-723A4DC0A273}"/>
            </c:ext>
          </c:extLst>
        </c:ser>
        <c:dLbls>
          <c:showLegendKey val="0"/>
          <c:showVal val="0"/>
          <c:showCatName val="0"/>
          <c:showSerName val="0"/>
          <c:showPercent val="0"/>
          <c:showBubbleSize val="0"/>
        </c:dLbls>
        <c:gapWidth val="150"/>
        <c:axId val="234980656"/>
        <c:axId val="2349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E08E-47D8-9A4F-723A4DC0A273}"/>
            </c:ext>
          </c:extLst>
        </c:ser>
        <c:dLbls>
          <c:showLegendKey val="0"/>
          <c:showVal val="0"/>
          <c:showCatName val="0"/>
          <c:showSerName val="0"/>
          <c:showPercent val="0"/>
          <c:showBubbleSize val="0"/>
        </c:dLbls>
        <c:marker val="1"/>
        <c:smooth val="0"/>
        <c:axId val="234980656"/>
        <c:axId val="234981048"/>
      </c:lineChart>
      <c:dateAx>
        <c:axId val="234980656"/>
        <c:scaling>
          <c:orientation val="minMax"/>
        </c:scaling>
        <c:delete val="1"/>
        <c:axPos val="b"/>
        <c:numFmt formatCode="ge" sourceLinked="1"/>
        <c:majorTickMark val="none"/>
        <c:minorTickMark val="none"/>
        <c:tickLblPos val="none"/>
        <c:crossAx val="234981048"/>
        <c:crosses val="autoZero"/>
        <c:auto val="1"/>
        <c:lblOffset val="100"/>
        <c:baseTimeUnit val="years"/>
      </c:dateAx>
      <c:valAx>
        <c:axId val="2349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668.06</c:v>
                </c:pt>
                <c:pt idx="1">
                  <c:v>1299.72</c:v>
                </c:pt>
                <c:pt idx="2">
                  <c:v>1261.52</c:v>
                </c:pt>
                <c:pt idx="3">
                  <c:v>1259.07</c:v>
                </c:pt>
                <c:pt idx="4">
                  <c:v>1207.77</c:v>
                </c:pt>
              </c:numCache>
            </c:numRef>
          </c:val>
          <c:extLst xmlns:c16r2="http://schemas.microsoft.com/office/drawing/2015/06/chart">
            <c:ext xmlns:c16="http://schemas.microsoft.com/office/drawing/2014/chart" uri="{C3380CC4-5D6E-409C-BE32-E72D297353CC}">
              <c16:uniqueId val="{00000000-2037-4ABF-8BC3-8C6740697F1F}"/>
            </c:ext>
          </c:extLst>
        </c:ser>
        <c:dLbls>
          <c:showLegendKey val="0"/>
          <c:showVal val="0"/>
          <c:showCatName val="0"/>
          <c:showSerName val="0"/>
          <c:showPercent val="0"/>
          <c:showBubbleSize val="0"/>
        </c:dLbls>
        <c:gapWidth val="150"/>
        <c:axId val="234982224"/>
        <c:axId val="2349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2037-4ABF-8BC3-8C6740697F1F}"/>
            </c:ext>
          </c:extLst>
        </c:ser>
        <c:dLbls>
          <c:showLegendKey val="0"/>
          <c:showVal val="0"/>
          <c:showCatName val="0"/>
          <c:showSerName val="0"/>
          <c:showPercent val="0"/>
          <c:showBubbleSize val="0"/>
        </c:dLbls>
        <c:marker val="1"/>
        <c:smooth val="0"/>
        <c:axId val="234982224"/>
        <c:axId val="234982616"/>
      </c:lineChart>
      <c:dateAx>
        <c:axId val="234982224"/>
        <c:scaling>
          <c:orientation val="minMax"/>
        </c:scaling>
        <c:delete val="1"/>
        <c:axPos val="b"/>
        <c:numFmt formatCode="ge" sourceLinked="1"/>
        <c:majorTickMark val="none"/>
        <c:minorTickMark val="none"/>
        <c:tickLblPos val="none"/>
        <c:crossAx val="234982616"/>
        <c:crosses val="autoZero"/>
        <c:auto val="1"/>
        <c:lblOffset val="100"/>
        <c:baseTimeUnit val="years"/>
      </c:dateAx>
      <c:valAx>
        <c:axId val="2349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99.79</c:v>
                </c:pt>
                <c:pt idx="1">
                  <c:v>108.69</c:v>
                </c:pt>
                <c:pt idx="2">
                  <c:v>111.19</c:v>
                </c:pt>
                <c:pt idx="3">
                  <c:v>115.85</c:v>
                </c:pt>
                <c:pt idx="4">
                  <c:v>84.9</c:v>
                </c:pt>
              </c:numCache>
            </c:numRef>
          </c:val>
          <c:extLst xmlns:c16r2="http://schemas.microsoft.com/office/drawing/2015/06/chart">
            <c:ext xmlns:c16="http://schemas.microsoft.com/office/drawing/2014/chart" uri="{C3380CC4-5D6E-409C-BE32-E72D297353CC}">
              <c16:uniqueId val="{00000000-1DC0-465D-BC3C-C9786B6A3CB9}"/>
            </c:ext>
          </c:extLst>
        </c:ser>
        <c:dLbls>
          <c:showLegendKey val="0"/>
          <c:showVal val="0"/>
          <c:showCatName val="0"/>
          <c:showSerName val="0"/>
          <c:showPercent val="0"/>
          <c:showBubbleSize val="0"/>
        </c:dLbls>
        <c:gapWidth val="150"/>
        <c:axId val="235078176"/>
        <c:axId val="23507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1DC0-465D-BC3C-C9786B6A3CB9}"/>
            </c:ext>
          </c:extLst>
        </c:ser>
        <c:dLbls>
          <c:showLegendKey val="0"/>
          <c:showVal val="0"/>
          <c:showCatName val="0"/>
          <c:showSerName val="0"/>
          <c:showPercent val="0"/>
          <c:showBubbleSize val="0"/>
        </c:dLbls>
        <c:marker val="1"/>
        <c:smooth val="0"/>
        <c:axId val="235078176"/>
        <c:axId val="235078568"/>
      </c:lineChart>
      <c:dateAx>
        <c:axId val="235078176"/>
        <c:scaling>
          <c:orientation val="minMax"/>
        </c:scaling>
        <c:delete val="1"/>
        <c:axPos val="b"/>
        <c:numFmt formatCode="ge" sourceLinked="1"/>
        <c:majorTickMark val="none"/>
        <c:minorTickMark val="none"/>
        <c:tickLblPos val="none"/>
        <c:crossAx val="235078568"/>
        <c:crosses val="autoZero"/>
        <c:auto val="1"/>
        <c:lblOffset val="100"/>
        <c:baseTimeUnit val="years"/>
      </c:dateAx>
      <c:valAx>
        <c:axId val="23507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111.96</c:v>
                </c:pt>
                <c:pt idx="1">
                  <c:v>102.48</c:v>
                </c:pt>
                <c:pt idx="2">
                  <c:v>100.16</c:v>
                </c:pt>
                <c:pt idx="3">
                  <c:v>95.84</c:v>
                </c:pt>
                <c:pt idx="4">
                  <c:v>131.25</c:v>
                </c:pt>
              </c:numCache>
            </c:numRef>
          </c:val>
          <c:extLst xmlns:c16r2="http://schemas.microsoft.com/office/drawing/2015/06/chart">
            <c:ext xmlns:c16="http://schemas.microsoft.com/office/drawing/2014/chart" uri="{C3380CC4-5D6E-409C-BE32-E72D297353CC}">
              <c16:uniqueId val="{00000000-3959-48A7-AAB5-2EBABE0C9F40}"/>
            </c:ext>
          </c:extLst>
        </c:ser>
        <c:dLbls>
          <c:showLegendKey val="0"/>
          <c:showVal val="0"/>
          <c:showCatName val="0"/>
          <c:showSerName val="0"/>
          <c:showPercent val="0"/>
          <c:showBubbleSize val="0"/>
        </c:dLbls>
        <c:gapWidth val="150"/>
        <c:axId val="164650568"/>
        <c:axId val="1646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3959-48A7-AAB5-2EBABE0C9F40}"/>
            </c:ext>
          </c:extLst>
        </c:ser>
        <c:dLbls>
          <c:showLegendKey val="0"/>
          <c:showVal val="0"/>
          <c:showCatName val="0"/>
          <c:showSerName val="0"/>
          <c:showPercent val="0"/>
          <c:showBubbleSize val="0"/>
        </c:dLbls>
        <c:marker val="1"/>
        <c:smooth val="0"/>
        <c:axId val="164650568"/>
        <c:axId val="164650176"/>
      </c:lineChart>
      <c:dateAx>
        <c:axId val="164650568"/>
        <c:scaling>
          <c:orientation val="minMax"/>
        </c:scaling>
        <c:delete val="1"/>
        <c:axPos val="b"/>
        <c:numFmt formatCode="ge" sourceLinked="1"/>
        <c:majorTickMark val="none"/>
        <c:minorTickMark val="none"/>
        <c:tickLblPos val="none"/>
        <c:crossAx val="164650176"/>
        <c:crosses val="autoZero"/>
        <c:auto val="1"/>
        <c:lblOffset val="100"/>
        <c:baseTimeUnit val="years"/>
      </c:dateAx>
      <c:valAx>
        <c:axId val="1646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前橋市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 その他</v>
      </c>
      <c r="AE8" s="73"/>
      <c r="AF8" s="73"/>
      <c r="AG8" s="73"/>
      <c r="AH8" s="73"/>
      <c r="AI8" s="73"/>
      <c r="AJ8" s="73"/>
      <c r="AK8" s="3"/>
      <c r="AL8" s="67">
        <f>データ!S6</f>
        <v>338226</v>
      </c>
      <c r="AM8" s="67"/>
      <c r="AN8" s="67"/>
      <c r="AO8" s="67"/>
      <c r="AP8" s="67"/>
      <c r="AQ8" s="67"/>
      <c r="AR8" s="67"/>
      <c r="AS8" s="67"/>
      <c r="AT8" s="66">
        <f>データ!T6</f>
        <v>311.58999999999997</v>
      </c>
      <c r="AU8" s="66"/>
      <c r="AV8" s="66"/>
      <c r="AW8" s="66"/>
      <c r="AX8" s="66"/>
      <c r="AY8" s="66"/>
      <c r="AZ8" s="66"/>
      <c r="BA8" s="66"/>
      <c r="BB8" s="66">
        <f>データ!U6</f>
        <v>1085.48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56.78</v>
      </c>
      <c r="J10" s="66"/>
      <c r="K10" s="66"/>
      <c r="L10" s="66"/>
      <c r="M10" s="66"/>
      <c r="N10" s="66"/>
      <c r="O10" s="66"/>
      <c r="P10" s="66">
        <f>データ!P6</f>
        <v>70.66</v>
      </c>
      <c r="Q10" s="66"/>
      <c r="R10" s="66"/>
      <c r="S10" s="66"/>
      <c r="T10" s="66"/>
      <c r="U10" s="66"/>
      <c r="V10" s="66"/>
      <c r="W10" s="66">
        <f>データ!Q6</f>
        <v>95.54</v>
      </c>
      <c r="X10" s="66"/>
      <c r="Y10" s="66"/>
      <c r="Z10" s="66"/>
      <c r="AA10" s="66"/>
      <c r="AB10" s="66"/>
      <c r="AC10" s="66"/>
      <c r="AD10" s="67">
        <f>データ!R6</f>
        <v>2116</v>
      </c>
      <c r="AE10" s="67"/>
      <c r="AF10" s="67"/>
      <c r="AG10" s="67"/>
      <c r="AH10" s="67"/>
      <c r="AI10" s="67"/>
      <c r="AJ10" s="67"/>
      <c r="AK10" s="2"/>
      <c r="AL10" s="67">
        <f>データ!V6</f>
        <v>238525</v>
      </c>
      <c r="AM10" s="67"/>
      <c r="AN10" s="67"/>
      <c r="AO10" s="67"/>
      <c r="AP10" s="67"/>
      <c r="AQ10" s="67"/>
      <c r="AR10" s="67"/>
      <c r="AS10" s="67"/>
      <c r="AT10" s="66">
        <f>データ!W6</f>
        <v>60.78</v>
      </c>
      <c r="AU10" s="66"/>
      <c r="AV10" s="66"/>
      <c r="AW10" s="66"/>
      <c r="AX10" s="66"/>
      <c r="AY10" s="66"/>
      <c r="AZ10" s="66"/>
      <c r="BA10" s="66"/>
      <c r="BB10" s="66">
        <f>データ!X6</f>
        <v>3924.4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vGDCYCUqcoH1yLJnqqYfArckiNm43eeGlFM0GzfDwLyJDkiYCyMN3vq5rn54kDjzyd/9RLeIEKE6kEbJ1/ow1Q==" saltValue="JxDv/Nfw/OXVpdBw1SM7D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102016</v>
      </c>
      <c r="D6" s="33">
        <f t="shared" si="3"/>
        <v>46</v>
      </c>
      <c r="E6" s="33">
        <f t="shared" si="3"/>
        <v>17</v>
      </c>
      <c r="F6" s="33">
        <f t="shared" si="3"/>
        <v>1</v>
      </c>
      <c r="G6" s="33">
        <f t="shared" si="3"/>
        <v>0</v>
      </c>
      <c r="H6" s="33" t="str">
        <f t="shared" si="3"/>
        <v>群馬県　前橋市</v>
      </c>
      <c r="I6" s="33" t="str">
        <f t="shared" si="3"/>
        <v>法適用</v>
      </c>
      <c r="J6" s="33" t="str">
        <f t="shared" si="3"/>
        <v>下水道事業</v>
      </c>
      <c r="K6" s="33" t="str">
        <f t="shared" si="3"/>
        <v>公共下水道</v>
      </c>
      <c r="L6" s="33" t="str">
        <f t="shared" si="3"/>
        <v>Ad</v>
      </c>
      <c r="M6" s="33" t="str">
        <f t="shared" si="3"/>
        <v>自治体職員 その他</v>
      </c>
      <c r="N6" s="34" t="str">
        <f t="shared" si="3"/>
        <v>-</v>
      </c>
      <c r="O6" s="34">
        <f t="shared" si="3"/>
        <v>56.78</v>
      </c>
      <c r="P6" s="34">
        <f t="shared" si="3"/>
        <v>70.66</v>
      </c>
      <c r="Q6" s="34">
        <f t="shared" si="3"/>
        <v>95.54</v>
      </c>
      <c r="R6" s="34">
        <f t="shared" si="3"/>
        <v>2116</v>
      </c>
      <c r="S6" s="34">
        <f t="shared" si="3"/>
        <v>338226</v>
      </c>
      <c r="T6" s="34">
        <f t="shared" si="3"/>
        <v>311.58999999999997</v>
      </c>
      <c r="U6" s="34">
        <f t="shared" si="3"/>
        <v>1085.48</v>
      </c>
      <c r="V6" s="34">
        <f t="shared" si="3"/>
        <v>238525</v>
      </c>
      <c r="W6" s="34">
        <f t="shared" si="3"/>
        <v>60.78</v>
      </c>
      <c r="X6" s="34">
        <f t="shared" si="3"/>
        <v>3924.4</v>
      </c>
      <c r="Y6" s="35">
        <f>IF(Y7="",NA(),Y7)</f>
        <v>100.52</v>
      </c>
      <c r="Z6" s="35">
        <f t="shared" ref="Z6:AH6" si="4">IF(Z7="",NA(),Z7)</f>
        <v>107.47</v>
      </c>
      <c r="AA6" s="35">
        <f t="shared" si="4"/>
        <v>107.2</v>
      </c>
      <c r="AB6" s="35">
        <f t="shared" si="4"/>
        <v>106.89</v>
      </c>
      <c r="AC6" s="35">
        <f t="shared" si="4"/>
        <v>108.54</v>
      </c>
      <c r="AD6" s="35">
        <f t="shared" si="4"/>
        <v>105.07</v>
      </c>
      <c r="AE6" s="35">
        <f t="shared" si="4"/>
        <v>108.53</v>
      </c>
      <c r="AF6" s="35">
        <f t="shared" si="4"/>
        <v>108.52</v>
      </c>
      <c r="AG6" s="35">
        <f t="shared" si="4"/>
        <v>109.12</v>
      </c>
      <c r="AH6" s="35">
        <f t="shared" si="4"/>
        <v>110.22</v>
      </c>
      <c r="AI6" s="34" t="str">
        <f>IF(AI7="","",IF(AI7="-","【-】","【"&amp;SUBSTITUTE(TEXT(AI7,"#,##0.00"),"-","△")&amp;"】"))</f>
        <v>【108.80】</v>
      </c>
      <c r="AJ6" s="35">
        <f>IF(AJ7="",NA(),AJ7)</f>
        <v>136.79</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381.39</v>
      </c>
      <c r="AV6" s="35">
        <f t="shared" ref="AV6:BD6" si="6">IF(AV7="",NA(),AV7)</f>
        <v>67.540000000000006</v>
      </c>
      <c r="AW6" s="35">
        <f t="shared" si="6"/>
        <v>73.17</v>
      </c>
      <c r="AX6" s="35">
        <f t="shared" si="6"/>
        <v>80.989999999999995</v>
      </c>
      <c r="AY6" s="35">
        <f t="shared" si="6"/>
        <v>83.36</v>
      </c>
      <c r="AZ6" s="35">
        <f t="shared" si="6"/>
        <v>179.3</v>
      </c>
      <c r="BA6" s="35">
        <f t="shared" si="6"/>
        <v>45.99</v>
      </c>
      <c r="BB6" s="35">
        <f t="shared" si="6"/>
        <v>47.32</v>
      </c>
      <c r="BC6" s="35">
        <f t="shared" si="6"/>
        <v>49.96</v>
      </c>
      <c r="BD6" s="35">
        <f t="shared" si="6"/>
        <v>58.04</v>
      </c>
      <c r="BE6" s="34" t="str">
        <f>IF(BE7="","",IF(BE7="-","【-】","【"&amp;SUBSTITUTE(TEXT(BE7,"#,##0.00"),"-","△")&amp;"】"))</f>
        <v>【66.41】</v>
      </c>
      <c r="BF6" s="35">
        <f>IF(BF7="",NA(),BF7)</f>
        <v>668.06</v>
      </c>
      <c r="BG6" s="35">
        <f t="shared" ref="BG6:BO6" si="7">IF(BG7="",NA(),BG7)</f>
        <v>1299.72</v>
      </c>
      <c r="BH6" s="35">
        <f t="shared" si="7"/>
        <v>1261.52</v>
      </c>
      <c r="BI6" s="35">
        <f t="shared" si="7"/>
        <v>1259.07</v>
      </c>
      <c r="BJ6" s="35">
        <f t="shared" si="7"/>
        <v>1207.77</v>
      </c>
      <c r="BK6" s="35">
        <f t="shared" si="7"/>
        <v>924.44</v>
      </c>
      <c r="BL6" s="35">
        <f t="shared" si="7"/>
        <v>963.16</v>
      </c>
      <c r="BM6" s="35">
        <f t="shared" si="7"/>
        <v>1017.47</v>
      </c>
      <c r="BN6" s="35">
        <f t="shared" si="7"/>
        <v>970.35</v>
      </c>
      <c r="BO6" s="35">
        <f t="shared" si="7"/>
        <v>917.29</v>
      </c>
      <c r="BP6" s="34" t="str">
        <f>IF(BP7="","",IF(BP7="-","【-】","【"&amp;SUBSTITUTE(TEXT(BP7,"#,##0.00"),"-","△")&amp;"】"))</f>
        <v>【707.33】</v>
      </c>
      <c r="BQ6" s="35">
        <f>IF(BQ7="",NA(),BQ7)</f>
        <v>99.79</v>
      </c>
      <c r="BR6" s="35">
        <f t="shared" ref="BR6:BZ6" si="8">IF(BR7="",NA(),BR7)</f>
        <v>108.69</v>
      </c>
      <c r="BS6" s="35">
        <f t="shared" si="8"/>
        <v>111.19</v>
      </c>
      <c r="BT6" s="35">
        <f t="shared" si="8"/>
        <v>115.85</v>
      </c>
      <c r="BU6" s="35">
        <f t="shared" si="8"/>
        <v>84.9</v>
      </c>
      <c r="BV6" s="35">
        <f t="shared" si="8"/>
        <v>90.24</v>
      </c>
      <c r="BW6" s="35">
        <f t="shared" si="8"/>
        <v>94.82</v>
      </c>
      <c r="BX6" s="35">
        <f t="shared" si="8"/>
        <v>96.37</v>
      </c>
      <c r="BY6" s="35">
        <f t="shared" si="8"/>
        <v>99.26</v>
      </c>
      <c r="BZ6" s="35">
        <f t="shared" si="8"/>
        <v>99.67</v>
      </c>
      <c r="CA6" s="34" t="str">
        <f>IF(CA7="","",IF(CA7="-","【-】","【"&amp;SUBSTITUTE(TEXT(CA7,"#,##0.00"),"-","△")&amp;"】"))</f>
        <v>【101.26】</v>
      </c>
      <c r="CB6" s="35">
        <f>IF(CB7="",NA(),CB7)</f>
        <v>111.96</v>
      </c>
      <c r="CC6" s="35">
        <f t="shared" ref="CC6:CK6" si="9">IF(CC7="",NA(),CC7)</f>
        <v>102.48</v>
      </c>
      <c r="CD6" s="35">
        <f t="shared" si="9"/>
        <v>100.16</v>
      </c>
      <c r="CE6" s="35">
        <f t="shared" si="9"/>
        <v>95.84</v>
      </c>
      <c r="CF6" s="35">
        <f t="shared" si="9"/>
        <v>131.25</v>
      </c>
      <c r="CG6" s="35">
        <f t="shared" si="9"/>
        <v>170.22</v>
      </c>
      <c r="CH6" s="35">
        <f t="shared" si="9"/>
        <v>162.88</v>
      </c>
      <c r="CI6" s="35">
        <f t="shared" si="9"/>
        <v>162.65</v>
      </c>
      <c r="CJ6" s="35">
        <f t="shared" si="9"/>
        <v>159.53</v>
      </c>
      <c r="CK6" s="35">
        <f t="shared" si="9"/>
        <v>159.6</v>
      </c>
      <c r="CL6" s="34" t="str">
        <f>IF(CL7="","",IF(CL7="-","【-】","【"&amp;SUBSTITUTE(TEXT(CL7,"#,##0.00"),"-","△")&amp;"】"))</f>
        <v>【136.39】</v>
      </c>
      <c r="CM6" s="35">
        <f>IF(CM7="",NA(),CM7)</f>
        <v>98.95</v>
      </c>
      <c r="CN6" s="35">
        <f t="shared" ref="CN6:CV6" si="10">IF(CN7="",NA(),CN7)</f>
        <v>106.88</v>
      </c>
      <c r="CO6" s="35">
        <f t="shared" si="10"/>
        <v>107.8</v>
      </c>
      <c r="CP6" s="35">
        <f t="shared" si="10"/>
        <v>102.7</v>
      </c>
      <c r="CQ6" s="35">
        <f t="shared" si="10"/>
        <v>103.11</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96.24</v>
      </c>
      <c r="CY6" s="35">
        <f t="shared" ref="CY6:DG6" si="11">IF(CY7="",NA(),CY7)</f>
        <v>96.58</v>
      </c>
      <c r="CZ6" s="35">
        <f t="shared" si="11"/>
        <v>96.67</v>
      </c>
      <c r="DA6" s="35">
        <f t="shared" si="11"/>
        <v>96.67</v>
      </c>
      <c r="DB6" s="35">
        <f t="shared" si="11"/>
        <v>96.67</v>
      </c>
      <c r="DC6" s="35">
        <f t="shared" si="11"/>
        <v>93.01</v>
      </c>
      <c r="DD6" s="35">
        <f t="shared" si="11"/>
        <v>93.12</v>
      </c>
      <c r="DE6" s="35">
        <f t="shared" si="11"/>
        <v>93.38</v>
      </c>
      <c r="DF6" s="35">
        <f t="shared" si="11"/>
        <v>93.5</v>
      </c>
      <c r="DG6" s="35">
        <f t="shared" si="11"/>
        <v>93.86</v>
      </c>
      <c r="DH6" s="34" t="str">
        <f>IF(DH7="","",IF(DH7="-","【-】","【"&amp;SUBSTITUTE(TEXT(DH7,"#,##0.00"),"-","△")&amp;"】"))</f>
        <v>【95.06】</v>
      </c>
      <c r="DI6" s="35">
        <f>IF(DI7="",NA(),DI7)</f>
        <v>32.53</v>
      </c>
      <c r="DJ6" s="35">
        <f t="shared" ref="DJ6:DR6" si="12">IF(DJ7="",NA(),DJ7)</f>
        <v>37.08</v>
      </c>
      <c r="DK6" s="35">
        <f t="shared" si="12"/>
        <v>38.409999999999997</v>
      </c>
      <c r="DL6" s="35">
        <f t="shared" si="12"/>
        <v>39.18</v>
      </c>
      <c r="DM6" s="35">
        <f t="shared" si="12"/>
        <v>40.090000000000003</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2.89</v>
      </c>
      <c r="DU6" s="35">
        <f t="shared" ref="DU6:EC6" si="13">IF(DU7="",NA(),DU7)</f>
        <v>3.28</v>
      </c>
      <c r="DV6" s="35">
        <f t="shared" si="13"/>
        <v>3.32</v>
      </c>
      <c r="DW6" s="35">
        <f t="shared" si="13"/>
        <v>3.45</v>
      </c>
      <c r="DX6" s="35">
        <f t="shared" si="13"/>
        <v>3.55</v>
      </c>
      <c r="DY6" s="35">
        <f t="shared" si="13"/>
        <v>2.82</v>
      </c>
      <c r="DZ6" s="35">
        <f t="shared" si="13"/>
        <v>3.05</v>
      </c>
      <c r="EA6" s="35">
        <f t="shared" si="13"/>
        <v>3.4</v>
      </c>
      <c r="EB6" s="35">
        <f t="shared" si="13"/>
        <v>3.84</v>
      </c>
      <c r="EC6" s="35">
        <f t="shared" si="13"/>
        <v>4.3099999999999996</v>
      </c>
      <c r="ED6" s="34" t="str">
        <f>IF(ED7="","",IF(ED7="-","【-】","【"&amp;SUBSTITUTE(TEXT(ED7,"#,##0.00"),"-","△")&amp;"】"))</f>
        <v>【5.37】</v>
      </c>
      <c r="EE6" s="35">
        <f>IF(EE7="",NA(),EE7)</f>
        <v>0.18</v>
      </c>
      <c r="EF6" s="35">
        <f t="shared" ref="EF6:EN6" si="14">IF(EF7="",NA(),EF7)</f>
        <v>0.06</v>
      </c>
      <c r="EG6" s="35">
        <f t="shared" si="14"/>
        <v>0.2</v>
      </c>
      <c r="EH6" s="35">
        <f t="shared" si="14"/>
        <v>0.24</v>
      </c>
      <c r="EI6" s="35">
        <f t="shared" si="14"/>
        <v>0.16</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102016</v>
      </c>
      <c r="D7" s="37">
        <v>46</v>
      </c>
      <c r="E7" s="37">
        <v>17</v>
      </c>
      <c r="F7" s="37">
        <v>1</v>
      </c>
      <c r="G7" s="37">
        <v>0</v>
      </c>
      <c r="H7" s="37" t="s">
        <v>108</v>
      </c>
      <c r="I7" s="37" t="s">
        <v>109</v>
      </c>
      <c r="J7" s="37" t="s">
        <v>110</v>
      </c>
      <c r="K7" s="37" t="s">
        <v>111</v>
      </c>
      <c r="L7" s="37" t="s">
        <v>112</v>
      </c>
      <c r="M7" s="37" t="s">
        <v>113</v>
      </c>
      <c r="N7" s="38" t="s">
        <v>114</v>
      </c>
      <c r="O7" s="38">
        <v>56.78</v>
      </c>
      <c r="P7" s="38">
        <v>70.66</v>
      </c>
      <c r="Q7" s="38">
        <v>95.54</v>
      </c>
      <c r="R7" s="38">
        <v>2116</v>
      </c>
      <c r="S7" s="38">
        <v>338226</v>
      </c>
      <c r="T7" s="38">
        <v>311.58999999999997</v>
      </c>
      <c r="U7" s="38">
        <v>1085.48</v>
      </c>
      <c r="V7" s="38">
        <v>238525</v>
      </c>
      <c r="W7" s="38">
        <v>60.78</v>
      </c>
      <c r="X7" s="38">
        <v>3924.4</v>
      </c>
      <c r="Y7" s="38">
        <v>100.52</v>
      </c>
      <c r="Z7" s="38">
        <v>107.47</v>
      </c>
      <c r="AA7" s="38">
        <v>107.2</v>
      </c>
      <c r="AB7" s="38">
        <v>106.89</v>
      </c>
      <c r="AC7" s="38">
        <v>108.54</v>
      </c>
      <c r="AD7" s="38">
        <v>105.07</v>
      </c>
      <c r="AE7" s="38">
        <v>108.53</v>
      </c>
      <c r="AF7" s="38">
        <v>108.52</v>
      </c>
      <c r="AG7" s="38">
        <v>109.12</v>
      </c>
      <c r="AH7" s="38">
        <v>110.22</v>
      </c>
      <c r="AI7" s="38">
        <v>108.8</v>
      </c>
      <c r="AJ7" s="38">
        <v>136.79</v>
      </c>
      <c r="AK7" s="38">
        <v>0</v>
      </c>
      <c r="AL7" s="38">
        <v>0</v>
      </c>
      <c r="AM7" s="38">
        <v>0</v>
      </c>
      <c r="AN7" s="38">
        <v>0</v>
      </c>
      <c r="AO7" s="38">
        <v>23.32</v>
      </c>
      <c r="AP7" s="38">
        <v>4.72</v>
      </c>
      <c r="AQ7" s="38">
        <v>4.87</v>
      </c>
      <c r="AR7" s="38">
        <v>3.8</v>
      </c>
      <c r="AS7" s="38">
        <v>3.21</v>
      </c>
      <c r="AT7" s="38">
        <v>4.2699999999999996</v>
      </c>
      <c r="AU7" s="38">
        <v>381.39</v>
      </c>
      <c r="AV7" s="38">
        <v>67.540000000000006</v>
      </c>
      <c r="AW7" s="38">
        <v>73.17</v>
      </c>
      <c r="AX7" s="38">
        <v>80.989999999999995</v>
      </c>
      <c r="AY7" s="38">
        <v>83.36</v>
      </c>
      <c r="AZ7" s="38">
        <v>179.3</v>
      </c>
      <c r="BA7" s="38">
        <v>45.99</v>
      </c>
      <c r="BB7" s="38">
        <v>47.32</v>
      </c>
      <c r="BC7" s="38">
        <v>49.96</v>
      </c>
      <c r="BD7" s="38">
        <v>58.04</v>
      </c>
      <c r="BE7" s="38">
        <v>66.41</v>
      </c>
      <c r="BF7" s="38">
        <v>668.06</v>
      </c>
      <c r="BG7" s="38">
        <v>1299.72</v>
      </c>
      <c r="BH7" s="38">
        <v>1261.52</v>
      </c>
      <c r="BI7" s="38">
        <v>1259.07</v>
      </c>
      <c r="BJ7" s="38">
        <v>1207.77</v>
      </c>
      <c r="BK7" s="38">
        <v>924.44</v>
      </c>
      <c r="BL7" s="38">
        <v>963.16</v>
      </c>
      <c r="BM7" s="38">
        <v>1017.47</v>
      </c>
      <c r="BN7" s="38">
        <v>970.35</v>
      </c>
      <c r="BO7" s="38">
        <v>917.29</v>
      </c>
      <c r="BP7" s="38">
        <v>707.33</v>
      </c>
      <c r="BQ7" s="38">
        <v>99.79</v>
      </c>
      <c r="BR7" s="38">
        <v>108.69</v>
      </c>
      <c r="BS7" s="38">
        <v>111.19</v>
      </c>
      <c r="BT7" s="38">
        <v>115.85</v>
      </c>
      <c r="BU7" s="38">
        <v>84.9</v>
      </c>
      <c r="BV7" s="38">
        <v>90.24</v>
      </c>
      <c r="BW7" s="38">
        <v>94.82</v>
      </c>
      <c r="BX7" s="38">
        <v>96.37</v>
      </c>
      <c r="BY7" s="38">
        <v>99.26</v>
      </c>
      <c r="BZ7" s="38">
        <v>99.67</v>
      </c>
      <c r="CA7" s="38">
        <v>101.26</v>
      </c>
      <c r="CB7" s="38">
        <v>111.96</v>
      </c>
      <c r="CC7" s="38">
        <v>102.48</v>
      </c>
      <c r="CD7" s="38">
        <v>100.16</v>
      </c>
      <c r="CE7" s="38">
        <v>95.84</v>
      </c>
      <c r="CF7" s="38">
        <v>131.25</v>
      </c>
      <c r="CG7" s="38">
        <v>170.22</v>
      </c>
      <c r="CH7" s="38">
        <v>162.88</v>
      </c>
      <c r="CI7" s="38">
        <v>162.65</v>
      </c>
      <c r="CJ7" s="38">
        <v>159.53</v>
      </c>
      <c r="CK7" s="38">
        <v>159.6</v>
      </c>
      <c r="CL7" s="38">
        <v>136.38999999999999</v>
      </c>
      <c r="CM7" s="38">
        <v>98.95</v>
      </c>
      <c r="CN7" s="38">
        <v>106.88</v>
      </c>
      <c r="CO7" s="38">
        <v>107.8</v>
      </c>
      <c r="CP7" s="38">
        <v>102.7</v>
      </c>
      <c r="CQ7" s="38">
        <v>103.11</v>
      </c>
      <c r="CR7" s="38">
        <v>67.099999999999994</v>
      </c>
      <c r="CS7" s="38">
        <v>67.95</v>
      </c>
      <c r="CT7" s="38">
        <v>66.63</v>
      </c>
      <c r="CU7" s="38">
        <v>67.040000000000006</v>
      </c>
      <c r="CV7" s="38">
        <v>66.34</v>
      </c>
      <c r="CW7" s="38">
        <v>60.13</v>
      </c>
      <c r="CX7" s="38">
        <v>96.24</v>
      </c>
      <c r="CY7" s="38">
        <v>96.58</v>
      </c>
      <c r="CZ7" s="38">
        <v>96.67</v>
      </c>
      <c r="DA7" s="38">
        <v>96.67</v>
      </c>
      <c r="DB7" s="38">
        <v>96.67</v>
      </c>
      <c r="DC7" s="38">
        <v>93.01</v>
      </c>
      <c r="DD7" s="38">
        <v>93.12</v>
      </c>
      <c r="DE7" s="38">
        <v>93.38</v>
      </c>
      <c r="DF7" s="38">
        <v>93.5</v>
      </c>
      <c r="DG7" s="38">
        <v>93.86</v>
      </c>
      <c r="DH7" s="38">
        <v>95.06</v>
      </c>
      <c r="DI7" s="38">
        <v>32.53</v>
      </c>
      <c r="DJ7" s="38">
        <v>37.08</v>
      </c>
      <c r="DK7" s="38">
        <v>38.409999999999997</v>
      </c>
      <c r="DL7" s="38">
        <v>39.18</v>
      </c>
      <c r="DM7" s="38">
        <v>40.090000000000003</v>
      </c>
      <c r="DN7" s="38">
        <v>16.559999999999999</v>
      </c>
      <c r="DO7" s="38">
        <v>28.35</v>
      </c>
      <c r="DP7" s="38">
        <v>27.96</v>
      </c>
      <c r="DQ7" s="38">
        <v>28.81</v>
      </c>
      <c r="DR7" s="38">
        <v>31.19</v>
      </c>
      <c r="DS7" s="38">
        <v>38.130000000000003</v>
      </c>
      <c r="DT7" s="38">
        <v>2.89</v>
      </c>
      <c r="DU7" s="38">
        <v>3.28</v>
      </c>
      <c r="DV7" s="38">
        <v>3.32</v>
      </c>
      <c r="DW7" s="38">
        <v>3.45</v>
      </c>
      <c r="DX7" s="38">
        <v>3.55</v>
      </c>
      <c r="DY7" s="38">
        <v>2.82</v>
      </c>
      <c r="DZ7" s="38">
        <v>3.05</v>
      </c>
      <c r="EA7" s="38">
        <v>3.4</v>
      </c>
      <c r="EB7" s="38">
        <v>3.84</v>
      </c>
      <c r="EC7" s="38">
        <v>4.3099999999999996</v>
      </c>
      <c r="ED7" s="38">
        <v>5.37</v>
      </c>
      <c r="EE7" s="38">
        <v>0.18</v>
      </c>
      <c r="EF7" s="38">
        <v>0.06</v>
      </c>
      <c r="EG7" s="38">
        <v>0.2</v>
      </c>
      <c r="EH7" s="38">
        <v>0.24</v>
      </c>
      <c r="EI7" s="38">
        <v>0.16</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2018-12-03T08:47:56Z</dcterms:created>
  <dcterms:modified xsi:type="dcterms:W3CDTF">2019-02-12T08:10:18Z</dcterms:modified>
  <cp:category/>
</cp:coreProperties>
</file>