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2○高崎市\"/>
    </mc:Choice>
  </mc:AlternateContent>
  <workbookProtection workbookAlgorithmName="SHA-512" workbookHashValue="9lWXauYyGUVIDb6CM1pVD++lBK6t7QmfJQbq2AJ0omP2OK3mXi3jZzgJ21ZTD2cTFei/LU8esFCARVm6UE0bhQ==" workbookSaltValue="Q0bwheXvbANpuSPuKEBxwA==" workbookSpinCount="100000" lockStructure="1"/>
  <bookViews>
    <workbookView xWindow="0" yWindow="15" windowWidth="15360" windowHeight="762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I10" i="4"/>
  <c r="AL8" i="4"/>
  <c r="P8" i="4"/>
  <c r="I8"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<sst xmlns="http://schemas.openxmlformats.org/spreadsheetml/2006/main" count="235" uniqueCount="122">
  <si>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</si>
  <si>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</si>
  <si>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</si>
  <si>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</si>
  <si>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</si>
  <si>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</si>
  <si>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</si>
  <si>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</si>
  <si>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</si>
  <si>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</si>
  <si>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</si>
  <si>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</si>
  <si>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</si>
  <si>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</si>
  <si>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</si>
  <si>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</si>
  <si>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</si>
  <si>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</si>
  <si>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</si>
  <si>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</si>
  <si>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</si>
  <si>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</si>
  <si>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</si>
  <si>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</si>
  <si>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</si>
  <si>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</si>
  <si>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</si>
  <si>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</si>
  <si>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</si>
  <si>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</si>
  <si>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</si>
  <si>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</si>
  <si>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</si>
  <si>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</si>
  <si>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</si>
  <si>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</si>
  <si>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</si>
  <si>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</si>
  <si>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</si>
  <si>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</si>
  <si>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</si>
  <si>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</si>
  <si>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</si>
  <si>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</si>
  <si>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</si>
  <si>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</si>
  <si>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</si>
  <si>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</si>
  <si>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</si>
  <si>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</si>
  <si>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</si>
  <si>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</si>
  <si>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</si>
  <si>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</si>
  <si>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</si>
  <si>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</si>
  <si>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</si>
  <si>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</si>
  <si>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</si>
  <si>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</si>
  <si>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</si>
  <si>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</si>
  <si>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</si>
  <si>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</si>
  <si>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</si>
  <si>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</si>
  <si>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</si>
  <si>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</si>
  <si>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</si>
  <si>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</si>
  <si>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</si>
  <si>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</si>
  <si>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</si>
  <si>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</si>
  <si>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</si>
  <si>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</si>
  <si>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</si>
  <si>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</si>
  <si>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</si>
  <si>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</si>
  <si>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</si>
  <si>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</si>
  <si>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</si>
  <si>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</si>
  <si>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</si>
  <si>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</si>
  <si>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</si>
  <si>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</si>
  <si>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</si>
  <si>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</si>
  <si>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</si>
  <si>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</si>
  <si>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</si>
  <si>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</si>
  <si>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</si>
  <si>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</si>
  <si>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</si>
  <si>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</si>
  <si>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</si>
  <si>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</si>
  <si>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</si>
  <si>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</si>
  <si>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</si>
  <si>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</si>
  <si>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</si>
  <si>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</si>
  <si>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</si>
  <si>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</si>
  <si>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</si>
  <si>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</si>
  <si>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</si>
  <si>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</si>
  <si>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</si>
  <si>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</si>
  <si>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</si>
  <si>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</si>
  <si>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</si>
  <si>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</si>
  <si>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</si>
  <si>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経常収支比率は毎年100％を超えており、維持管理費用の削減に取り組んでいることなどから、経営改善の成果が表れていると考える。
　流動比率は平成26年度に大幅に下がっているが、これは会計制度の変更によるもので、類似団体と比較して高い数値となっており、支払能力は高いと言える。
　企業債残高対事業規模比率は、企業債残高が減少傾向にあることなどから、今後も下がっていくものと考えている。</t>
    </r>
    <r>
      <rPr>
        <sz val="11"/>
        <color rgb="FFFF0000"/>
        <rFont val="ＭＳ ゴシック"/>
        <family val="3"/>
        <charset val="128"/>
      </rPr>
      <t xml:space="preserve">
</t>
    </r>
    <r>
      <rPr>
        <sz val="11"/>
        <rFont val="ＭＳ ゴシック"/>
        <family val="3"/>
        <charset val="128"/>
      </rPr>
      <t>　経費回収率は、平成29年度に大幅に下がっているが、これは算出式の変更による。当該数値は類似団体の平均値とほぼ同じであり、経費は十分回収できていると考える。
　汚水処理原価は類似団体の平均を大きく下回り、効率的な汚水処理が実施されていると考えている。
　施設利用率は降雨量の多寡に左右される部分もあるため、過去４年間との比較は容易ではないが、適正な範囲と考えている。
　水洗化率は類似団体と比べると高い数値を示しており、計画的な管渠整備の成果が表れているものと考える。</t>
    </r>
    <rPh sb="221" eb="223">
      <t>サンシュツ</t>
    </rPh>
    <rPh sb="223" eb="224">
      <t>シキ</t>
    </rPh>
    <rPh sb="231" eb="233">
      <t>トウガイ</t>
    </rPh>
    <rPh sb="233" eb="235">
      <t>スウチ</t>
    </rPh>
    <rPh sb="241" eb="244">
      <t>ヘイキンチ</t>
    </rPh>
    <rPh sb="247" eb="248">
      <t>オナ</t>
    </rPh>
    <rPh sb="253" eb="255">
      <t>ケイヒ</t>
    </rPh>
    <rPh sb="256" eb="258">
      <t>ジュウブン</t>
    </rPh>
    <rPh sb="258" eb="260">
      <t>カイシュウ</t>
    </rPh>
    <rPh sb="266" eb="267">
      <t>カンガ</t>
    </rPh>
    <rPh sb="411" eb="413">
      <t>セイカ</t>
    </rPh>
    <rPh sb="414" eb="415">
      <t>アラワ</t>
    </rPh>
    <rPh sb="422" eb="423">
      <t>カンガ</t>
    </rPh>
    <phoneticPr fontId="4"/>
  </si>
  <si>
    <r>
      <t>　</t>
    </r>
    <r>
      <rPr>
        <sz val="11"/>
        <rFont val="ＭＳ ゴシック"/>
        <family val="3"/>
        <charset val="128"/>
      </rPr>
      <t>有形固定資産減価償却率及び管渠老朽化率が高いこと並びに管渠改善率が低いことから、今後も計画的に管渠等の更新を行わなければならない状況にある。</t>
    </r>
    <rPh sb="12" eb="13">
      <t>オヨ</t>
    </rPh>
    <rPh sb="21" eb="22">
      <t>タカ</t>
    </rPh>
    <rPh sb="25" eb="26">
      <t>ナラ</t>
    </rPh>
    <rPh sb="28" eb="30">
      <t>カンキョ</t>
    </rPh>
    <rPh sb="30" eb="32">
      <t>カイゼン</t>
    </rPh>
    <rPh sb="32" eb="33">
      <t>リツ</t>
    </rPh>
    <rPh sb="34" eb="35">
      <t>ヒク</t>
    </rPh>
    <rPh sb="41" eb="43">
      <t>コンゴ</t>
    </rPh>
    <rPh sb="44" eb="47">
      <t>ケイカクテキ</t>
    </rPh>
    <phoneticPr fontId="4"/>
  </si>
  <si>
    <t>　現在、本市の下水道事業は健全な経営を行っているが、節水型機器の普及などにより、使用料収入の大幅な伸びを期待することは難しい状況にある。
　また、管渠や処理施設の老朽化も進んでいくことから、今後、修繕や更新に係る費用が増大することが考えられる。
　さらに、未普及地域の解消のための管渠整備事業も引き続き実施していくため、より一層の経費削減に努めるとともに、事業の有効性等を再検証し、経営の効率化を高めていく必要がある。</t>
    <rPh sb="1" eb="3">
      <t>ゲンザイ</t>
    </rPh>
    <rPh sb="7" eb="10">
      <t>ゲスイドウ</t>
    </rPh>
    <rPh sb="10" eb="12">
      <t>ジギョウ</t>
    </rPh>
    <rPh sb="13" eb="15">
      <t>ケンゼン</t>
    </rPh>
    <rPh sb="16" eb="18">
      <t>ケイエイ</t>
    </rPh>
    <rPh sb="19" eb="20">
      <t>オコナ</t>
    </rPh>
    <rPh sb="26" eb="28">
      <t>セッスイ</t>
    </rPh>
    <rPh sb="28" eb="29">
      <t>ガタ</t>
    </rPh>
    <rPh sb="29" eb="31">
      <t>キキ</t>
    </rPh>
    <rPh sb="32" eb="34">
      <t>フキュウ</t>
    </rPh>
    <rPh sb="40" eb="42">
      <t>シヨウ</t>
    </rPh>
    <rPh sb="42" eb="43">
      <t>リョウ</t>
    </rPh>
    <rPh sb="43" eb="45">
      <t>シュウニュウ</t>
    </rPh>
    <rPh sb="46" eb="48">
      <t>オオハバ</t>
    </rPh>
    <rPh sb="49" eb="50">
      <t>ノ</t>
    </rPh>
    <rPh sb="52" eb="54">
      <t>キタイ</t>
    </rPh>
    <rPh sb="59" eb="60">
      <t>ムズカ</t>
    </rPh>
    <rPh sb="62" eb="64">
      <t>ジョウキョウ</t>
    </rPh>
    <rPh sb="73" eb="75">
      <t>カンキョ</t>
    </rPh>
    <rPh sb="76" eb="78">
      <t>ショリ</t>
    </rPh>
    <rPh sb="78" eb="80">
      <t>シセツ</t>
    </rPh>
    <rPh sb="81" eb="83">
      <t>ロウキュウ</t>
    </rPh>
    <rPh sb="83" eb="84">
      <t>カ</t>
    </rPh>
    <rPh sb="85" eb="86">
      <t>スス</t>
    </rPh>
    <rPh sb="95" eb="97">
      <t>コンゴ</t>
    </rPh>
    <rPh sb="98" eb="100">
      <t>シュウゼン</t>
    </rPh>
    <rPh sb="101" eb="103">
      <t>コウシン</t>
    </rPh>
    <rPh sb="104" eb="105">
      <t>カカ</t>
    </rPh>
    <rPh sb="106" eb="108">
      <t>ヒヨウ</t>
    </rPh>
    <rPh sb="109" eb="111">
      <t>ゾウダイ</t>
    </rPh>
    <rPh sb="116" eb="117">
      <t>カンガ</t>
    </rPh>
    <rPh sb="128" eb="131">
      <t>ミフキュウ</t>
    </rPh>
    <rPh sb="131" eb="133">
      <t>チイキ</t>
    </rPh>
    <rPh sb="134" eb="136">
      <t>カイショウ</t>
    </rPh>
    <rPh sb="140" eb="142">
      <t>カンキョ</t>
    </rPh>
    <rPh sb="142" eb="144">
      <t>セイビ</t>
    </rPh>
    <rPh sb="144" eb="146">
      <t>ジギョウ</t>
    </rPh>
    <rPh sb="147" eb="148">
      <t>ヒ</t>
    </rPh>
    <rPh sb="149" eb="150">
      <t>ツヅ</t>
    </rPh>
    <rPh sb="151" eb="153">
      <t>ジッシ</t>
    </rPh>
    <rPh sb="162" eb="164">
      <t>イッソウ</t>
    </rPh>
    <rPh sb="165" eb="167">
      <t>ケイヒ</t>
    </rPh>
    <rPh sb="167" eb="169">
      <t>サクゲン</t>
    </rPh>
    <rPh sb="170" eb="171">
      <t>ツト</t>
    </rPh>
    <rPh sb="178" eb="180">
      <t>ジギョウ</t>
    </rPh>
    <rPh sb="181" eb="184">
      <t>ユウコウセイ</t>
    </rPh>
    <rPh sb="184" eb="185">
      <t>トウ</t>
    </rPh>
    <rPh sb="186" eb="189">
      <t>サイケンショウ</t>
    </rPh>
    <rPh sb="191" eb="193">
      <t>ケイエイ</t>
    </rPh>
    <rPh sb="194" eb="197">
      <t>コウリツカ</t>
    </rPh>
    <rPh sb="198" eb="199">
      <t>タカ</t>
    </rPh>
    <rPh sb="203" eb="205">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</si>
</sst>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6"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0.09</c:v>
                </c:pt>
                <c:pt idx="1">
                  <c:v>0.04</c:v>
                </c:pt>
                <c:pt idx="2">
                  <c:v>0.15</c:v>
                </c:pt>
                <c:pt idx="3">
                  <c:v>0.14000000000000001</c:v>
                </c:pt>
                <c:pt idx="4">
                  <c:v>0.06</c:v>
                </c:pt>
              </c:numCache>
            </c:numRef>
          </c:val>
          <c:extLst xmlns:c16r2="http://schemas.microsoft.com/office/drawing/2015/06/chart">
            <c:ext xmlns:c16="http://schemas.microsoft.com/office/drawing/2014/chart" uri="{C3380CC4-5D6E-409C-BE32-E72D297353CC}">
              <c16:uniqueId val="{00000000-81C0-4E2D-AEB1-12DA9798A606}"/>
            </c:ext>
          </c:extLst>
        </c:ser>
        <c:dLbls>
          <c:showLegendKey val="0"/>
          <c:showVal val="0"/>
          <c:showCatName val="0"/>
          <c:showSerName val="0"/>
          <c:showPercent val="0"/>
          <c:showBubbleSize val="0"/>
        </c:dLbls>
        <c:gapWidth val="150"/>
        <c:axId val="167089112"/>
        <c:axId val="16591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81C0-4E2D-AEB1-12DA9798A606}"/>
            </c:ext>
          </c:extLst>
        </c:ser>
        <c:dLbls>
          <c:showLegendKey val="0"/>
          <c:showVal val="0"/>
          <c:showCatName val="0"/>
          <c:showSerName val="0"/>
          <c:showPercent val="0"/>
          <c:showBubbleSize val="0"/>
        </c:dLbls>
        <c:marker val="1"/>
        <c:smooth val="0"/>
        <c:axId val="167089112"/>
        <c:axId val="165910296"/>
      </c:lineChart>
      <c:dateAx>
        <c:axId val="167089112"/>
        <c:scaling>
          <c:orientation val="minMax"/>
        </c:scaling>
        <c:delete val="1"/>
        <c:axPos val="b"/>
        <c:numFmt formatCode="ge" sourceLinked="1"/>
        <c:majorTickMark val="none"/>
        <c:minorTickMark val="none"/>
        <c:tickLblPos val="none"/>
        <c:crossAx val="165910296"/>
        <c:crosses val="autoZero"/>
        <c:auto val="1"/>
        <c:lblOffset val="100"/>
        <c:baseTimeUnit val="years"/>
      </c:dateAx>
      <c:valAx>
        <c:axId val="16591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8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67.13</c:v>
                </c:pt>
                <c:pt idx="1">
                  <c:v>63.46</c:v>
                </c:pt>
                <c:pt idx="2">
                  <c:v>65.83</c:v>
                </c:pt>
                <c:pt idx="3">
                  <c:v>64.67</c:v>
                </c:pt>
                <c:pt idx="4">
                  <c:v>63.1</c:v>
                </c:pt>
              </c:numCache>
            </c:numRef>
          </c:val>
          <c:extLst xmlns:c16r2="http://schemas.microsoft.com/office/drawing/2015/06/chart">
            <c:ext xmlns:c16="http://schemas.microsoft.com/office/drawing/2014/chart" uri="{C3380CC4-5D6E-409C-BE32-E72D297353CC}">
              <c16:uniqueId val="{00000000-851B-4461-A862-5E7474C0CD48}"/>
            </c:ext>
          </c:extLst>
        </c:ser>
        <c:dLbls>
          <c:showLegendKey val="0"/>
          <c:showVal val="0"/>
          <c:showCatName val="0"/>
          <c:showSerName val="0"/>
          <c:showPercent val="0"/>
          <c:showBubbleSize val="0"/>
        </c:dLbls>
        <c:gapWidth val="150"/>
        <c:axId val="166040136"/>
        <c:axId val="3892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851B-4461-A862-5E7474C0CD48}"/>
            </c:ext>
          </c:extLst>
        </c:ser>
        <c:dLbls>
          <c:showLegendKey val="0"/>
          <c:showVal val="0"/>
          <c:showCatName val="0"/>
          <c:showSerName val="0"/>
          <c:showPercent val="0"/>
          <c:showBubbleSize val="0"/>
        </c:dLbls>
        <c:marker val="1"/>
        <c:smooth val="0"/>
        <c:axId val="166040136"/>
        <c:axId val="389272736"/>
      </c:lineChart>
      <c:dateAx>
        <c:axId val="166040136"/>
        <c:scaling>
          <c:orientation val="minMax"/>
        </c:scaling>
        <c:delete val="1"/>
        <c:axPos val="b"/>
        <c:numFmt formatCode="ge" sourceLinked="1"/>
        <c:majorTickMark val="none"/>
        <c:minorTickMark val="none"/>
        <c:tickLblPos val="none"/>
        <c:crossAx val="389272736"/>
        <c:crosses val="autoZero"/>
        <c:auto val="1"/>
        <c:lblOffset val="100"/>
        <c:baseTimeUnit val="years"/>
      </c:dateAx>
      <c:valAx>
        <c:axId val="3892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4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94.44</c:v>
                </c:pt>
                <c:pt idx="1">
                  <c:v>94.56</c:v>
                </c:pt>
                <c:pt idx="2">
                  <c:v>94.61</c:v>
                </c:pt>
                <c:pt idx="3">
                  <c:v>94.68</c:v>
                </c:pt>
                <c:pt idx="4">
                  <c:v>94.65</c:v>
                </c:pt>
              </c:numCache>
            </c:numRef>
          </c:val>
          <c:extLst xmlns:c16r2="http://schemas.microsoft.com/office/drawing/2015/06/chart">
            <c:ext xmlns:c16="http://schemas.microsoft.com/office/drawing/2014/chart" uri="{C3380CC4-5D6E-409C-BE32-E72D297353CC}">
              <c16:uniqueId val="{00000000-A578-4D92-AA1D-FBA526866438}"/>
            </c:ext>
          </c:extLst>
        </c:ser>
        <c:dLbls>
          <c:showLegendKey val="0"/>
          <c:showVal val="0"/>
          <c:showCatName val="0"/>
          <c:showSerName val="0"/>
          <c:showPercent val="0"/>
          <c:showBubbleSize val="0"/>
        </c:dLbls>
        <c:gapWidth val="150"/>
        <c:axId val="389273912"/>
        <c:axId val="3892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A578-4D92-AA1D-FBA526866438}"/>
            </c:ext>
          </c:extLst>
        </c:ser>
        <c:dLbls>
          <c:showLegendKey val="0"/>
          <c:showVal val="0"/>
          <c:showCatName val="0"/>
          <c:showSerName val="0"/>
          <c:showPercent val="0"/>
          <c:showBubbleSize val="0"/>
        </c:dLbls>
        <c:marker val="1"/>
        <c:smooth val="0"/>
        <c:axId val="389273912"/>
        <c:axId val="389274304"/>
      </c:lineChart>
      <c:dateAx>
        <c:axId val="389273912"/>
        <c:scaling>
          <c:orientation val="minMax"/>
        </c:scaling>
        <c:delete val="1"/>
        <c:axPos val="b"/>
        <c:numFmt formatCode="ge" sourceLinked="1"/>
        <c:majorTickMark val="none"/>
        <c:minorTickMark val="none"/>
        <c:tickLblPos val="none"/>
        <c:crossAx val="389274304"/>
        <c:crosses val="autoZero"/>
        <c:auto val="1"/>
        <c:lblOffset val="100"/>
        <c:baseTimeUnit val="years"/>
      </c:dateAx>
      <c:valAx>
        <c:axId val="389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7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107.58</c:v>
                </c:pt>
                <c:pt idx="1">
                  <c:v>126.58</c:v>
                </c:pt>
                <c:pt idx="2">
                  <c:v>126.91</c:v>
                </c:pt>
                <c:pt idx="3">
                  <c:v>127.05</c:v>
                </c:pt>
                <c:pt idx="4">
                  <c:v>127.22</c:v>
                </c:pt>
              </c:numCache>
            </c:numRef>
          </c:val>
          <c:extLst xmlns:c16r2="http://schemas.microsoft.com/office/drawing/2015/06/chart">
            <c:ext xmlns:c16="http://schemas.microsoft.com/office/drawing/2014/chart" uri="{C3380CC4-5D6E-409C-BE32-E72D297353CC}">
              <c16:uniqueId val="{00000000-6A21-4920-9AB9-F3E778F18E2B}"/>
            </c:ext>
          </c:extLst>
        </c:ser>
        <c:dLbls>
          <c:showLegendKey val="0"/>
          <c:showVal val="0"/>
          <c:showCatName val="0"/>
          <c:showSerName val="0"/>
          <c:showPercent val="0"/>
          <c:showBubbleSize val="0"/>
        </c:dLbls>
        <c:gapWidth val="150"/>
        <c:axId val="166412656"/>
        <c:axId val="16602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6A21-4920-9AB9-F3E778F18E2B}"/>
            </c:ext>
          </c:extLst>
        </c:ser>
        <c:dLbls>
          <c:showLegendKey val="0"/>
          <c:showVal val="0"/>
          <c:showCatName val="0"/>
          <c:showSerName val="0"/>
          <c:showPercent val="0"/>
          <c:showBubbleSize val="0"/>
        </c:dLbls>
        <c:marker val="1"/>
        <c:smooth val="0"/>
        <c:axId val="166412656"/>
        <c:axId val="166024984"/>
      </c:lineChart>
      <c:dateAx>
        <c:axId val="166412656"/>
        <c:scaling>
          <c:orientation val="minMax"/>
        </c:scaling>
        <c:delete val="1"/>
        <c:axPos val="b"/>
        <c:numFmt formatCode="ge" sourceLinked="1"/>
        <c:majorTickMark val="none"/>
        <c:minorTickMark val="none"/>
        <c:tickLblPos val="none"/>
        <c:crossAx val="166024984"/>
        <c:crosses val="autoZero"/>
        <c:auto val="1"/>
        <c:lblOffset val="100"/>
        <c:baseTimeUnit val="years"/>
      </c:dateAx>
      <c:valAx>
        <c:axId val="1660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1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33.68</c:v>
                </c:pt>
                <c:pt idx="1">
                  <c:v>35.020000000000003</c:v>
                </c:pt>
                <c:pt idx="2">
                  <c:v>35.9</c:v>
                </c:pt>
                <c:pt idx="3">
                  <c:v>37.21</c:v>
                </c:pt>
                <c:pt idx="4">
                  <c:v>38.090000000000003</c:v>
                </c:pt>
              </c:numCache>
            </c:numRef>
          </c:val>
          <c:extLst xmlns:c16r2="http://schemas.microsoft.com/office/drawing/2015/06/chart">
            <c:ext xmlns:c16="http://schemas.microsoft.com/office/drawing/2014/chart" uri="{C3380CC4-5D6E-409C-BE32-E72D297353CC}">
              <c16:uniqueId val="{00000000-A201-4CBC-9E8B-77B4EE50A320}"/>
            </c:ext>
          </c:extLst>
        </c:ser>
        <c:dLbls>
          <c:showLegendKey val="0"/>
          <c:showVal val="0"/>
          <c:showCatName val="0"/>
          <c:showSerName val="0"/>
          <c:showPercent val="0"/>
          <c:showBubbleSize val="0"/>
        </c:dLbls>
        <c:gapWidth val="150"/>
        <c:axId val="166110912"/>
        <c:axId val="16595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A201-4CBC-9E8B-77B4EE50A320}"/>
            </c:ext>
          </c:extLst>
        </c:ser>
        <c:dLbls>
          <c:showLegendKey val="0"/>
          <c:showVal val="0"/>
          <c:showCatName val="0"/>
          <c:showSerName val="0"/>
          <c:showPercent val="0"/>
          <c:showBubbleSize val="0"/>
        </c:dLbls>
        <c:marker val="1"/>
        <c:smooth val="0"/>
        <c:axId val="166110912"/>
        <c:axId val="165952904"/>
      </c:lineChart>
      <c:dateAx>
        <c:axId val="166110912"/>
        <c:scaling>
          <c:orientation val="minMax"/>
        </c:scaling>
        <c:delete val="1"/>
        <c:axPos val="b"/>
        <c:numFmt formatCode="ge" sourceLinked="1"/>
        <c:majorTickMark val="none"/>
        <c:minorTickMark val="none"/>
        <c:tickLblPos val="none"/>
        <c:crossAx val="165952904"/>
        <c:crosses val="autoZero"/>
        <c:auto val="1"/>
        <c:lblOffset val="100"/>
        <c:baseTimeUnit val="years"/>
      </c:dateAx>
      <c:valAx>
        <c:axId val="16595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3.45</c:v>
                </c:pt>
                <c:pt idx="1">
                  <c:v>3.4</c:v>
                </c:pt>
                <c:pt idx="2">
                  <c:v>3.45</c:v>
                </c:pt>
                <c:pt idx="3">
                  <c:v>3.58</c:v>
                </c:pt>
                <c:pt idx="4">
                  <c:v>3.76</c:v>
                </c:pt>
              </c:numCache>
            </c:numRef>
          </c:val>
          <c:extLst xmlns:c16r2="http://schemas.microsoft.com/office/drawing/2015/06/chart">
            <c:ext xmlns:c16="http://schemas.microsoft.com/office/drawing/2014/chart" uri="{C3380CC4-5D6E-409C-BE32-E72D297353CC}">
              <c16:uniqueId val="{00000000-B52D-4272-B4AE-75B3911A1C8E}"/>
            </c:ext>
          </c:extLst>
        </c:ser>
        <c:dLbls>
          <c:showLegendKey val="0"/>
          <c:showVal val="0"/>
          <c:showCatName val="0"/>
          <c:showSerName val="0"/>
          <c:showPercent val="0"/>
          <c:showBubbleSize val="0"/>
        </c:dLbls>
        <c:gapWidth val="150"/>
        <c:axId val="167519464"/>
        <c:axId val="16886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B52D-4272-B4AE-75B3911A1C8E}"/>
            </c:ext>
          </c:extLst>
        </c:ser>
        <c:dLbls>
          <c:showLegendKey val="0"/>
          <c:showVal val="0"/>
          <c:showCatName val="0"/>
          <c:showSerName val="0"/>
          <c:showPercent val="0"/>
          <c:showBubbleSize val="0"/>
        </c:dLbls>
        <c:marker val="1"/>
        <c:smooth val="0"/>
        <c:axId val="167519464"/>
        <c:axId val="168862024"/>
      </c:lineChart>
      <c:dateAx>
        <c:axId val="167519464"/>
        <c:scaling>
          <c:orientation val="minMax"/>
        </c:scaling>
        <c:delete val="1"/>
        <c:axPos val="b"/>
        <c:numFmt formatCode="ge" sourceLinked="1"/>
        <c:majorTickMark val="none"/>
        <c:minorTickMark val="none"/>
        <c:tickLblPos val="none"/>
        <c:crossAx val="168862024"/>
        <c:crosses val="autoZero"/>
        <c:auto val="1"/>
        <c:lblOffset val="100"/>
        <c:baseTimeUnit val="years"/>
      </c:dateAx>
      <c:valAx>
        <c:axId val="16886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1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7.34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0A-4A83-B43D-A74DCDB97548}"/>
            </c:ext>
          </c:extLst>
        </c:ser>
        <c:dLbls>
          <c:showLegendKey val="0"/>
          <c:showVal val="0"/>
          <c:showCatName val="0"/>
          <c:showSerName val="0"/>
          <c:showPercent val="0"/>
          <c:showBubbleSize val="0"/>
        </c:dLbls>
        <c:gapWidth val="150"/>
        <c:axId val="166341872"/>
        <c:axId val="16634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400A-4A83-B43D-A74DCDB97548}"/>
            </c:ext>
          </c:extLst>
        </c:ser>
        <c:dLbls>
          <c:showLegendKey val="0"/>
          <c:showVal val="0"/>
          <c:showCatName val="0"/>
          <c:showSerName val="0"/>
          <c:showPercent val="0"/>
          <c:showBubbleSize val="0"/>
        </c:dLbls>
        <c:marker val="1"/>
        <c:smooth val="0"/>
        <c:axId val="166341872"/>
        <c:axId val="166342264"/>
      </c:lineChart>
      <c:dateAx>
        <c:axId val="166341872"/>
        <c:scaling>
          <c:orientation val="minMax"/>
        </c:scaling>
        <c:delete val="1"/>
        <c:axPos val="b"/>
        <c:numFmt formatCode="ge" sourceLinked="1"/>
        <c:majorTickMark val="none"/>
        <c:minorTickMark val="none"/>
        <c:tickLblPos val="none"/>
        <c:crossAx val="166342264"/>
        <c:crosses val="autoZero"/>
        <c:auto val="1"/>
        <c:lblOffset val="100"/>
        <c:baseTimeUnit val="years"/>
      </c:dateAx>
      <c:valAx>
        <c:axId val="16634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923.74</c:v>
                </c:pt>
                <c:pt idx="1">
                  <c:v>97.43</c:v>
                </c:pt>
                <c:pt idx="2">
                  <c:v>109.59</c:v>
                </c:pt>
                <c:pt idx="3">
                  <c:v>128</c:v>
                </c:pt>
                <c:pt idx="4">
                  <c:v>143.69999999999999</c:v>
                </c:pt>
              </c:numCache>
            </c:numRef>
          </c:val>
          <c:extLst xmlns:c16r2="http://schemas.microsoft.com/office/drawing/2015/06/chart">
            <c:ext xmlns:c16="http://schemas.microsoft.com/office/drawing/2014/chart" uri="{C3380CC4-5D6E-409C-BE32-E72D297353CC}">
              <c16:uniqueId val="{00000000-41DC-4EE3-A6F8-5CBBD23C5B69}"/>
            </c:ext>
          </c:extLst>
        </c:ser>
        <c:dLbls>
          <c:showLegendKey val="0"/>
          <c:showVal val="0"/>
          <c:showCatName val="0"/>
          <c:showSerName val="0"/>
          <c:showPercent val="0"/>
          <c:showBubbleSize val="0"/>
        </c:dLbls>
        <c:gapWidth val="150"/>
        <c:axId val="169378336"/>
        <c:axId val="16937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41DC-4EE3-A6F8-5CBBD23C5B69}"/>
            </c:ext>
          </c:extLst>
        </c:ser>
        <c:dLbls>
          <c:showLegendKey val="0"/>
          <c:showVal val="0"/>
          <c:showCatName val="0"/>
          <c:showSerName val="0"/>
          <c:showPercent val="0"/>
          <c:showBubbleSize val="0"/>
        </c:dLbls>
        <c:marker val="1"/>
        <c:smooth val="0"/>
        <c:axId val="169378336"/>
        <c:axId val="169378728"/>
      </c:lineChart>
      <c:dateAx>
        <c:axId val="169378336"/>
        <c:scaling>
          <c:orientation val="minMax"/>
        </c:scaling>
        <c:delete val="1"/>
        <c:axPos val="b"/>
        <c:numFmt formatCode="ge" sourceLinked="1"/>
        <c:majorTickMark val="none"/>
        <c:minorTickMark val="none"/>
        <c:tickLblPos val="none"/>
        <c:crossAx val="169378728"/>
        <c:crosses val="autoZero"/>
        <c:auto val="1"/>
        <c:lblOffset val="100"/>
        <c:baseTimeUnit val="years"/>
      </c:dateAx>
      <c:valAx>
        <c:axId val="16937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1200.71</c:v>
                </c:pt>
                <c:pt idx="1">
                  <c:v>1159.43</c:v>
                </c:pt>
                <c:pt idx="2">
                  <c:v>1105.97</c:v>
                </c:pt>
                <c:pt idx="3">
                  <c:v>1074.6500000000001</c:v>
                </c:pt>
                <c:pt idx="4">
                  <c:v>1026.5</c:v>
                </c:pt>
              </c:numCache>
            </c:numRef>
          </c:val>
          <c:extLst xmlns:c16r2="http://schemas.microsoft.com/office/drawing/2015/06/chart">
            <c:ext xmlns:c16="http://schemas.microsoft.com/office/drawing/2014/chart" uri="{C3380CC4-5D6E-409C-BE32-E72D297353CC}">
              <c16:uniqueId val="{00000000-6983-4F9F-B31D-97DB33D70FF1}"/>
            </c:ext>
          </c:extLst>
        </c:ser>
        <c:dLbls>
          <c:showLegendKey val="0"/>
          <c:showVal val="0"/>
          <c:showCatName val="0"/>
          <c:showSerName val="0"/>
          <c:showPercent val="0"/>
          <c:showBubbleSize val="0"/>
        </c:dLbls>
        <c:gapWidth val="150"/>
        <c:axId val="165786112"/>
        <c:axId val="3891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6983-4F9F-B31D-97DB33D70FF1}"/>
            </c:ext>
          </c:extLst>
        </c:ser>
        <c:dLbls>
          <c:showLegendKey val="0"/>
          <c:showVal val="0"/>
          <c:showCatName val="0"/>
          <c:showSerName val="0"/>
          <c:showPercent val="0"/>
          <c:showBubbleSize val="0"/>
        </c:dLbls>
        <c:marker val="1"/>
        <c:smooth val="0"/>
        <c:axId val="165786112"/>
        <c:axId val="389161088"/>
      </c:lineChart>
      <c:dateAx>
        <c:axId val="165786112"/>
        <c:scaling>
          <c:orientation val="minMax"/>
        </c:scaling>
        <c:delete val="1"/>
        <c:axPos val="b"/>
        <c:numFmt formatCode="ge" sourceLinked="1"/>
        <c:majorTickMark val="none"/>
        <c:minorTickMark val="none"/>
        <c:tickLblPos val="none"/>
        <c:crossAx val="389161088"/>
        <c:crosses val="autoZero"/>
        <c:auto val="1"/>
        <c:lblOffset val="100"/>
        <c:baseTimeUnit val="years"/>
      </c:dateAx>
      <c:valAx>
        <c:axId val="3891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105.79</c:v>
                </c:pt>
                <c:pt idx="1">
                  <c:v>126.99</c:v>
                </c:pt>
                <c:pt idx="2">
                  <c:v>130.34</c:v>
                </c:pt>
                <c:pt idx="3">
                  <c:v>132.69999999999999</c:v>
                </c:pt>
                <c:pt idx="4">
                  <c:v>99.13</c:v>
                </c:pt>
              </c:numCache>
            </c:numRef>
          </c:val>
          <c:extLst xmlns:c16r2="http://schemas.microsoft.com/office/drawing/2015/06/chart">
            <c:ext xmlns:c16="http://schemas.microsoft.com/office/drawing/2014/chart" uri="{C3380CC4-5D6E-409C-BE32-E72D297353CC}">
              <c16:uniqueId val="{00000000-9E5B-49FB-9AE1-BE9D3AA49880}"/>
            </c:ext>
          </c:extLst>
        </c:ser>
        <c:dLbls>
          <c:showLegendKey val="0"/>
          <c:showVal val="0"/>
          <c:showCatName val="0"/>
          <c:showSerName val="0"/>
          <c:showPercent val="0"/>
          <c:showBubbleSize val="0"/>
        </c:dLbls>
        <c:gapWidth val="150"/>
        <c:axId val="166341088"/>
        <c:axId val="16634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9E5B-49FB-9AE1-BE9D3AA49880}"/>
            </c:ext>
          </c:extLst>
        </c:ser>
        <c:dLbls>
          <c:showLegendKey val="0"/>
          <c:showVal val="0"/>
          <c:showCatName val="0"/>
          <c:showSerName val="0"/>
          <c:showPercent val="0"/>
          <c:showBubbleSize val="0"/>
        </c:dLbls>
        <c:marker val="1"/>
        <c:smooth val="0"/>
        <c:axId val="166341088"/>
        <c:axId val="166340696"/>
      </c:lineChart>
      <c:dateAx>
        <c:axId val="166341088"/>
        <c:scaling>
          <c:orientation val="minMax"/>
        </c:scaling>
        <c:delete val="1"/>
        <c:axPos val="b"/>
        <c:numFmt formatCode="ge" sourceLinked="1"/>
        <c:majorTickMark val="none"/>
        <c:minorTickMark val="none"/>
        <c:tickLblPos val="none"/>
        <c:crossAx val="166340696"/>
        <c:crosses val="autoZero"/>
        <c:auto val="1"/>
        <c:lblOffset val="100"/>
        <c:baseTimeUnit val="years"/>
      </c:dateAx>
      <c:valAx>
        <c:axId val="16634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117.52</c:v>
                </c:pt>
                <c:pt idx="1">
                  <c:v>97.81</c:v>
                </c:pt>
                <c:pt idx="2">
                  <c:v>95.37</c:v>
                </c:pt>
                <c:pt idx="3">
                  <c:v>93.46</c:v>
                </c:pt>
                <c:pt idx="4">
                  <c:v>125.26</c:v>
                </c:pt>
              </c:numCache>
            </c:numRef>
          </c:val>
          <c:extLst xmlns:c16r2="http://schemas.microsoft.com/office/drawing/2015/06/chart">
            <c:ext xmlns:c16="http://schemas.microsoft.com/office/drawing/2014/chart" uri="{C3380CC4-5D6E-409C-BE32-E72D297353CC}">
              <c16:uniqueId val="{00000000-6792-4BA9-9279-A7926E3FFAB3}"/>
            </c:ext>
          </c:extLst>
        </c:ser>
        <c:dLbls>
          <c:showLegendKey val="0"/>
          <c:showVal val="0"/>
          <c:showCatName val="0"/>
          <c:showSerName val="0"/>
          <c:showPercent val="0"/>
          <c:showBubbleSize val="0"/>
        </c:dLbls>
        <c:gapWidth val="150"/>
        <c:axId val="166341480"/>
        <c:axId val="16886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6792-4BA9-9279-A7926E3FFAB3}"/>
            </c:ext>
          </c:extLst>
        </c:ser>
        <c:dLbls>
          <c:showLegendKey val="0"/>
          <c:showVal val="0"/>
          <c:showCatName val="0"/>
          <c:showSerName val="0"/>
          <c:showPercent val="0"/>
          <c:showBubbleSize val="0"/>
        </c:dLbls>
        <c:marker val="1"/>
        <c:smooth val="0"/>
        <c:axId val="166341480"/>
        <c:axId val="168863592"/>
      </c:lineChart>
      <c:dateAx>
        <c:axId val="166341480"/>
        <c:scaling>
          <c:orientation val="minMax"/>
        </c:scaling>
        <c:delete val="1"/>
        <c:axPos val="b"/>
        <c:numFmt formatCode="ge" sourceLinked="1"/>
        <c:majorTickMark val="none"/>
        <c:minorTickMark val="none"/>
        <c:tickLblPos val="none"/>
        <c:crossAx val="168863592"/>
        <c:crosses val="autoZero"/>
        <c:auto val="1"/>
        <c:lblOffset val="100"/>
        <c:baseTimeUnit val="years"/>
      </c:dateAx>
      <c:valAx>
        <c:axId val="16886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群馬県　高崎市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80" t="str">
        <f>データ!I6</f>
        <v>法適用</v>
      </c>
      <c r="C8" s="80"/>
      <c r="D8" s="80"/>
      <c r="E8" s="80"/>
      <c r="F8" s="80"/>
      <c r="G8" s="80"/>
      <c r="H8" s="80"/>
      <c r="I8" s="80" t="str">
        <f>データ!J6</f>
        <v>下水道事業</v>
      </c>
      <c r="J8" s="80"/>
      <c r="K8" s="80"/>
      <c r="L8" s="80"/>
      <c r="M8" s="80"/>
      <c r="N8" s="80"/>
      <c r="O8" s="80"/>
      <c r="P8" s="80" t="str">
        <f>データ!K6</f>
        <v>公共下水道</v>
      </c>
      <c r="Q8" s="80"/>
      <c r="R8" s="80"/>
      <c r="S8" s="80"/>
      <c r="T8" s="80"/>
      <c r="U8" s="80"/>
      <c r="V8" s="80"/>
      <c r="W8" s="80" t="str">
        <f>データ!L6</f>
        <v>Ad</v>
      </c>
      <c r="X8" s="80"/>
      <c r="Y8" s="80"/>
      <c r="Z8" s="80"/>
      <c r="AA8" s="80"/>
      <c r="AB8" s="80"/>
      <c r="AC8" s="80"/>
      <c r="AD8" s="81" t="str">
        <f>データ!$M$6</f>
        <v>自治体職員</v>
      </c>
      <c r="AE8" s="81"/>
      <c r="AF8" s="81"/>
      <c r="AG8" s="81"/>
      <c r="AH8" s="81"/>
      <c r="AI8" s="81"/>
      <c r="AJ8" s="81"/>
      <c r="AK8" s="3"/>
      <c r="AL8" s="75">
        <f>データ!S6</f>
        <v>374543</v>
      </c>
      <c r="AM8" s="75"/>
      <c r="AN8" s="75"/>
      <c r="AO8" s="75"/>
      <c r="AP8" s="75"/>
      <c r="AQ8" s="75"/>
      <c r="AR8" s="75"/>
      <c r="AS8" s="75"/>
      <c r="AT8" s="74">
        <f>データ!T6</f>
        <v>459.16</v>
      </c>
      <c r="AU8" s="74"/>
      <c r="AV8" s="74"/>
      <c r="AW8" s="74"/>
      <c r="AX8" s="74"/>
      <c r="AY8" s="74"/>
      <c r="AZ8" s="74"/>
      <c r="BA8" s="74"/>
      <c r="BB8" s="74">
        <f>データ!U6</f>
        <v>815.71</v>
      </c>
      <c r="BC8" s="74"/>
      <c r="BD8" s="74"/>
      <c r="BE8" s="74"/>
      <c r="BF8" s="74"/>
      <c r="BG8" s="74"/>
      <c r="BH8" s="74"/>
      <c r="BI8" s="74"/>
      <c r="BJ8" s="3"/>
      <c r="BK8" s="3"/>
      <c r="BL8" s="78" t="s">
        <v>10</v>
      </c>
      <c r="BM8" s="79"/>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c r="A10" s="2"/>
      <c r="B10" s="74" t="str">
        <f>データ!N6</f>
        <v>-</v>
      </c>
      <c r="C10" s="74"/>
      <c r="D10" s="74"/>
      <c r="E10" s="74"/>
      <c r="F10" s="74"/>
      <c r="G10" s="74"/>
      <c r="H10" s="74"/>
      <c r="I10" s="74">
        <f>データ!O6</f>
        <v>62.24</v>
      </c>
      <c r="J10" s="74"/>
      <c r="K10" s="74"/>
      <c r="L10" s="74"/>
      <c r="M10" s="74"/>
      <c r="N10" s="74"/>
      <c r="O10" s="74"/>
      <c r="P10" s="74">
        <f>データ!P6</f>
        <v>70.34</v>
      </c>
      <c r="Q10" s="74"/>
      <c r="R10" s="74"/>
      <c r="S10" s="74"/>
      <c r="T10" s="74"/>
      <c r="U10" s="74"/>
      <c r="V10" s="74"/>
      <c r="W10" s="74">
        <f>データ!Q6</f>
        <v>93.54</v>
      </c>
      <c r="X10" s="74"/>
      <c r="Y10" s="74"/>
      <c r="Z10" s="74"/>
      <c r="AA10" s="74"/>
      <c r="AB10" s="74"/>
      <c r="AC10" s="74"/>
      <c r="AD10" s="75">
        <f>データ!R6</f>
        <v>2134</v>
      </c>
      <c r="AE10" s="75"/>
      <c r="AF10" s="75"/>
      <c r="AG10" s="75"/>
      <c r="AH10" s="75"/>
      <c r="AI10" s="75"/>
      <c r="AJ10" s="75"/>
      <c r="AK10" s="2"/>
      <c r="AL10" s="75">
        <f>データ!V6</f>
        <v>262831</v>
      </c>
      <c r="AM10" s="75"/>
      <c r="AN10" s="75"/>
      <c r="AO10" s="75"/>
      <c r="AP10" s="75"/>
      <c r="AQ10" s="75"/>
      <c r="AR10" s="75"/>
      <c r="AS10" s="75"/>
      <c r="AT10" s="74">
        <f>データ!W6</f>
        <v>61.97</v>
      </c>
      <c r="AU10" s="74"/>
      <c r="AV10" s="74"/>
      <c r="AW10" s="74"/>
      <c r="AX10" s="74"/>
      <c r="AY10" s="74"/>
      <c r="AZ10" s="74"/>
      <c r="BA10" s="74"/>
      <c r="BB10" s="74">
        <f>データ!X6</f>
        <v>4241.26</v>
      </c>
      <c r="BC10" s="74"/>
      <c r="BD10" s="74"/>
      <c r="BE10" s="74"/>
      <c r="BF10" s="74"/>
      <c r="BG10" s="74"/>
      <c r="BH10" s="74"/>
      <c r="BI10" s="74"/>
      <c r="BJ10" s="2"/>
      <c r="BK10" s="2"/>
      <c r="BL10" s="76" t="s">
        <v>22</v>
      </c>
      <c r="BM10" s="77"/>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2" t="s">
        <v>26</v>
      </c>
      <c r="BM14" s="43"/>
      <c r="BN14" s="43"/>
      <c r="BO14" s="43"/>
      <c r="BP14" s="43"/>
      <c r="BQ14" s="43"/>
      <c r="BR14" s="43"/>
      <c r="BS14" s="43"/>
      <c r="BT14" s="43"/>
      <c r="BU14" s="43"/>
      <c r="BV14" s="43"/>
      <c r="BW14" s="43"/>
      <c r="BX14" s="43"/>
      <c r="BY14" s="43"/>
      <c r="BZ14" s="44"/>
    </row>
    <row r="15" spans="1:78" ht="13.5" customHeight="1">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119</v>
      </c>
      <c r="BM16" s="57"/>
      <c r="BN16" s="57"/>
      <c r="BO16" s="57"/>
      <c r="BP16" s="57"/>
      <c r="BQ16" s="57"/>
      <c r="BR16" s="57"/>
      <c r="BS16" s="57"/>
      <c r="BT16" s="57"/>
      <c r="BU16" s="57"/>
      <c r="BV16" s="57"/>
      <c r="BW16" s="57"/>
      <c r="BX16" s="57"/>
      <c r="BY16" s="57"/>
      <c r="BZ16" s="5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57"/>
      <c r="BN17" s="57"/>
      <c r="BO17" s="57"/>
      <c r="BP17" s="57"/>
      <c r="BQ17" s="57"/>
      <c r="BR17" s="57"/>
      <c r="BS17" s="57"/>
      <c r="BT17" s="57"/>
      <c r="BU17" s="57"/>
      <c r="BV17" s="57"/>
      <c r="BW17" s="57"/>
      <c r="BX17" s="57"/>
      <c r="BY17" s="57"/>
      <c r="BZ17" s="5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57"/>
      <c r="BN18" s="57"/>
      <c r="BO18" s="57"/>
      <c r="BP18" s="57"/>
      <c r="BQ18" s="57"/>
      <c r="BR18" s="57"/>
      <c r="BS18" s="57"/>
      <c r="BT18" s="57"/>
      <c r="BU18" s="57"/>
      <c r="BV18" s="57"/>
      <c r="BW18" s="57"/>
      <c r="BX18" s="57"/>
      <c r="BY18" s="57"/>
      <c r="BZ18" s="5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57"/>
      <c r="BN19" s="57"/>
      <c r="BO19" s="57"/>
      <c r="BP19" s="57"/>
      <c r="BQ19" s="57"/>
      <c r="BR19" s="57"/>
      <c r="BS19" s="57"/>
      <c r="BT19" s="57"/>
      <c r="BU19" s="57"/>
      <c r="BV19" s="57"/>
      <c r="BW19" s="57"/>
      <c r="BX19" s="57"/>
      <c r="BY19" s="57"/>
      <c r="BZ19" s="5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57"/>
      <c r="BN20" s="57"/>
      <c r="BO20" s="57"/>
      <c r="BP20" s="57"/>
      <c r="BQ20" s="57"/>
      <c r="BR20" s="57"/>
      <c r="BS20" s="57"/>
      <c r="BT20" s="57"/>
      <c r="BU20" s="57"/>
      <c r="BV20" s="57"/>
      <c r="BW20" s="57"/>
      <c r="BX20" s="57"/>
      <c r="BY20" s="57"/>
      <c r="BZ20" s="5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57"/>
      <c r="BN21" s="57"/>
      <c r="BO21" s="57"/>
      <c r="BP21" s="57"/>
      <c r="BQ21" s="57"/>
      <c r="BR21" s="57"/>
      <c r="BS21" s="57"/>
      <c r="BT21" s="57"/>
      <c r="BU21" s="57"/>
      <c r="BV21" s="57"/>
      <c r="BW21" s="57"/>
      <c r="BX21" s="57"/>
      <c r="BY21" s="57"/>
      <c r="BZ21" s="5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57"/>
      <c r="BN22" s="57"/>
      <c r="BO22" s="57"/>
      <c r="BP22" s="57"/>
      <c r="BQ22" s="57"/>
      <c r="BR22" s="57"/>
      <c r="BS22" s="57"/>
      <c r="BT22" s="57"/>
      <c r="BU22" s="57"/>
      <c r="BV22" s="57"/>
      <c r="BW22" s="57"/>
      <c r="BX22" s="57"/>
      <c r="BY22" s="57"/>
      <c r="BZ22" s="5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57"/>
      <c r="BN23" s="57"/>
      <c r="BO23" s="57"/>
      <c r="BP23" s="57"/>
      <c r="BQ23" s="57"/>
      <c r="BR23" s="57"/>
      <c r="BS23" s="57"/>
      <c r="BT23" s="57"/>
      <c r="BU23" s="57"/>
      <c r="BV23" s="57"/>
      <c r="BW23" s="57"/>
      <c r="BX23" s="57"/>
      <c r="BY23" s="57"/>
      <c r="BZ23" s="5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57"/>
      <c r="BN24" s="57"/>
      <c r="BO24" s="57"/>
      <c r="BP24" s="57"/>
      <c r="BQ24" s="57"/>
      <c r="BR24" s="57"/>
      <c r="BS24" s="57"/>
      <c r="BT24" s="57"/>
      <c r="BU24" s="57"/>
      <c r="BV24" s="57"/>
      <c r="BW24" s="57"/>
      <c r="BX24" s="57"/>
      <c r="BY24" s="57"/>
      <c r="BZ24" s="5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57"/>
      <c r="BN25" s="57"/>
      <c r="BO25" s="57"/>
      <c r="BP25" s="57"/>
      <c r="BQ25" s="57"/>
      <c r="BR25" s="57"/>
      <c r="BS25" s="57"/>
      <c r="BT25" s="57"/>
      <c r="BU25" s="57"/>
      <c r="BV25" s="57"/>
      <c r="BW25" s="57"/>
      <c r="BX25" s="57"/>
      <c r="BY25" s="57"/>
      <c r="BZ25" s="5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57"/>
      <c r="BN26" s="57"/>
      <c r="BO26" s="57"/>
      <c r="BP26" s="57"/>
      <c r="BQ26" s="57"/>
      <c r="BR26" s="57"/>
      <c r="BS26" s="57"/>
      <c r="BT26" s="57"/>
      <c r="BU26" s="57"/>
      <c r="BV26" s="57"/>
      <c r="BW26" s="57"/>
      <c r="BX26" s="57"/>
      <c r="BY26" s="57"/>
      <c r="BZ26" s="5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57"/>
      <c r="BN27" s="57"/>
      <c r="BO27" s="57"/>
      <c r="BP27" s="57"/>
      <c r="BQ27" s="57"/>
      <c r="BR27" s="57"/>
      <c r="BS27" s="57"/>
      <c r="BT27" s="57"/>
      <c r="BU27" s="57"/>
      <c r="BV27" s="57"/>
      <c r="BW27" s="57"/>
      <c r="BX27" s="57"/>
      <c r="BY27" s="57"/>
      <c r="BZ27" s="5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57"/>
      <c r="BN28" s="57"/>
      <c r="BO28" s="57"/>
      <c r="BP28" s="57"/>
      <c r="BQ28" s="57"/>
      <c r="BR28" s="57"/>
      <c r="BS28" s="57"/>
      <c r="BT28" s="57"/>
      <c r="BU28" s="57"/>
      <c r="BV28" s="57"/>
      <c r="BW28" s="57"/>
      <c r="BX28" s="57"/>
      <c r="BY28" s="57"/>
      <c r="BZ28" s="5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57"/>
      <c r="BN29" s="57"/>
      <c r="BO29" s="57"/>
      <c r="BP29" s="57"/>
      <c r="BQ29" s="57"/>
      <c r="BR29" s="57"/>
      <c r="BS29" s="57"/>
      <c r="BT29" s="57"/>
      <c r="BU29" s="57"/>
      <c r="BV29" s="57"/>
      <c r="BW29" s="57"/>
      <c r="BX29" s="57"/>
      <c r="BY29" s="57"/>
      <c r="BZ29" s="5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57"/>
      <c r="BN30" s="57"/>
      <c r="BO30" s="57"/>
      <c r="BP30" s="57"/>
      <c r="BQ30" s="57"/>
      <c r="BR30" s="57"/>
      <c r="BS30" s="57"/>
      <c r="BT30" s="57"/>
      <c r="BU30" s="57"/>
      <c r="BV30" s="57"/>
      <c r="BW30" s="57"/>
      <c r="BX30" s="57"/>
      <c r="BY30" s="57"/>
      <c r="BZ30" s="5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57"/>
      <c r="BN31" s="57"/>
      <c r="BO31" s="57"/>
      <c r="BP31" s="57"/>
      <c r="BQ31" s="57"/>
      <c r="BR31" s="57"/>
      <c r="BS31" s="57"/>
      <c r="BT31" s="57"/>
      <c r="BU31" s="57"/>
      <c r="BV31" s="57"/>
      <c r="BW31" s="57"/>
      <c r="BX31" s="57"/>
      <c r="BY31" s="57"/>
      <c r="BZ31" s="5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57"/>
      <c r="BN32" s="57"/>
      <c r="BO32" s="57"/>
      <c r="BP32" s="57"/>
      <c r="BQ32" s="57"/>
      <c r="BR32" s="57"/>
      <c r="BS32" s="57"/>
      <c r="BT32" s="57"/>
      <c r="BU32" s="57"/>
      <c r="BV32" s="57"/>
      <c r="BW32" s="57"/>
      <c r="BX32" s="57"/>
      <c r="BY32" s="57"/>
      <c r="BZ32" s="5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57"/>
      <c r="BN33" s="57"/>
      <c r="BO33" s="57"/>
      <c r="BP33" s="57"/>
      <c r="BQ33" s="57"/>
      <c r="BR33" s="57"/>
      <c r="BS33" s="57"/>
      <c r="BT33" s="57"/>
      <c r="BU33" s="57"/>
      <c r="BV33" s="57"/>
      <c r="BW33" s="57"/>
      <c r="BX33" s="57"/>
      <c r="BY33" s="57"/>
      <c r="BZ33" s="58"/>
    </row>
    <row r="34" spans="1:78" ht="13.5" customHeight="1">
      <c r="A34" s="2"/>
      <c r="B34" s="16"/>
      <c r="C34" s="55" t="s">
        <v>27</v>
      </c>
      <c r="D34" s="55"/>
      <c r="E34" s="55"/>
      <c r="F34" s="55"/>
      <c r="G34" s="55"/>
      <c r="H34" s="55"/>
      <c r="I34" s="55"/>
      <c r="J34" s="55"/>
      <c r="K34" s="55"/>
      <c r="L34" s="55"/>
      <c r="M34" s="55"/>
      <c r="N34" s="55"/>
      <c r="O34" s="55"/>
      <c r="P34" s="55"/>
      <c r="Q34" s="19"/>
      <c r="R34" s="55" t="s">
        <v>28</v>
      </c>
      <c r="S34" s="55"/>
      <c r="T34" s="55"/>
      <c r="U34" s="55"/>
      <c r="V34" s="55"/>
      <c r="W34" s="55"/>
      <c r="X34" s="55"/>
      <c r="Y34" s="55"/>
      <c r="Z34" s="55"/>
      <c r="AA34" s="55"/>
      <c r="AB34" s="55"/>
      <c r="AC34" s="55"/>
      <c r="AD34" s="55"/>
      <c r="AE34" s="55"/>
      <c r="AF34" s="19"/>
      <c r="AG34" s="55" t="s">
        <v>29</v>
      </c>
      <c r="AH34" s="55"/>
      <c r="AI34" s="55"/>
      <c r="AJ34" s="55"/>
      <c r="AK34" s="55"/>
      <c r="AL34" s="55"/>
      <c r="AM34" s="55"/>
      <c r="AN34" s="55"/>
      <c r="AO34" s="55"/>
      <c r="AP34" s="55"/>
      <c r="AQ34" s="55"/>
      <c r="AR34" s="55"/>
      <c r="AS34" s="55"/>
      <c r="AT34" s="55"/>
      <c r="AU34" s="19"/>
      <c r="AV34" s="55" t="s">
        <v>30</v>
      </c>
      <c r="AW34" s="55"/>
      <c r="AX34" s="55"/>
      <c r="AY34" s="55"/>
      <c r="AZ34" s="55"/>
      <c r="BA34" s="55"/>
      <c r="BB34" s="55"/>
      <c r="BC34" s="55"/>
      <c r="BD34" s="55"/>
      <c r="BE34" s="55"/>
      <c r="BF34" s="55"/>
      <c r="BG34" s="55"/>
      <c r="BH34" s="55"/>
      <c r="BI34" s="55"/>
      <c r="BJ34" s="18"/>
      <c r="BK34" s="2"/>
      <c r="BL34" s="59"/>
      <c r="BM34" s="57"/>
      <c r="BN34" s="57"/>
      <c r="BO34" s="57"/>
      <c r="BP34" s="57"/>
      <c r="BQ34" s="57"/>
      <c r="BR34" s="57"/>
      <c r="BS34" s="57"/>
      <c r="BT34" s="57"/>
      <c r="BU34" s="57"/>
      <c r="BV34" s="57"/>
      <c r="BW34" s="57"/>
      <c r="BX34" s="57"/>
      <c r="BY34" s="57"/>
      <c r="BZ34" s="58"/>
    </row>
    <row r="35" spans="1:78" ht="13.5" customHeight="1">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9"/>
      <c r="BM35" s="57"/>
      <c r="BN35" s="57"/>
      <c r="BO35" s="57"/>
      <c r="BP35" s="57"/>
      <c r="BQ35" s="57"/>
      <c r="BR35" s="57"/>
      <c r="BS35" s="57"/>
      <c r="BT35" s="57"/>
      <c r="BU35" s="57"/>
      <c r="BV35" s="57"/>
      <c r="BW35" s="57"/>
      <c r="BX35" s="57"/>
      <c r="BY35" s="57"/>
      <c r="BZ35" s="5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57"/>
      <c r="BN36" s="57"/>
      <c r="BO36" s="57"/>
      <c r="BP36" s="57"/>
      <c r="BQ36" s="57"/>
      <c r="BR36" s="57"/>
      <c r="BS36" s="57"/>
      <c r="BT36" s="57"/>
      <c r="BU36" s="57"/>
      <c r="BV36" s="57"/>
      <c r="BW36" s="57"/>
      <c r="BX36" s="57"/>
      <c r="BY36" s="57"/>
      <c r="BZ36" s="5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57"/>
      <c r="BN37" s="57"/>
      <c r="BO37" s="57"/>
      <c r="BP37" s="57"/>
      <c r="BQ37" s="57"/>
      <c r="BR37" s="57"/>
      <c r="BS37" s="57"/>
      <c r="BT37" s="57"/>
      <c r="BU37" s="57"/>
      <c r="BV37" s="57"/>
      <c r="BW37" s="57"/>
      <c r="BX37" s="57"/>
      <c r="BY37" s="57"/>
      <c r="BZ37" s="5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57"/>
      <c r="BN38" s="57"/>
      <c r="BO38" s="57"/>
      <c r="BP38" s="57"/>
      <c r="BQ38" s="57"/>
      <c r="BR38" s="57"/>
      <c r="BS38" s="57"/>
      <c r="BT38" s="57"/>
      <c r="BU38" s="57"/>
      <c r="BV38" s="57"/>
      <c r="BW38" s="57"/>
      <c r="BX38" s="57"/>
      <c r="BY38" s="57"/>
      <c r="BZ38" s="5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57"/>
      <c r="BN39" s="57"/>
      <c r="BO39" s="57"/>
      <c r="BP39" s="57"/>
      <c r="BQ39" s="57"/>
      <c r="BR39" s="57"/>
      <c r="BS39" s="57"/>
      <c r="BT39" s="57"/>
      <c r="BU39" s="57"/>
      <c r="BV39" s="57"/>
      <c r="BW39" s="57"/>
      <c r="BX39" s="57"/>
      <c r="BY39" s="57"/>
      <c r="BZ39" s="5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57"/>
      <c r="BN40" s="57"/>
      <c r="BO40" s="57"/>
      <c r="BP40" s="57"/>
      <c r="BQ40" s="57"/>
      <c r="BR40" s="57"/>
      <c r="BS40" s="57"/>
      <c r="BT40" s="57"/>
      <c r="BU40" s="57"/>
      <c r="BV40" s="57"/>
      <c r="BW40" s="57"/>
      <c r="BX40" s="57"/>
      <c r="BY40" s="57"/>
      <c r="BZ40" s="5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57"/>
      <c r="BN41" s="57"/>
      <c r="BO41" s="57"/>
      <c r="BP41" s="57"/>
      <c r="BQ41" s="57"/>
      <c r="BR41" s="57"/>
      <c r="BS41" s="57"/>
      <c r="BT41" s="57"/>
      <c r="BU41" s="57"/>
      <c r="BV41" s="57"/>
      <c r="BW41" s="57"/>
      <c r="BX41" s="57"/>
      <c r="BY41" s="57"/>
      <c r="BZ41" s="5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57"/>
      <c r="BN42" s="57"/>
      <c r="BO42" s="57"/>
      <c r="BP42" s="57"/>
      <c r="BQ42" s="57"/>
      <c r="BR42" s="57"/>
      <c r="BS42" s="57"/>
      <c r="BT42" s="57"/>
      <c r="BU42" s="57"/>
      <c r="BV42" s="57"/>
      <c r="BW42" s="57"/>
      <c r="BX42" s="57"/>
      <c r="BY42" s="57"/>
      <c r="BZ42" s="5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57"/>
      <c r="BN43" s="57"/>
      <c r="BO43" s="57"/>
      <c r="BP43" s="57"/>
      <c r="BQ43" s="57"/>
      <c r="BR43" s="57"/>
      <c r="BS43" s="57"/>
      <c r="BT43" s="57"/>
      <c r="BU43" s="57"/>
      <c r="BV43" s="57"/>
      <c r="BW43" s="57"/>
      <c r="BX43" s="57"/>
      <c r="BY43" s="57"/>
      <c r="BZ43" s="5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6" t="s">
        <v>120</v>
      </c>
      <c r="BM47" s="57"/>
      <c r="BN47" s="57"/>
      <c r="BO47" s="57"/>
      <c r="BP47" s="57"/>
      <c r="BQ47" s="57"/>
      <c r="BR47" s="57"/>
      <c r="BS47" s="57"/>
      <c r="BT47" s="57"/>
      <c r="BU47" s="57"/>
      <c r="BV47" s="57"/>
      <c r="BW47" s="57"/>
      <c r="BX47" s="57"/>
      <c r="BY47" s="57"/>
      <c r="BZ47" s="5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9"/>
      <c r="BM48" s="57"/>
      <c r="BN48" s="57"/>
      <c r="BO48" s="57"/>
      <c r="BP48" s="57"/>
      <c r="BQ48" s="57"/>
      <c r="BR48" s="57"/>
      <c r="BS48" s="57"/>
      <c r="BT48" s="57"/>
      <c r="BU48" s="57"/>
      <c r="BV48" s="57"/>
      <c r="BW48" s="57"/>
      <c r="BX48" s="57"/>
      <c r="BY48" s="57"/>
      <c r="BZ48" s="5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9"/>
      <c r="BM49" s="57"/>
      <c r="BN49" s="57"/>
      <c r="BO49" s="57"/>
      <c r="BP49" s="57"/>
      <c r="BQ49" s="57"/>
      <c r="BR49" s="57"/>
      <c r="BS49" s="57"/>
      <c r="BT49" s="57"/>
      <c r="BU49" s="57"/>
      <c r="BV49" s="57"/>
      <c r="BW49" s="57"/>
      <c r="BX49" s="57"/>
      <c r="BY49" s="57"/>
      <c r="BZ49" s="5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9"/>
      <c r="BM50" s="57"/>
      <c r="BN50" s="57"/>
      <c r="BO50" s="57"/>
      <c r="BP50" s="57"/>
      <c r="BQ50" s="57"/>
      <c r="BR50" s="57"/>
      <c r="BS50" s="57"/>
      <c r="BT50" s="57"/>
      <c r="BU50" s="57"/>
      <c r="BV50" s="57"/>
      <c r="BW50" s="57"/>
      <c r="BX50" s="57"/>
      <c r="BY50" s="57"/>
      <c r="BZ50" s="5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9"/>
      <c r="BM51" s="57"/>
      <c r="BN51" s="57"/>
      <c r="BO51" s="57"/>
      <c r="BP51" s="57"/>
      <c r="BQ51" s="57"/>
      <c r="BR51" s="57"/>
      <c r="BS51" s="57"/>
      <c r="BT51" s="57"/>
      <c r="BU51" s="57"/>
      <c r="BV51" s="57"/>
      <c r="BW51" s="57"/>
      <c r="BX51" s="57"/>
      <c r="BY51" s="57"/>
      <c r="BZ51" s="5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9"/>
      <c r="BM52" s="57"/>
      <c r="BN52" s="57"/>
      <c r="BO52" s="57"/>
      <c r="BP52" s="57"/>
      <c r="BQ52" s="57"/>
      <c r="BR52" s="57"/>
      <c r="BS52" s="57"/>
      <c r="BT52" s="57"/>
      <c r="BU52" s="57"/>
      <c r="BV52" s="57"/>
      <c r="BW52" s="57"/>
      <c r="BX52" s="57"/>
      <c r="BY52" s="57"/>
      <c r="BZ52" s="5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9"/>
      <c r="BM53" s="57"/>
      <c r="BN53" s="57"/>
      <c r="BO53" s="57"/>
      <c r="BP53" s="57"/>
      <c r="BQ53" s="57"/>
      <c r="BR53" s="57"/>
      <c r="BS53" s="57"/>
      <c r="BT53" s="57"/>
      <c r="BU53" s="57"/>
      <c r="BV53" s="57"/>
      <c r="BW53" s="57"/>
      <c r="BX53" s="57"/>
      <c r="BY53" s="57"/>
      <c r="BZ53" s="5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9"/>
      <c r="BM54" s="57"/>
      <c r="BN54" s="57"/>
      <c r="BO54" s="57"/>
      <c r="BP54" s="57"/>
      <c r="BQ54" s="57"/>
      <c r="BR54" s="57"/>
      <c r="BS54" s="57"/>
      <c r="BT54" s="57"/>
      <c r="BU54" s="57"/>
      <c r="BV54" s="57"/>
      <c r="BW54" s="57"/>
      <c r="BX54" s="57"/>
      <c r="BY54" s="57"/>
      <c r="BZ54" s="5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9"/>
      <c r="BM55" s="57"/>
      <c r="BN55" s="57"/>
      <c r="BO55" s="57"/>
      <c r="BP55" s="57"/>
      <c r="BQ55" s="57"/>
      <c r="BR55" s="57"/>
      <c r="BS55" s="57"/>
      <c r="BT55" s="57"/>
      <c r="BU55" s="57"/>
      <c r="BV55" s="57"/>
      <c r="BW55" s="57"/>
      <c r="BX55" s="57"/>
      <c r="BY55" s="57"/>
      <c r="BZ55" s="58"/>
    </row>
    <row r="56" spans="1:78" ht="13.5" customHeight="1">
      <c r="A56" s="2"/>
      <c r="B56" s="16"/>
      <c r="C56" s="55" t="s">
        <v>32</v>
      </c>
      <c r="D56" s="55"/>
      <c r="E56" s="55"/>
      <c r="F56" s="55"/>
      <c r="G56" s="55"/>
      <c r="H56" s="55"/>
      <c r="I56" s="55"/>
      <c r="J56" s="55"/>
      <c r="K56" s="55"/>
      <c r="L56" s="55"/>
      <c r="M56" s="55"/>
      <c r="N56" s="55"/>
      <c r="O56" s="55"/>
      <c r="P56" s="55"/>
      <c r="Q56" s="19"/>
      <c r="R56" s="55" t="s">
        <v>33</v>
      </c>
      <c r="S56" s="55"/>
      <c r="T56" s="55"/>
      <c r="U56" s="55"/>
      <c r="V56" s="55"/>
      <c r="W56" s="55"/>
      <c r="X56" s="55"/>
      <c r="Y56" s="55"/>
      <c r="Z56" s="55"/>
      <c r="AA56" s="55"/>
      <c r="AB56" s="55"/>
      <c r="AC56" s="55"/>
      <c r="AD56" s="55"/>
      <c r="AE56" s="55"/>
      <c r="AF56" s="19"/>
      <c r="AG56" s="55" t="s">
        <v>34</v>
      </c>
      <c r="AH56" s="55"/>
      <c r="AI56" s="55"/>
      <c r="AJ56" s="55"/>
      <c r="AK56" s="55"/>
      <c r="AL56" s="55"/>
      <c r="AM56" s="55"/>
      <c r="AN56" s="55"/>
      <c r="AO56" s="55"/>
      <c r="AP56" s="55"/>
      <c r="AQ56" s="55"/>
      <c r="AR56" s="55"/>
      <c r="AS56" s="55"/>
      <c r="AT56" s="55"/>
      <c r="AU56" s="19"/>
      <c r="AV56" s="55" t="s">
        <v>35</v>
      </c>
      <c r="AW56" s="55"/>
      <c r="AX56" s="55"/>
      <c r="AY56" s="55"/>
      <c r="AZ56" s="55"/>
      <c r="BA56" s="55"/>
      <c r="BB56" s="55"/>
      <c r="BC56" s="55"/>
      <c r="BD56" s="55"/>
      <c r="BE56" s="55"/>
      <c r="BF56" s="55"/>
      <c r="BG56" s="55"/>
      <c r="BH56" s="55"/>
      <c r="BI56" s="55"/>
      <c r="BJ56" s="18"/>
      <c r="BK56" s="2"/>
      <c r="BL56" s="59"/>
      <c r="BM56" s="57"/>
      <c r="BN56" s="57"/>
      <c r="BO56" s="57"/>
      <c r="BP56" s="57"/>
      <c r="BQ56" s="57"/>
      <c r="BR56" s="57"/>
      <c r="BS56" s="57"/>
      <c r="BT56" s="57"/>
      <c r="BU56" s="57"/>
      <c r="BV56" s="57"/>
      <c r="BW56" s="57"/>
      <c r="BX56" s="57"/>
      <c r="BY56" s="57"/>
      <c r="BZ56" s="58"/>
    </row>
    <row r="57" spans="1:78" ht="13.5" customHeight="1">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9"/>
      <c r="BM57" s="57"/>
      <c r="BN57" s="57"/>
      <c r="BO57" s="57"/>
      <c r="BP57" s="57"/>
      <c r="BQ57" s="57"/>
      <c r="BR57" s="57"/>
      <c r="BS57" s="57"/>
      <c r="BT57" s="57"/>
      <c r="BU57" s="57"/>
      <c r="BV57" s="57"/>
      <c r="BW57" s="57"/>
      <c r="BX57" s="57"/>
      <c r="BY57" s="57"/>
      <c r="BZ57" s="5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9"/>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9"/>
      <c r="BM59" s="57"/>
      <c r="BN59" s="57"/>
      <c r="BO59" s="57"/>
      <c r="BP59" s="57"/>
      <c r="BQ59" s="57"/>
      <c r="BR59" s="57"/>
      <c r="BS59" s="57"/>
      <c r="BT59" s="57"/>
      <c r="BU59" s="57"/>
      <c r="BV59" s="57"/>
      <c r="BW59" s="57"/>
      <c r="BX59" s="57"/>
      <c r="BY59" s="57"/>
      <c r="BZ59" s="58"/>
    </row>
    <row r="60" spans="1:78" ht="13.5" customHeight="1">
      <c r="A60" s="2"/>
      <c r="B60" s="63" t="s">
        <v>36</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9"/>
      <c r="BM60" s="57"/>
      <c r="BN60" s="57"/>
      <c r="BO60" s="57"/>
      <c r="BP60" s="57"/>
      <c r="BQ60" s="57"/>
      <c r="BR60" s="57"/>
      <c r="BS60" s="57"/>
      <c r="BT60" s="57"/>
      <c r="BU60" s="57"/>
      <c r="BV60" s="57"/>
      <c r="BW60" s="57"/>
      <c r="BX60" s="57"/>
      <c r="BY60" s="57"/>
      <c r="BZ60" s="58"/>
    </row>
    <row r="61" spans="1:78" ht="13.5" customHeight="1">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9"/>
      <c r="BM61" s="57"/>
      <c r="BN61" s="57"/>
      <c r="BO61" s="57"/>
      <c r="BP61" s="57"/>
      <c r="BQ61" s="57"/>
      <c r="BR61" s="57"/>
      <c r="BS61" s="57"/>
      <c r="BT61" s="57"/>
      <c r="BU61" s="57"/>
      <c r="BV61" s="57"/>
      <c r="BW61" s="57"/>
      <c r="BX61" s="57"/>
      <c r="BY61" s="57"/>
      <c r="BZ61" s="5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9"/>
      <c r="BM62" s="57"/>
      <c r="BN62" s="57"/>
      <c r="BO62" s="57"/>
      <c r="BP62" s="57"/>
      <c r="BQ62" s="57"/>
      <c r="BR62" s="57"/>
      <c r="BS62" s="57"/>
      <c r="BT62" s="57"/>
      <c r="BU62" s="57"/>
      <c r="BV62" s="57"/>
      <c r="BW62" s="57"/>
      <c r="BX62" s="57"/>
      <c r="BY62" s="57"/>
      <c r="BZ62" s="5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1"/>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1"/>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1"/>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1"/>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1"/>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1"/>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1"/>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1"/>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1"/>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1"/>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1"/>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1"/>
      <c r="BM78" s="49"/>
      <c r="BN78" s="49"/>
      <c r="BO78" s="49"/>
      <c r="BP78" s="49"/>
      <c r="BQ78" s="49"/>
      <c r="BR78" s="49"/>
      <c r="BS78" s="49"/>
      <c r="BT78" s="49"/>
      <c r="BU78" s="49"/>
      <c r="BV78" s="49"/>
      <c r="BW78" s="49"/>
      <c r="BX78" s="49"/>
      <c r="BY78" s="49"/>
      <c r="BZ78" s="50"/>
    </row>
    <row r="79" spans="1:78" ht="13.5" customHeight="1">
      <c r="A79" s="2"/>
      <c r="B79" s="16"/>
      <c r="C79" s="55" t="s">
        <v>38</v>
      </c>
      <c r="D79" s="55"/>
      <c r="E79" s="55"/>
      <c r="F79" s="55"/>
      <c r="G79" s="55"/>
      <c r="H79" s="55"/>
      <c r="I79" s="55"/>
      <c r="J79" s="55"/>
      <c r="K79" s="55"/>
      <c r="L79" s="55"/>
      <c r="M79" s="55"/>
      <c r="N79" s="55"/>
      <c r="O79" s="55"/>
      <c r="P79" s="55"/>
      <c r="Q79" s="55"/>
      <c r="R79" s="55"/>
      <c r="S79" s="55"/>
      <c r="T79" s="55"/>
      <c r="U79" s="19"/>
      <c r="V79" s="19"/>
      <c r="W79" s="55" t="s">
        <v>39</v>
      </c>
      <c r="X79" s="55"/>
      <c r="Y79" s="55"/>
      <c r="Z79" s="55"/>
      <c r="AA79" s="55"/>
      <c r="AB79" s="55"/>
      <c r="AC79" s="55"/>
      <c r="AD79" s="55"/>
      <c r="AE79" s="55"/>
      <c r="AF79" s="55"/>
      <c r="AG79" s="55"/>
      <c r="AH79" s="55"/>
      <c r="AI79" s="55"/>
      <c r="AJ79" s="55"/>
      <c r="AK79" s="55"/>
      <c r="AL79" s="55"/>
      <c r="AM79" s="55"/>
      <c r="AN79" s="55"/>
      <c r="AO79" s="19"/>
      <c r="AP79" s="19"/>
      <c r="AQ79" s="55" t="s">
        <v>40</v>
      </c>
      <c r="AR79" s="55"/>
      <c r="AS79" s="55"/>
      <c r="AT79" s="55"/>
      <c r="AU79" s="55"/>
      <c r="AV79" s="55"/>
      <c r="AW79" s="55"/>
      <c r="AX79" s="55"/>
      <c r="AY79" s="55"/>
      <c r="AZ79" s="55"/>
      <c r="BA79" s="55"/>
      <c r="BB79" s="55"/>
      <c r="BC79" s="55"/>
      <c r="BD79" s="55"/>
      <c r="BE79" s="55"/>
      <c r="BF79" s="55"/>
      <c r="BG79" s="55"/>
      <c r="BH79" s="55"/>
      <c r="BI79" s="17"/>
      <c r="BJ79" s="18"/>
      <c r="BK79" s="2"/>
      <c r="BL79" s="51"/>
      <c r="BM79" s="49"/>
      <c r="BN79" s="49"/>
      <c r="BO79" s="49"/>
      <c r="BP79" s="49"/>
      <c r="BQ79" s="49"/>
      <c r="BR79" s="49"/>
      <c r="BS79" s="49"/>
      <c r="BT79" s="49"/>
      <c r="BU79" s="49"/>
      <c r="BV79" s="49"/>
      <c r="BW79" s="49"/>
      <c r="BX79" s="49"/>
      <c r="BY79" s="49"/>
      <c r="BZ79" s="50"/>
    </row>
    <row r="80" spans="1:78" ht="13.5" customHeight="1">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51"/>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1"/>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ziGkyFDzCgPEFEVDh9r/iKqm4qFeyuv/HkfE3fKI/KtV8GSs8fjn8WKVpb5U9NULvQXHHLF/U9PPoBhBzNSyhA==" saltValue="9UybHdIXnNrP30iFpxcPW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5" t="s">
        <v>64</v>
      </c>
      <c r="I3" s="86"/>
      <c r="J3" s="86"/>
      <c r="K3" s="86"/>
      <c r="L3" s="86"/>
      <c r="M3" s="86"/>
      <c r="N3" s="86"/>
      <c r="O3" s="86"/>
      <c r="P3" s="86"/>
      <c r="Q3" s="86"/>
      <c r="R3" s="86"/>
      <c r="S3" s="86"/>
      <c r="T3" s="86"/>
      <c r="U3" s="86"/>
      <c r="V3" s="86"/>
      <c r="W3" s="86"/>
      <c r="X3" s="87"/>
      <c r="Y3" s="91" t="s">
        <v>65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36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c r="A4" s="28" t="s">
        <v>66</v>
      </c>
      <c r="B4" s="30"/>
      <c r="C4" s="30"/>
      <c r="D4" s="30"/>
      <c r="E4" s="30"/>
      <c r="F4" s="30"/>
      <c r="G4" s="30"/>
      <c r="H4" s="88"/>
      <c r="I4" s="89"/>
      <c r="J4" s="89"/>
      <c r="K4" s="89"/>
      <c r="L4" s="89"/>
      <c r="M4" s="89"/>
      <c r="N4" s="89"/>
      <c r="O4" s="89"/>
      <c r="P4" s="89"/>
      <c r="Q4" s="89"/>
      <c r="R4" s="89"/>
      <c r="S4" s="89"/>
      <c r="T4" s="89"/>
      <c r="U4" s="89"/>
      <c r="V4" s="89"/>
      <c r="W4" s="89"/>
      <c r="X4" s="90"/>
      <c r="Y4" s="84" t="s">
        <v>67</v>
      </c>
      <c r="Z4" s="84"/>
      <c r="AA4" s="84"/>
      <c r="AB4" s="84"/>
      <c r="AC4" s="84"/>
      <c r="AD4" s="84"/>
      <c r="AE4" s="84"/>
      <c r="AF4" s="84"/>
      <c r="AG4" s="84"/>
      <c r="AH4" s="84"/>
      <c r="AI4" s="84"/>
      <c r="AJ4" s="84" t="s">
        <v>68</v>
      </c>
      <c r="AK4" s="84"/>
      <c r="AL4" s="84"/>
      <c r="AM4" s="84"/>
      <c r="AN4" s="84"/>
      <c r="AO4" s="84"/>
      <c r="AP4" s="84"/>
      <c r="AQ4" s="84"/>
      <c r="AR4" s="84"/>
      <c r="AS4" s="84"/>
      <c r="AT4" s="84"/>
      <c r="AU4" s="84" t="s">
        <v>69</v>
      </c>
      <c r="AV4" s="84"/>
      <c r="AW4" s="84"/>
      <c r="AX4" s="84"/>
      <c r="AY4" s="84"/>
      <c r="AZ4" s="84"/>
      <c r="BA4" s="84"/>
      <c r="BB4" s="84"/>
      <c r="BC4" s="84"/>
      <c r="BD4" s="84"/>
      <c r="BE4" s="84"/>
      <c r="BF4" s="84" t="s">
        <v>70</v>
      </c>
      <c r="BG4" s="84"/>
      <c r="BH4" s="84"/>
      <c r="BI4" s="84"/>
      <c r="BJ4" s="84"/>
      <c r="BK4" s="84"/>
      <c r="BL4" s="84"/>
      <c r="BM4" s="84"/>
      <c r="BN4" s="84"/>
      <c r="BO4" s="84"/>
      <c r="BP4" s="84"/>
      <c r="BQ4" s="84" t="s">
        <v>71</v>
      </c>
      <c r="BR4" s="84"/>
      <c r="BS4" s="84"/>
      <c r="BT4" s="84"/>
      <c r="BU4" s="84"/>
      <c r="BV4" s="84"/>
      <c r="BW4" s="84"/>
      <c r="BX4" s="84"/>
      <c r="BY4" s="84"/>
      <c r="BZ4" s="84"/>
      <c r="CA4" s="84"/>
      <c r="CB4" s="84" t="s">
        <v>72</v>
      </c>
      <c r="CC4" s="84"/>
      <c r="CD4" s="84"/>
      <c r="CE4" s="84"/>
      <c r="CF4" s="84"/>
      <c r="CG4" s="84"/>
      <c r="CH4" s="84"/>
      <c r="CI4" s="84"/>
      <c r="CJ4" s="84"/>
      <c r="CK4" s="84"/>
      <c r="CL4" s="84"/>
      <c r="CM4" s="84" t="s">
        <v>73</v>
      </c>
      <c r="CN4" s="84"/>
      <c r="CO4" s="84"/>
      <c r="CP4" s="84"/>
      <c r="CQ4" s="84"/>
      <c r="CR4" s="84"/>
      <c r="CS4" s="84"/>
      <c r="CT4" s="84"/>
      <c r="CU4" s="84"/>
      <c r="CV4" s="84"/>
      <c r="CW4" s="84"/>
      <c r="CX4" s="84" t="s">
        <v>74</v>
      </c>
      <c r="CY4" s="84"/>
      <c r="CZ4" s="84"/>
      <c r="DA4" s="84"/>
      <c r="DB4" s="84"/>
      <c r="DC4" s="84"/>
      <c r="DD4" s="84"/>
      <c r="DE4" s="84"/>
      <c r="DF4" s="84"/>
      <c r="DG4" s="84"/>
      <c r="DH4" s="84"/>
      <c r="DI4" s="84" t="s">
        <v>75</v>
      </c>
      <c r="DJ4" s="84"/>
      <c r="DK4" s="84"/>
      <c r="DL4" s="84"/>
      <c r="DM4" s="84"/>
      <c r="DN4" s="84"/>
      <c r="DO4" s="84"/>
      <c r="DP4" s="84"/>
      <c r="DQ4" s="84"/>
      <c r="DR4" s="84"/>
      <c r="DS4" s="84"/>
      <c r="DT4" s="84" t="s">
        <v>76</v>
      </c>
      <c r="DU4" s="84"/>
      <c r="DV4" s="84"/>
      <c r="DW4" s="84"/>
      <c r="DX4" s="84"/>
      <c r="DY4" s="84"/>
      <c r="DZ4" s="84"/>
      <c r="EA4" s="84"/>
      <c r="EB4" s="84"/>
      <c r="EC4" s="84"/>
      <c r="ED4" s="84"/>
      <c r="EE4" s="84" t="s">
        <v>77</v>
      </c>
      <c r="EF4" s="84"/>
      <c r="EG4" s="84"/>
      <c r="EH4" s="84"/>
      <c r="EI4" s="84"/>
      <c r="EJ4" s="84"/>
      <c r="EK4" s="84"/>
      <c r="EL4" s="84"/>
      <c r="EM4" s="84"/>
      <c r="EN4" s="84"/>
      <c r="EO4" s="84"/>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102024</v>
      </c>
      <c r="D6" s="33">
        <f t="shared" si="3"/>
        <v>46</v>
      </c>
      <c r="E6" s="33">
        <f t="shared" si="3"/>
        <v>17</v>
      </c>
      <c r="F6" s="33">
        <f t="shared" si="3"/>
        <v>1</v>
      </c>
      <c r="G6" s="33">
        <f t="shared" si="3"/>
        <v>0</v>
      </c>
      <c r="H6" s="33" t="str">
        <f t="shared" si="3"/>
        <v>群馬県　高崎市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62.24</v>
      </c>
      <c r="P6" s="34">
        <f t="shared" si="3"/>
        <v>70.34</v>
      </c>
      <c r="Q6" s="34">
        <f t="shared" si="3"/>
        <v>93.54</v>
      </c>
      <c r="R6" s="34">
        <f t="shared" si="3"/>
        <v>2134</v>
      </c>
      <c r="S6" s="34">
        <f t="shared" si="3"/>
        <v>374543</v>
      </c>
      <c r="T6" s="34">
        <f t="shared" si="3"/>
        <v>459.16</v>
      </c>
      <c r="U6" s="34">
        <f t="shared" si="3"/>
        <v>815.71</v>
      </c>
      <c r="V6" s="34">
        <f t="shared" si="3"/>
        <v>262831</v>
      </c>
      <c r="W6" s="34">
        <f t="shared" si="3"/>
        <v>61.97</v>
      </c>
      <c r="X6" s="34">
        <f t="shared" si="3"/>
        <v>4241.26</v>
      </c>
      <c r="Y6" s="35">
        <f>IF(Y7="",NA(),Y7)</f>
        <v>107.58</v>
      </c>
      <c r="Z6" s="35">
        <f t="shared" ref="Z6:AH6" si="4">IF(Z7="",NA(),Z7)</f>
        <v>126.58</v>
      </c>
      <c r="AA6" s="35">
        <f t="shared" si="4"/>
        <v>126.91</v>
      </c>
      <c r="AB6" s="35">
        <f t="shared" si="4"/>
        <v>127.05</v>
      </c>
      <c r="AC6" s="35">
        <f t="shared" si="4"/>
        <v>127.22</v>
      </c>
      <c r="AD6" s="35">
        <f t="shared" si="4"/>
        <v>105.07</v>
      </c>
      <c r="AE6" s="35">
        <f t="shared" si="4"/>
        <v>108.53</v>
      </c>
      <c r="AF6" s="35">
        <f t="shared" si="4"/>
        <v>108.52</v>
      </c>
      <c r="AG6" s="35">
        <f t="shared" si="4"/>
        <v>109.12</v>
      </c>
      <c r="AH6" s="35">
        <f t="shared" si="4"/>
        <v>110.22</v>
      </c>
      <c r="AI6" s="34" t="str">
        <f>IF(AI7="","",IF(AI7="-","【-】","【"&amp;SUBSTITUTE(TEXT(AI7,"#,##0.00"),"-","△")&amp;"】"))</f>
        <v>【108.80】</v>
      </c>
      <c r="AJ6" s="35">
        <f>IF(AJ7="",NA(),AJ7)</f>
        <v>7.34</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923.74</v>
      </c>
      <c r="AV6" s="35">
        <f t="shared" ref="AV6:BD6" si="6">IF(AV7="",NA(),AV7)</f>
        <v>97.43</v>
      </c>
      <c r="AW6" s="35">
        <f t="shared" si="6"/>
        <v>109.59</v>
      </c>
      <c r="AX6" s="35">
        <f t="shared" si="6"/>
        <v>128</v>
      </c>
      <c r="AY6" s="35">
        <f t="shared" si="6"/>
        <v>143.69999999999999</v>
      </c>
      <c r="AZ6" s="35">
        <f t="shared" si="6"/>
        <v>179.3</v>
      </c>
      <c r="BA6" s="35">
        <f t="shared" si="6"/>
        <v>45.99</v>
      </c>
      <c r="BB6" s="35">
        <f t="shared" si="6"/>
        <v>47.32</v>
      </c>
      <c r="BC6" s="35">
        <f t="shared" si="6"/>
        <v>49.96</v>
      </c>
      <c r="BD6" s="35">
        <f t="shared" si="6"/>
        <v>58.04</v>
      </c>
      <c r="BE6" s="34" t="str">
        <f>IF(BE7="","",IF(BE7="-","【-】","【"&amp;SUBSTITUTE(TEXT(BE7,"#,##0.00"),"-","△")&amp;"】"))</f>
        <v>【66.41】</v>
      </c>
      <c r="BF6" s="35">
        <f>IF(BF7="",NA(),BF7)</f>
        <v>1200.71</v>
      </c>
      <c r="BG6" s="35">
        <f t="shared" ref="BG6:BO6" si="7">IF(BG7="",NA(),BG7)</f>
        <v>1159.43</v>
      </c>
      <c r="BH6" s="35">
        <f t="shared" si="7"/>
        <v>1105.97</v>
      </c>
      <c r="BI6" s="35">
        <f t="shared" si="7"/>
        <v>1074.6500000000001</v>
      </c>
      <c r="BJ6" s="35">
        <f t="shared" si="7"/>
        <v>1026.5</v>
      </c>
      <c r="BK6" s="35">
        <f t="shared" si="7"/>
        <v>924.44</v>
      </c>
      <c r="BL6" s="35">
        <f t="shared" si="7"/>
        <v>963.16</v>
      </c>
      <c r="BM6" s="35">
        <f t="shared" si="7"/>
        <v>1017.47</v>
      </c>
      <c r="BN6" s="35">
        <f t="shared" si="7"/>
        <v>970.35</v>
      </c>
      <c r="BO6" s="35">
        <f t="shared" si="7"/>
        <v>917.29</v>
      </c>
      <c r="BP6" s="34" t="str">
        <f>IF(BP7="","",IF(BP7="-","【-】","【"&amp;SUBSTITUTE(TEXT(BP7,"#,##0.00"),"-","△")&amp;"】"))</f>
        <v>【707.33】</v>
      </c>
      <c r="BQ6" s="35">
        <f>IF(BQ7="",NA(),BQ7)</f>
        <v>105.79</v>
      </c>
      <c r="BR6" s="35">
        <f t="shared" ref="BR6:BZ6" si="8">IF(BR7="",NA(),BR7)</f>
        <v>126.99</v>
      </c>
      <c r="BS6" s="35">
        <f t="shared" si="8"/>
        <v>130.34</v>
      </c>
      <c r="BT6" s="35">
        <f t="shared" si="8"/>
        <v>132.69999999999999</v>
      </c>
      <c r="BU6" s="35">
        <f t="shared" si="8"/>
        <v>99.13</v>
      </c>
      <c r="BV6" s="35">
        <f t="shared" si="8"/>
        <v>90.24</v>
      </c>
      <c r="BW6" s="35">
        <f t="shared" si="8"/>
        <v>94.82</v>
      </c>
      <c r="BX6" s="35">
        <f t="shared" si="8"/>
        <v>96.37</v>
      </c>
      <c r="BY6" s="35">
        <f t="shared" si="8"/>
        <v>99.26</v>
      </c>
      <c r="BZ6" s="35">
        <f t="shared" si="8"/>
        <v>99.67</v>
      </c>
      <c r="CA6" s="34" t="str">
        <f>IF(CA7="","",IF(CA7="-","【-】","【"&amp;SUBSTITUTE(TEXT(CA7,"#,##0.00"),"-","△")&amp;"】"))</f>
        <v>【101.26】</v>
      </c>
      <c r="CB6" s="35">
        <f>IF(CB7="",NA(),CB7)</f>
        <v>117.52</v>
      </c>
      <c r="CC6" s="35">
        <f t="shared" ref="CC6:CK6" si="9">IF(CC7="",NA(),CC7)</f>
        <v>97.81</v>
      </c>
      <c r="CD6" s="35">
        <f t="shared" si="9"/>
        <v>95.37</v>
      </c>
      <c r="CE6" s="35">
        <f t="shared" si="9"/>
        <v>93.46</v>
      </c>
      <c r="CF6" s="35">
        <f t="shared" si="9"/>
        <v>125.26</v>
      </c>
      <c r="CG6" s="35">
        <f t="shared" si="9"/>
        <v>170.22</v>
      </c>
      <c r="CH6" s="35">
        <f t="shared" si="9"/>
        <v>162.88</v>
      </c>
      <c r="CI6" s="35">
        <f t="shared" si="9"/>
        <v>162.65</v>
      </c>
      <c r="CJ6" s="35">
        <f t="shared" si="9"/>
        <v>159.53</v>
      </c>
      <c r="CK6" s="35">
        <f t="shared" si="9"/>
        <v>159.6</v>
      </c>
      <c r="CL6" s="34" t="str">
        <f>IF(CL7="","",IF(CL7="-","【-】","【"&amp;SUBSTITUTE(TEXT(CL7,"#,##0.00"),"-","△")&amp;"】"))</f>
        <v>【136.39】</v>
      </c>
      <c r="CM6" s="35">
        <f>IF(CM7="",NA(),CM7)</f>
        <v>67.13</v>
      </c>
      <c r="CN6" s="35">
        <f t="shared" ref="CN6:CV6" si="10">IF(CN7="",NA(),CN7)</f>
        <v>63.46</v>
      </c>
      <c r="CO6" s="35">
        <f t="shared" si="10"/>
        <v>65.83</v>
      </c>
      <c r="CP6" s="35">
        <f t="shared" si="10"/>
        <v>64.67</v>
      </c>
      <c r="CQ6" s="35">
        <f t="shared" si="10"/>
        <v>63.1</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94.44</v>
      </c>
      <c r="CY6" s="35">
        <f t="shared" ref="CY6:DG6" si="11">IF(CY7="",NA(),CY7)</f>
        <v>94.56</v>
      </c>
      <c r="CZ6" s="35">
        <f t="shared" si="11"/>
        <v>94.61</v>
      </c>
      <c r="DA6" s="35">
        <f t="shared" si="11"/>
        <v>94.68</v>
      </c>
      <c r="DB6" s="35">
        <f t="shared" si="11"/>
        <v>94.65</v>
      </c>
      <c r="DC6" s="35">
        <f t="shared" si="11"/>
        <v>93.01</v>
      </c>
      <c r="DD6" s="35">
        <f t="shared" si="11"/>
        <v>93.12</v>
      </c>
      <c r="DE6" s="35">
        <f t="shared" si="11"/>
        <v>93.38</v>
      </c>
      <c r="DF6" s="35">
        <f t="shared" si="11"/>
        <v>93.5</v>
      </c>
      <c r="DG6" s="35">
        <f t="shared" si="11"/>
        <v>93.86</v>
      </c>
      <c r="DH6" s="34" t="str">
        <f>IF(DH7="","",IF(DH7="-","【-】","【"&amp;SUBSTITUTE(TEXT(DH7,"#,##0.00"),"-","△")&amp;"】"))</f>
        <v>【95.06】</v>
      </c>
      <c r="DI6" s="35">
        <f>IF(DI7="",NA(),DI7)</f>
        <v>33.68</v>
      </c>
      <c r="DJ6" s="35">
        <f t="shared" ref="DJ6:DR6" si="12">IF(DJ7="",NA(),DJ7)</f>
        <v>35.020000000000003</v>
      </c>
      <c r="DK6" s="35">
        <f t="shared" si="12"/>
        <v>35.9</v>
      </c>
      <c r="DL6" s="35">
        <f t="shared" si="12"/>
        <v>37.21</v>
      </c>
      <c r="DM6" s="35">
        <f t="shared" si="12"/>
        <v>38.090000000000003</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3.45</v>
      </c>
      <c r="DU6" s="35">
        <f t="shared" ref="DU6:EC6" si="13">IF(DU7="",NA(),DU7)</f>
        <v>3.4</v>
      </c>
      <c r="DV6" s="35">
        <f t="shared" si="13"/>
        <v>3.45</v>
      </c>
      <c r="DW6" s="35">
        <f t="shared" si="13"/>
        <v>3.58</v>
      </c>
      <c r="DX6" s="35">
        <f t="shared" si="13"/>
        <v>3.76</v>
      </c>
      <c r="DY6" s="35">
        <f t="shared" si="13"/>
        <v>2.82</v>
      </c>
      <c r="DZ6" s="35">
        <f t="shared" si="13"/>
        <v>3.05</v>
      </c>
      <c r="EA6" s="35">
        <f t="shared" si="13"/>
        <v>3.4</v>
      </c>
      <c r="EB6" s="35">
        <f t="shared" si="13"/>
        <v>3.84</v>
      </c>
      <c r="EC6" s="35">
        <f t="shared" si="13"/>
        <v>4.3099999999999996</v>
      </c>
      <c r="ED6" s="34" t="str">
        <f>IF(ED7="","",IF(ED7="-","【-】","【"&amp;SUBSTITUTE(TEXT(ED7,"#,##0.00"),"-","△")&amp;"】"))</f>
        <v>【5.37】</v>
      </c>
      <c r="EE6" s="35">
        <f>IF(EE7="",NA(),EE7)</f>
        <v>0.09</v>
      </c>
      <c r="EF6" s="35">
        <f t="shared" ref="EF6:EN6" si="14">IF(EF7="",NA(),EF7)</f>
        <v>0.04</v>
      </c>
      <c r="EG6" s="35">
        <f t="shared" si="14"/>
        <v>0.15</v>
      </c>
      <c r="EH6" s="35">
        <f t="shared" si="14"/>
        <v>0.14000000000000001</v>
      </c>
      <c r="EI6" s="35">
        <f t="shared" si="14"/>
        <v>0.06</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c r="A7" s="28"/>
      <c r="B7" s="37">
        <v>2017</v>
      </c>
      <c r="C7" s="37">
        <v>102024</v>
      </c>
      <c r="D7" s="37">
        <v>46</v>
      </c>
      <c r="E7" s="37">
        <v>17</v>
      </c>
      <c r="F7" s="37">
        <v>1</v>
      </c>
      <c r="G7" s="37">
        <v>0</v>
      </c>
      <c r="H7" s="37" t="s">
        <v>107</v>
      </c>
      <c r="I7" s="37" t="s">
        <v>108</v>
      </c>
      <c r="J7" s="37" t="s">
        <v>109</v>
      </c>
      <c r="K7" s="37" t="s">
        <v>110</v>
      </c>
      <c r="L7" s="37" t="s">
        <v>111</v>
      </c>
      <c r="M7" s="37" t="s">
        <v>112</v>
      </c>
      <c r="N7" s="38" t="s">
        <v>113</v>
      </c>
      <c r="O7" s="38">
        <v>62.24</v>
      </c>
      <c r="P7" s="38">
        <v>70.34</v>
      </c>
      <c r="Q7" s="38">
        <v>93.54</v>
      </c>
      <c r="R7" s="38">
        <v>2134</v>
      </c>
      <c r="S7" s="38">
        <v>374543</v>
      </c>
      <c r="T7" s="38">
        <v>459.16</v>
      </c>
      <c r="U7" s="38">
        <v>815.71</v>
      </c>
      <c r="V7" s="38">
        <v>262831</v>
      </c>
      <c r="W7" s="38">
        <v>61.97</v>
      </c>
      <c r="X7" s="38">
        <v>4241.26</v>
      </c>
      <c r="Y7" s="38">
        <v>107.58</v>
      </c>
      <c r="Z7" s="38">
        <v>126.58</v>
      </c>
      <c r="AA7" s="38">
        <v>126.91</v>
      </c>
      <c r="AB7" s="38">
        <v>127.05</v>
      </c>
      <c r="AC7" s="38">
        <v>127.22</v>
      </c>
      <c r="AD7" s="38">
        <v>105.07</v>
      </c>
      <c r="AE7" s="38">
        <v>108.53</v>
      </c>
      <c r="AF7" s="38">
        <v>108.52</v>
      </c>
      <c r="AG7" s="38">
        <v>109.12</v>
      </c>
      <c r="AH7" s="38">
        <v>110.22</v>
      </c>
      <c r="AI7" s="38">
        <v>108.8</v>
      </c>
      <c r="AJ7" s="38">
        <v>7.34</v>
      </c>
      <c r="AK7" s="38">
        <v>0</v>
      </c>
      <c r="AL7" s="38">
        <v>0</v>
      </c>
      <c r="AM7" s="38">
        <v>0</v>
      </c>
      <c r="AN7" s="38">
        <v>0</v>
      </c>
      <c r="AO7" s="38">
        <v>23.32</v>
      </c>
      <c r="AP7" s="38">
        <v>4.72</v>
      </c>
      <c r="AQ7" s="38">
        <v>4.87</v>
      </c>
      <c r="AR7" s="38">
        <v>3.8</v>
      </c>
      <c r="AS7" s="38">
        <v>3.21</v>
      </c>
      <c r="AT7" s="38">
        <v>4.2699999999999996</v>
      </c>
      <c r="AU7" s="38">
        <v>923.74</v>
      </c>
      <c r="AV7" s="38">
        <v>97.43</v>
      </c>
      <c r="AW7" s="38">
        <v>109.59</v>
      </c>
      <c r="AX7" s="38">
        <v>128</v>
      </c>
      <c r="AY7" s="38">
        <v>143.69999999999999</v>
      </c>
      <c r="AZ7" s="38">
        <v>179.3</v>
      </c>
      <c r="BA7" s="38">
        <v>45.99</v>
      </c>
      <c r="BB7" s="38">
        <v>47.32</v>
      </c>
      <c r="BC7" s="38">
        <v>49.96</v>
      </c>
      <c r="BD7" s="38">
        <v>58.04</v>
      </c>
      <c r="BE7" s="38">
        <v>66.41</v>
      </c>
      <c r="BF7" s="38">
        <v>1200.71</v>
      </c>
      <c r="BG7" s="38">
        <v>1159.43</v>
      </c>
      <c r="BH7" s="38">
        <v>1105.97</v>
      </c>
      <c r="BI7" s="38">
        <v>1074.6500000000001</v>
      </c>
      <c r="BJ7" s="38">
        <v>1026.5</v>
      </c>
      <c r="BK7" s="38">
        <v>924.44</v>
      </c>
      <c r="BL7" s="38">
        <v>963.16</v>
      </c>
      <c r="BM7" s="38">
        <v>1017.47</v>
      </c>
      <c r="BN7" s="38">
        <v>970.35</v>
      </c>
      <c r="BO7" s="38">
        <v>917.29</v>
      </c>
      <c r="BP7" s="38">
        <v>707.33</v>
      </c>
      <c r="BQ7" s="38">
        <v>105.79</v>
      </c>
      <c r="BR7" s="38">
        <v>126.99</v>
      </c>
      <c r="BS7" s="38">
        <v>130.34</v>
      </c>
      <c r="BT7" s="38">
        <v>132.69999999999999</v>
      </c>
      <c r="BU7" s="38">
        <v>99.13</v>
      </c>
      <c r="BV7" s="38">
        <v>90.24</v>
      </c>
      <c r="BW7" s="38">
        <v>94.82</v>
      </c>
      <c r="BX7" s="38">
        <v>96.37</v>
      </c>
      <c r="BY7" s="38">
        <v>99.26</v>
      </c>
      <c r="BZ7" s="38">
        <v>99.67</v>
      </c>
      <c r="CA7" s="38">
        <v>101.26</v>
      </c>
      <c r="CB7" s="38">
        <v>117.52</v>
      </c>
      <c r="CC7" s="38">
        <v>97.81</v>
      </c>
      <c r="CD7" s="38">
        <v>95.37</v>
      </c>
      <c r="CE7" s="38">
        <v>93.46</v>
      </c>
      <c r="CF7" s="38">
        <v>125.26</v>
      </c>
      <c r="CG7" s="38">
        <v>170.22</v>
      </c>
      <c r="CH7" s="38">
        <v>162.88</v>
      </c>
      <c r="CI7" s="38">
        <v>162.65</v>
      </c>
      <c r="CJ7" s="38">
        <v>159.53</v>
      </c>
      <c r="CK7" s="38">
        <v>159.6</v>
      </c>
      <c r="CL7" s="38">
        <v>136.38999999999999</v>
      </c>
      <c r="CM7" s="38">
        <v>67.13</v>
      </c>
      <c r="CN7" s="38">
        <v>63.46</v>
      </c>
      <c r="CO7" s="38">
        <v>65.83</v>
      </c>
      <c r="CP7" s="38">
        <v>64.67</v>
      </c>
      <c r="CQ7" s="38">
        <v>63.1</v>
      </c>
      <c r="CR7" s="38">
        <v>67.099999999999994</v>
      </c>
      <c r="CS7" s="38">
        <v>67.95</v>
      </c>
      <c r="CT7" s="38">
        <v>66.63</v>
      </c>
      <c r="CU7" s="38">
        <v>67.040000000000006</v>
      </c>
      <c r="CV7" s="38">
        <v>66.34</v>
      </c>
      <c r="CW7" s="38">
        <v>60.13</v>
      </c>
      <c r="CX7" s="38">
        <v>94.44</v>
      </c>
      <c r="CY7" s="38">
        <v>94.56</v>
      </c>
      <c r="CZ7" s="38">
        <v>94.61</v>
      </c>
      <c r="DA7" s="38">
        <v>94.68</v>
      </c>
      <c r="DB7" s="38">
        <v>94.65</v>
      </c>
      <c r="DC7" s="38">
        <v>93.01</v>
      </c>
      <c r="DD7" s="38">
        <v>93.12</v>
      </c>
      <c r="DE7" s="38">
        <v>93.38</v>
      </c>
      <c r="DF7" s="38">
        <v>93.5</v>
      </c>
      <c r="DG7" s="38">
        <v>93.86</v>
      </c>
      <c r="DH7" s="38">
        <v>95.06</v>
      </c>
      <c r="DI7" s="38">
        <v>33.68</v>
      </c>
      <c r="DJ7" s="38">
        <v>35.020000000000003</v>
      </c>
      <c r="DK7" s="38">
        <v>35.9</v>
      </c>
      <c r="DL7" s="38">
        <v>37.21</v>
      </c>
      <c r="DM7" s="38">
        <v>38.090000000000003</v>
      </c>
      <c r="DN7" s="38">
        <v>16.559999999999999</v>
      </c>
      <c r="DO7" s="38">
        <v>28.35</v>
      </c>
      <c r="DP7" s="38">
        <v>27.96</v>
      </c>
      <c r="DQ7" s="38">
        <v>28.81</v>
      </c>
      <c r="DR7" s="38">
        <v>31.19</v>
      </c>
      <c r="DS7" s="38">
        <v>38.130000000000003</v>
      </c>
      <c r="DT7" s="38">
        <v>3.45</v>
      </c>
      <c r="DU7" s="38">
        <v>3.4</v>
      </c>
      <c r="DV7" s="38">
        <v>3.45</v>
      </c>
      <c r="DW7" s="38">
        <v>3.58</v>
      </c>
      <c r="DX7" s="38">
        <v>3.76</v>
      </c>
      <c r="DY7" s="38">
        <v>2.82</v>
      </c>
      <c r="DZ7" s="38">
        <v>3.05</v>
      </c>
      <c r="EA7" s="38">
        <v>3.4</v>
      </c>
      <c r="EB7" s="38">
        <v>3.84</v>
      </c>
      <c r="EC7" s="38">
        <v>4.3099999999999996</v>
      </c>
      <c r="ED7" s="38">
        <v>5.37</v>
      </c>
      <c r="EE7" s="38">
        <v>0.09</v>
      </c>
      <c r="EF7" s="38">
        <v>0.04</v>
      </c>
      <c r="EG7" s="38">
        <v>0.15</v>
      </c>
      <c r="EH7" s="38">
        <v>0.14000000000000001</v>
      </c>
      <c r="EI7" s="38">
        <v>0.06</v>
      </c>
      <c r="EJ7" s="38">
        <v>0.11</v>
      </c>
      <c r="EK7" s="38">
        <v>0.08</v>
      </c>
      <c r="EL7" s="38">
        <v>0.22</v>
      </c>
      <c r="EM7" s="38">
        <v>0.28000000000000003</v>
      </c>
      <c r="EN7" s="38">
        <v>0.21</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2019-02-14T04:15:23Z</cp:lastPrinted>
  <dcterms:created xsi:type="dcterms:W3CDTF">2018-12-03T08:47:57Z</dcterms:created>
  <dcterms:modified xsi:type="dcterms:W3CDTF">2019-02-14T04:15:25Z</dcterms:modified>
  <cp:category/>
</cp:coreProperties>
</file>