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2○高崎市\"/>
    </mc:Choice>
  </mc:AlternateContent>
  <workbookProtection workbookAlgorithmName="SHA-512" workbookHashValue="nxn32VaFwFpZ2HuUv/Hl+8BTgwtNCaZNU1k3r8BpJLdHmwmLkl/6fTF/3C9GibSe3VMuRxrGViqS4BZ0SvOObw==" workbookSaltValue="cKMmbrmPX+1/pSiXhroNJw==" workbookSpinCount="100000" lockStructure="1"/>
  <bookViews>
    <workbookView xWindow="0" yWindow="15" windowWidth="15360" windowHeight="762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BB10" i="4"/>
  <c r="AD10" i="4"/>
  <c r="P10" i="4"/>
  <c r="B10" i="4"/>
  <c r="BB8" i="4"/>
  <c r="AT8" i="4"/>
  <c r="AD8" i="4"/>
  <c r="W8" i="4"/>
  <c r="B6" i="4"/>
  <c r="C10" i="5" l="1"/>
  <c r="D10" i="5"/>
  <c r="E10" i="5"/>
  <c r="B10" i="5"/>
</calcChain>
</file>

<file path=xl/sharedStrings.xml><?xml version="1.0" encoding="utf-8"?>
<sst xmlns="http://schemas.openxmlformats.org/spreadsheetml/2006/main" count="241" uniqueCount="123">
  <si>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</si>
  <si>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</si>
  <si>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</si>
  <si>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</si>
  <si>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</si>
  <si>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</si>
  <si>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</si>
  <si>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</si>
  <si>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</si>
  <si>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</si>
  <si>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</si>
  <si>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</si>
  <si>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</si>
  <si>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</si>
  <si>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</si>
  <si>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</si>
  <si>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</si>
  <si>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</si>
  <si>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</si>
  <si>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</si>
  <si>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</si>
  <si>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</si>
  <si>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</si>
  <si>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</si>
  <si>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</si>
  <si>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</si>
  <si>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</si>
  <si>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</si>
  <si>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</si>
  <si>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</si>
  <si>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</si>
  <si>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</si>
  <si>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</si>
  <si>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</si>
  <si>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</si>
  <si>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</si>
  <si>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</si>
  <si>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</si>
  <si>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</si>
  <si>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</si>
  <si>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</si>
  <si>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</si>
  <si>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</si>
  <si>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</si>
  <si>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</si>
  <si>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</si>
  <si>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</si>
  <si>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</si>
  <si>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</si>
  <si>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</si>
  <si>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</si>
  <si>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</si>
  <si>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</si>
  <si>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</si>
  <si>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</si>
  <si>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</si>
  <si>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</si>
  <si>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</si>
  <si>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</si>
  <si>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</si>
  <si>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</si>
  <si>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</si>
  <si>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</si>
  <si>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</si>
  <si>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</si>
  <si>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</si>
  <si>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</si>
  <si>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</si>
  <si>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</si>
  <si>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</si>
  <si>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</si>
  <si>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</si>
  <si>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</si>
  <si>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</si>
  <si>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</si>
  <si>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</si>
  <si>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</si>
  <si>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</si>
  <si>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</si>
  <si>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</si>
  <si>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</si>
  <si>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</si>
  <si>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</si>
  <si>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</si>
  <si>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</si>
  <si>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</si>
  <si>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</si>
  <si>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</si>
  <si>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</si>
  <si>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</si>
  <si>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</si>
  <si>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</si>
  <si>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</si>
  <si>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</si>
  <si>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</si>
  <si>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</si>
  <si>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</si>
  <si>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</si>
  <si>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</si>
  <si>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</si>
  <si>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</si>
  <si>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</si>
  <si>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</si>
  <si>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</si>
  <si>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</si>
  <si>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</si>
  <si>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</si>
  <si>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</si>
  <si>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</si>
  <si>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</si>
  <si>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</si>
  <si>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</si>
  <si>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</si>
  <si>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</si>
  <si>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</si>
  <si>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</si>
  <si>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</si>
  <si>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</si>
  <si>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</si>
  <si>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</si>
  <si>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経常収支比率及び経費回収率は毎年100％を超えており、維持管理費用の削減に取り組んでいることなどから、経営改善の成果が表れているものと考えられる。
　流動比率は平成26年度に大幅に上がっているが、これは会計制度の変更によるもので、類似団体と比較して高い数値となっており、支払能力は高いと言える。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t>
    </r>
    <r>
      <rPr>
        <sz val="11"/>
        <color rgb="FFFF0000"/>
        <rFont val="ＭＳ ゴシック"/>
        <family val="3"/>
        <charset val="128"/>
      </rPr>
      <t xml:space="preserve">
</t>
    </r>
    <phoneticPr fontId="4"/>
  </si>
  <si>
    <t>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</si>
  <si>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t>　現在、本市の下水道事業は健全な経営を行っているが、節水型機器の普及などにより、使用料収入の大幅な伸びを期待することは難しい状況にある。
　また、管渠や処理施設の老朽化も進んでいくことから、今後、修繕や更新に係る費用が増大することが考えらる。
　このため、より一層の経費削減に努めるとともに、事業の有効性等を再検証し、経営の効率化を高めていく必要がある。</t>
    <rPh sb="1" eb="3">
      <t>ゲンザイ</t>
    </rPh>
    <rPh sb="7" eb="10">
      <t>ゲスイドウ</t>
    </rPh>
    <rPh sb="10" eb="12">
      <t>ジギョウ</t>
    </rPh>
    <rPh sb="13" eb="15">
      <t>ケンゼン</t>
    </rPh>
    <rPh sb="16" eb="18">
      <t>ケイエイ</t>
    </rPh>
    <rPh sb="19" eb="20">
      <t>オコナ</t>
    </rPh>
    <rPh sb="26" eb="28">
      <t>セッスイ</t>
    </rPh>
    <rPh sb="28" eb="29">
      <t>ガタ</t>
    </rPh>
    <rPh sb="29" eb="31">
      <t>キキ</t>
    </rPh>
    <rPh sb="32" eb="34">
      <t>フキュウ</t>
    </rPh>
    <rPh sb="40" eb="42">
      <t>シヨウ</t>
    </rPh>
    <rPh sb="42" eb="43">
      <t>リョウ</t>
    </rPh>
    <rPh sb="43" eb="45">
      <t>シュウニュウ</t>
    </rPh>
    <rPh sb="46" eb="48">
      <t>オオハバ</t>
    </rPh>
    <rPh sb="49" eb="50">
      <t>ノ</t>
    </rPh>
    <rPh sb="52" eb="54">
      <t>キタイ</t>
    </rPh>
    <rPh sb="59" eb="60">
      <t>ムズカ</t>
    </rPh>
    <rPh sb="62" eb="64">
      <t>ジョウキョウ</t>
    </rPh>
    <rPh sb="73" eb="75">
      <t>カンキョ</t>
    </rPh>
    <rPh sb="76" eb="78">
      <t>ショリ</t>
    </rPh>
    <rPh sb="78" eb="80">
      <t>シセツ</t>
    </rPh>
    <rPh sb="81" eb="83">
      <t>ロウキュウ</t>
    </rPh>
    <rPh sb="83" eb="84">
      <t>カ</t>
    </rPh>
    <rPh sb="85" eb="86">
      <t>スス</t>
    </rPh>
    <rPh sb="95" eb="97">
      <t>コンゴ</t>
    </rPh>
    <rPh sb="98" eb="100">
      <t>シュウゼン</t>
    </rPh>
    <rPh sb="101" eb="103">
      <t>コウシン</t>
    </rPh>
    <rPh sb="104" eb="105">
      <t>カカ</t>
    </rPh>
    <rPh sb="106" eb="108">
      <t>ヒヨウ</t>
    </rPh>
    <rPh sb="109" eb="111">
      <t>ゾウダイ</t>
    </rPh>
    <rPh sb="116" eb="117">
      <t>カンガ</t>
    </rPh>
    <rPh sb="130" eb="132">
      <t>イッソウ</t>
    </rPh>
    <rPh sb="133" eb="135">
      <t>ケイヒ</t>
    </rPh>
    <rPh sb="135" eb="137">
      <t>サクゲン</t>
    </rPh>
    <rPh sb="138" eb="139">
      <t>ツト</t>
    </rPh>
    <rPh sb="146" eb="148">
      <t>ジギョウ</t>
    </rPh>
    <rPh sb="149" eb="152">
      <t>ユウコウセイ</t>
    </rPh>
    <rPh sb="152" eb="153">
      <t>トウ</t>
    </rPh>
    <rPh sb="154" eb="157">
      <t>サイケンショウ</t>
    </rPh>
    <rPh sb="159" eb="161">
      <t>ケイエイ</t>
    </rPh>
    <rPh sb="162" eb="165">
      <t>コウリツカ</t>
    </rPh>
    <rPh sb="166" eb="167">
      <t>タカ</t>
    </rPh>
    <rPh sb="171" eb="173">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</si>
</sst>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CD-45A1-B99C-4157F153EC86}"/>
            </c:ext>
          </c:extLst>
        </c:ser>
        <c:dLbls>
          <c:showLegendKey val="0"/>
          <c:showVal val="0"/>
          <c:showCatName val="0"/>
          <c:showSerName val="0"/>
          <c:showPercent val="0"/>
          <c:showBubbleSize val="0"/>
        </c:dLbls>
        <c:gapWidth val="150"/>
        <c:axId val="164936752"/>
        <c:axId val="16658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7BCD-45A1-B99C-4157F153EC86}"/>
            </c:ext>
          </c:extLst>
        </c:ser>
        <c:dLbls>
          <c:showLegendKey val="0"/>
          <c:showVal val="0"/>
          <c:showCatName val="0"/>
          <c:showSerName val="0"/>
          <c:showPercent val="0"/>
          <c:showBubbleSize val="0"/>
        </c:dLbls>
        <c:marker val="1"/>
        <c:smooth val="0"/>
        <c:axId val="164936752"/>
        <c:axId val="166589272"/>
      </c:lineChart>
      <c:dateAx>
        <c:axId val="164936752"/>
        <c:scaling>
          <c:orientation val="minMax"/>
        </c:scaling>
        <c:delete val="1"/>
        <c:axPos val="b"/>
        <c:numFmt formatCode="ge" sourceLinked="1"/>
        <c:majorTickMark val="none"/>
        <c:minorTickMark val="none"/>
        <c:tickLblPos val="none"/>
        <c:crossAx val="166589272"/>
        <c:crosses val="autoZero"/>
        <c:auto val="1"/>
        <c:lblOffset val="100"/>
        <c:baseTimeUnit val="years"/>
      </c:dateAx>
      <c:valAx>
        <c:axId val="16658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3C-4BB3-AA6D-2C4AB88C8A6D}"/>
            </c:ext>
          </c:extLst>
        </c:ser>
        <c:dLbls>
          <c:showLegendKey val="0"/>
          <c:showVal val="0"/>
          <c:showCatName val="0"/>
          <c:showSerName val="0"/>
          <c:showPercent val="0"/>
          <c:showBubbleSize val="0"/>
        </c:dLbls>
        <c:gapWidth val="150"/>
        <c:axId val="164362008"/>
        <c:axId val="1643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483C-4BB3-AA6D-2C4AB88C8A6D}"/>
            </c:ext>
          </c:extLst>
        </c:ser>
        <c:dLbls>
          <c:showLegendKey val="0"/>
          <c:showVal val="0"/>
          <c:showCatName val="0"/>
          <c:showSerName val="0"/>
          <c:showPercent val="0"/>
          <c:showBubbleSize val="0"/>
        </c:dLbls>
        <c:marker val="1"/>
        <c:smooth val="0"/>
        <c:axId val="164362008"/>
        <c:axId val="164362400"/>
      </c:lineChart>
      <c:dateAx>
        <c:axId val="164362008"/>
        <c:scaling>
          <c:orientation val="minMax"/>
        </c:scaling>
        <c:delete val="1"/>
        <c:axPos val="b"/>
        <c:numFmt formatCode="ge" sourceLinked="1"/>
        <c:majorTickMark val="none"/>
        <c:minorTickMark val="none"/>
        <c:tickLblPos val="none"/>
        <c:crossAx val="164362400"/>
        <c:crosses val="autoZero"/>
        <c:auto val="1"/>
        <c:lblOffset val="100"/>
        <c:baseTimeUnit val="years"/>
      </c:dateAx>
      <c:valAx>
        <c:axId val="1643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6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96.26</c:v>
                </c:pt>
                <c:pt idx="1">
                  <c:v>96.43</c:v>
                </c:pt>
                <c:pt idx="2">
                  <c:v>96.43</c:v>
                </c:pt>
                <c:pt idx="3">
                  <c:v>96.51</c:v>
                </c:pt>
                <c:pt idx="4">
                  <c:v>96.49</c:v>
                </c:pt>
              </c:numCache>
            </c:numRef>
          </c:val>
          <c:extLst xmlns:c16r2="http://schemas.microsoft.com/office/drawing/2015/06/chart">
            <c:ext xmlns:c16="http://schemas.microsoft.com/office/drawing/2014/chart" uri="{C3380CC4-5D6E-409C-BE32-E72D297353CC}">
              <c16:uniqueId val="{00000000-32FE-4616-A99E-80545EEB3A89}"/>
            </c:ext>
          </c:extLst>
        </c:ser>
        <c:dLbls>
          <c:showLegendKey val="0"/>
          <c:showVal val="0"/>
          <c:showCatName val="0"/>
          <c:showSerName val="0"/>
          <c:showPercent val="0"/>
          <c:showBubbleSize val="0"/>
        </c:dLbls>
        <c:gapWidth val="150"/>
        <c:axId val="167747704"/>
        <c:axId val="1677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32FE-4616-A99E-80545EEB3A89}"/>
            </c:ext>
          </c:extLst>
        </c:ser>
        <c:dLbls>
          <c:showLegendKey val="0"/>
          <c:showVal val="0"/>
          <c:showCatName val="0"/>
          <c:showSerName val="0"/>
          <c:showPercent val="0"/>
          <c:showBubbleSize val="0"/>
        </c:dLbls>
        <c:marker val="1"/>
        <c:smooth val="0"/>
        <c:axId val="167747704"/>
        <c:axId val="167748096"/>
      </c:lineChart>
      <c:dateAx>
        <c:axId val="167747704"/>
        <c:scaling>
          <c:orientation val="minMax"/>
        </c:scaling>
        <c:delete val="1"/>
        <c:axPos val="b"/>
        <c:numFmt formatCode="ge" sourceLinked="1"/>
        <c:majorTickMark val="none"/>
        <c:minorTickMark val="none"/>
        <c:tickLblPos val="none"/>
        <c:crossAx val="167748096"/>
        <c:crosses val="autoZero"/>
        <c:auto val="1"/>
        <c:lblOffset val="100"/>
        <c:baseTimeUnit val="years"/>
      </c:dateAx>
      <c:valAx>
        <c:axId val="167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121.71</c:v>
                </c:pt>
                <c:pt idx="1">
                  <c:v>125.67</c:v>
                </c:pt>
                <c:pt idx="2">
                  <c:v>129.80000000000001</c:v>
                </c:pt>
                <c:pt idx="3">
                  <c:v>132.37</c:v>
                </c:pt>
                <c:pt idx="4">
                  <c:v>133.68</c:v>
                </c:pt>
              </c:numCache>
            </c:numRef>
          </c:val>
          <c:extLst xmlns:c16r2="http://schemas.microsoft.com/office/drawing/2015/06/chart">
            <c:ext xmlns:c16="http://schemas.microsoft.com/office/drawing/2014/chart" uri="{C3380CC4-5D6E-409C-BE32-E72D297353CC}">
              <c16:uniqueId val="{00000000-6499-4EDD-BFA5-ADCB8D0321B0}"/>
            </c:ext>
          </c:extLst>
        </c:ser>
        <c:dLbls>
          <c:showLegendKey val="0"/>
          <c:showVal val="0"/>
          <c:showCatName val="0"/>
          <c:showSerName val="0"/>
          <c:showPercent val="0"/>
          <c:showBubbleSize val="0"/>
        </c:dLbls>
        <c:gapWidth val="150"/>
        <c:axId val="166167840"/>
        <c:axId val="16656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95.21</c:v>
                </c:pt>
                <c:pt idx="1">
                  <c:v>93.62</c:v>
                </c:pt>
                <c:pt idx="2">
                  <c:v>99.07</c:v>
                </c:pt>
                <c:pt idx="3">
                  <c:v>101.17</c:v>
                </c:pt>
                <c:pt idx="4">
                  <c:v>103.61</c:v>
                </c:pt>
              </c:numCache>
            </c:numRef>
          </c:val>
          <c:smooth val="0"/>
          <c:extLst xmlns:c16r2="http://schemas.microsoft.com/office/drawing/2015/06/chart">
            <c:ext xmlns:c16="http://schemas.microsoft.com/office/drawing/2014/chart" uri="{C3380CC4-5D6E-409C-BE32-E72D297353CC}">
              <c16:uniqueId val="{00000001-6499-4EDD-BFA5-ADCB8D0321B0}"/>
            </c:ext>
          </c:extLst>
        </c:ser>
        <c:dLbls>
          <c:showLegendKey val="0"/>
          <c:showVal val="0"/>
          <c:showCatName val="0"/>
          <c:showSerName val="0"/>
          <c:showPercent val="0"/>
          <c:showBubbleSize val="0"/>
        </c:dLbls>
        <c:marker val="1"/>
        <c:smooth val="0"/>
        <c:axId val="166167840"/>
        <c:axId val="166567768"/>
      </c:lineChart>
      <c:dateAx>
        <c:axId val="166167840"/>
        <c:scaling>
          <c:orientation val="minMax"/>
        </c:scaling>
        <c:delete val="1"/>
        <c:axPos val="b"/>
        <c:numFmt formatCode="ge" sourceLinked="1"/>
        <c:majorTickMark val="none"/>
        <c:minorTickMark val="none"/>
        <c:tickLblPos val="none"/>
        <c:crossAx val="166567768"/>
        <c:crosses val="autoZero"/>
        <c:auto val="1"/>
        <c:lblOffset val="100"/>
        <c:baseTimeUnit val="years"/>
      </c:dateAx>
      <c:valAx>
        <c:axId val="16656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39.799999999999997</c:v>
                </c:pt>
                <c:pt idx="1">
                  <c:v>39.92</c:v>
                </c:pt>
                <c:pt idx="2">
                  <c:v>50.77</c:v>
                </c:pt>
                <c:pt idx="3">
                  <c:v>52.56</c:v>
                </c:pt>
                <c:pt idx="4">
                  <c:v>53.46</c:v>
                </c:pt>
              </c:numCache>
            </c:numRef>
          </c:val>
          <c:extLst xmlns:c16r2="http://schemas.microsoft.com/office/drawing/2015/06/chart">
            <c:ext xmlns:c16="http://schemas.microsoft.com/office/drawing/2014/chart" uri="{C3380CC4-5D6E-409C-BE32-E72D297353CC}">
              <c16:uniqueId val="{00000000-3A77-4E2F-8C72-F5116A7C7EC8}"/>
            </c:ext>
          </c:extLst>
        </c:ser>
        <c:dLbls>
          <c:showLegendKey val="0"/>
          <c:showVal val="0"/>
          <c:showCatName val="0"/>
          <c:showSerName val="0"/>
          <c:showPercent val="0"/>
          <c:showBubbleSize val="0"/>
        </c:dLbls>
        <c:gapWidth val="150"/>
        <c:axId val="166569184"/>
        <c:axId val="16615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15.12</c:v>
                </c:pt>
                <c:pt idx="1">
                  <c:v>23.33</c:v>
                </c:pt>
                <c:pt idx="2">
                  <c:v>25.07</c:v>
                </c:pt>
                <c:pt idx="3">
                  <c:v>28.48</c:v>
                </c:pt>
                <c:pt idx="4">
                  <c:v>28.59</c:v>
                </c:pt>
              </c:numCache>
            </c:numRef>
          </c:val>
          <c:smooth val="0"/>
          <c:extLst xmlns:c16r2="http://schemas.microsoft.com/office/drawing/2015/06/chart">
            <c:ext xmlns:c16="http://schemas.microsoft.com/office/drawing/2014/chart" uri="{C3380CC4-5D6E-409C-BE32-E72D297353CC}">
              <c16:uniqueId val="{00000001-3A77-4E2F-8C72-F5116A7C7EC8}"/>
            </c:ext>
          </c:extLst>
        </c:ser>
        <c:dLbls>
          <c:showLegendKey val="0"/>
          <c:showVal val="0"/>
          <c:showCatName val="0"/>
          <c:showSerName val="0"/>
          <c:showPercent val="0"/>
          <c:showBubbleSize val="0"/>
        </c:dLbls>
        <c:marker val="1"/>
        <c:smooth val="0"/>
        <c:axId val="166569184"/>
        <c:axId val="166158744"/>
      </c:lineChart>
      <c:dateAx>
        <c:axId val="166569184"/>
        <c:scaling>
          <c:orientation val="minMax"/>
        </c:scaling>
        <c:delete val="1"/>
        <c:axPos val="b"/>
        <c:numFmt formatCode="ge" sourceLinked="1"/>
        <c:majorTickMark val="none"/>
        <c:minorTickMark val="none"/>
        <c:tickLblPos val="none"/>
        <c:crossAx val="166158744"/>
        <c:crosses val="autoZero"/>
        <c:auto val="1"/>
        <c:lblOffset val="100"/>
        <c:baseTimeUnit val="years"/>
      </c:dateAx>
      <c:valAx>
        <c:axId val="16615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64-43E8-9A95-91148A01B2B0}"/>
            </c:ext>
          </c:extLst>
        </c:ser>
        <c:dLbls>
          <c:showLegendKey val="0"/>
          <c:showVal val="0"/>
          <c:showCatName val="0"/>
          <c:showSerName val="0"/>
          <c:showPercent val="0"/>
          <c:showBubbleSize val="0"/>
        </c:dLbls>
        <c:gapWidth val="150"/>
        <c:axId val="166180128"/>
        <c:axId val="16657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164-43E8-9A95-91148A01B2B0}"/>
            </c:ext>
          </c:extLst>
        </c:ser>
        <c:dLbls>
          <c:showLegendKey val="0"/>
          <c:showVal val="0"/>
          <c:showCatName val="0"/>
          <c:showSerName val="0"/>
          <c:showPercent val="0"/>
          <c:showBubbleSize val="0"/>
        </c:dLbls>
        <c:marker val="1"/>
        <c:smooth val="0"/>
        <c:axId val="166180128"/>
        <c:axId val="166570840"/>
      </c:lineChart>
      <c:dateAx>
        <c:axId val="166180128"/>
        <c:scaling>
          <c:orientation val="minMax"/>
        </c:scaling>
        <c:delete val="1"/>
        <c:axPos val="b"/>
        <c:numFmt formatCode="ge" sourceLinked="1"/>
        <c:majorTickMark val="none"/>
        <c:minorTickMark val="none"/>
        <c:tickLblPos val="none"/>
        <c:crossAx val="166570840"/>
        <c:crosses val="autoZero"/>
        <c:auto val="1"/>
        <c:lblOffset val="100"/>
        <c:baseTimeUnit val="years"/>
      </c:dateAx>
      <c:valAx>
        <c:axId val="16657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23-4F86-8362-4BB83EEAD7C6}"/>
            </c:ext>
          </c:extLst>
        </c:ser>
        <c:dLbls>
          <c:showLegendKey val="0"/>
          <c:showVal val="0"/>
          <c:showCatName val="0"/>
          <c:showSerName val="0"/>
          <c:showPercent val="0"/>
          <c:showBubbleSize val="0"/>
        </c:dLbls>
        <c:gapWidth val="150"/>
        <c:axId val="166582496"/>
        <c:axId val="16616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126.87</c:v>
                </c:pt>
                <c:pt idx="1">
                  <c:v>50.43</c:v>
                </c:pt>
                <c:pt idx="2">
                  <c:v>64.760000000000005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A623-4F86-8362-4BB83EEAD7C6}"/>
            </c:ext>
          </c:extLst>
        </c:ser>
        <c:dLbls>
          <c:showLegendKey val="0"/>
          <c:showVal val="0"/>
          <c:showCatName val="0"/>
          <c:showSerName val="0"/>
          <c:showPercent val="0"/>
          <c:showBubbleSize val="0"/>
        </c:dLbls>
        <c:marker val="1"/>
        <c:smooth val="0"/>
        <c:axId val="166582496"/>
        <c:axId val="166161304"/>
      </c:lineChart>
      <c:dateAx>
        <c:axId val="166582496"/>
        <c:scaling>
          <c:orientation val="minMax"/>
        </c:scaling>
        <c:delete val="1"/>
        <c:axPos val="b"/>
        <c:numFmt formatCode="ge" sourceLinked="1"/>
        <c:majorTickMark val="none"/>
        <c:minorTickMark val="none"/>
        <c:tickLblPos val="none"/>
        <c:crossAx val="166161304"/>
        <c:crosses val="autoZero"/>
        <c:auto val="1"/>
        <c:lblOffset val="100"/>
        <c:baseTimeUnit val="years"/>
      </c:dateAx>
      <c:valAx>
        <c:axId val="16616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147.18</c:v>
                </c:pt>
                <c:pt idx="2">
                  <c:v>281.52</c:v>
                </c:pt>
                <c:pt idx="3">
                  <c:v>558.41999999999996</c:v>
                </c:pt>
                <c:pt idx="4">
                  <c:v>825.72</c:v>
                </c:pt>
              </c:numCache>
            </c:numRef>
          </c:val>
          <c:extLst xmlns:c16r2="http://schemas.microsoft.com/office/drawing/2015/06/chart">
            <c:ext xmlns:c16="http://schemas.microsoft.com/office/drawing/2014/chart" uri="{C3380CC4-5D6E-409C-BE32-E72D297353CC}">
              <c16:uniqueId val="{00000000-8F75-4633-B488-492F64B59AC4}"/>
            </c:ext>
          </c:extLst>
        </c:ser>
        <c:dLbls>
          <c:showLegendKey val="0"/>
          <c:showVal val="0"/>
          <c:showCatName val="0"/>
          <c:showSerName val="0"/>
          <c:showPercent val="0"/>
          <c:showBubbleSize val="0"/>
        </c:dLbls>
        <c:gapWidth val="150"/>
        <c:axId val="166197536"/>
        <c:axId val="16656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354.61</c:v>
                </c:pt>
                <c:pt idx="1">
                  <c:v>34.29</c:v>
                </c:pt>
                <c:pt idx="2">
                  <c:v>88.18</c:v>
                </c:pt>
                <c:pt idx="3">
                  <c:v>70.42</c:v>
                </c:pt>
                <c:pt idx="4">
                  <c:v>70.92</c:v>
                </c:pt>
              </c:numCache>
            </c:numRef>
          </c:val>
          <c:smooth val="0"/>
          <c:extLst xmlns:c16r2="http://schemas.microsoft.com/office/drawing/2015/06/chart">
            <c:ext xmlns:c16="http://schemas.microsoft.com/office/drawing/2014/chart" uri="{C3380CC4-5D6E-409C-BE32-E72D297353CC}">
              <c16:uniqueId val="{00000001-8F75-4633-B488-492F64B59AC4}"/>
            </c:ext>
          </c:extLst>
        </c:ser>
        <c:dLbls>
          <c:showLegendKey val="0"/>
          <c:showVal val="0"/>
          <c:showCatName val="0"/>
          <c:showSerName val="0"/>
          <c:showPercent val="0"/>
          <c:showBubbleSize val="0"/>
        </c:dLbls>
        <c:marker val="1"/>
        <c:smooth val="0"/>
        <c:axId val="166197536"/>
        <c:axId val="166565720"/>
      </c:lineChart>
      <c:dateAx>
        <c:axId val="166197536"/>
        <c:scaling>
          <c:orientation val="minMax"/>
        </c:scaling>
        <c:delete val="1"/>
        <c:axPos val="b"/>
        <c:numFmt formatCode="ge" sourceLinked="1"/>
        <c:majorTickMark val="none"/>
        <c:minorTickMark val="none"/>
        <c:tickLblPos val="none"/>
        <c:crossAx val="166565720"/>
        <c:crosses val="autoZero"/>
        <c:auto val="1"/>
        <c:lblOffset val="100"/>
        <c:baseTimeUnit val="years"/>
      </c:dateAx>
      <c:valAx>
        <c:axId val="1665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366.46</c:v>
                </c:pt>
                <c:pt idx="1">
                  <c:v>329.36</c:v>
                </c:pt>
                <c:pt idx="2">
                  <c:v>293.99</c:v>
                </c:pt>
                <c:pt idx="3">
                  <c:v>255.2</c:v>
                </c:pt>
                <c:pt idx="4">
                  <c:v>281.26</c:v>
                </c:pt>
              </c:numCache>
            </c:numRef>
          </c:val>
          <c:extLst xmlns:c16r2="http://schemas.microsoft.com/office/drawing/2015/06/chart">
            <c:ext xmlns:c16="http://schemas.microsoft.com/office/drawing/2014/chart" uri="{C3380CC4-5D6E-409C-BE32-E72D297353CC}">
              <c16:uniqueId val="{00000000-0127-4BD2-BDEA-7FC5EAE0EC02}"/>
            </c:ext>
          </c:extLst>
        </c:ser>
        <c:dLbls>
          <c:showLegendKey val="0"/>
          <c:showVal val="0"/>
          <c:showCatName val="0"/>
          <c:showSerName val="0"/>
          <c:showPercent val="0"/>
          <c:showBubbleSize val="0"/>
        </c:dLbls>
        <c:gapWidth val="150"/>
        <c:axId val="166570208"/>
        <c:axId val="10905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0127-4BD2-BDEA-7FC5EAE0EC02}"/>
            </c:ext>
          </c:extLst>
        </c:ser>
        <c:dLbls>
          <c:showLegendKey val="0"/>
          <c:showVal val="0"/>
          <c:showCatName val="0"/>
          <c:showSerName val="0"/>
          <c:showPercent val="0"/>
          <c:showBubbleSize val="0"/>
        </c:dLbls>
        <c:marker val="1"/>
        <c:smooth val="0"/>
        <c:axId val="166570208"/>
        <c:axId val="109053800"/>
      </c:lineChart>
      <c:dateAx>
        <c:axId val="166570208"/>
        <c:scaling>
          <c:orientation val="minMax"/>
        </c:scaling>
        <c:delete val="1"/>
        <c:axPos val="b"/>
        <c:numFmt formatCode="ge" sourceLinked="1"/>
        <c:majorTickMark val="none"/>
        <c:minorTickMark val="none"/>
        <c:tickLblPos val="none"/>
        <c:crossAx val="109053800"/>
        <c:crosses val="autoZero"/>
        <c:auto val="1"/>
        <c:lblOffset val="100"/>
        <c:baseTimeUnit val="years"/>
      </c:dateAx>
      <c:valAx>
        <c:axId val="10905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133.56</c:v>
                </c:pt>
                <c:pt idx="1">
                  <c:v>148.52000000000001</c:v>
                </c:pt>
                <c:pt idx="2">
                  <c:v>164.92</c:v>
                </c:pt>
                <c:pt idx="3">
                  <c:v>179.9</c:v>
                </c:pt>
                <c:pt idx="4">
                  <c:v>182.6</c:v>
                </c:pt>
              </c:numCache>
            </c:numRef>
          </c:val>
          <c:extLst xmlns:c16r2="http://schemas.microsoft.com/office/drawing/2015/06/chart">
            <c:ext xmlns:c16="http://schemas.microsoft.com/office/drawing/2014/chart" uri="{C3380CC4-5D6E-409C-BE32-E72D297353CC}">
              <c16:uniqueId val="{00000000-4D6A-4BCC-859A-FF1A53B7BE7C}"/>
            </c:ext>
          </c:extLst>
        </c:ser>
        <c:dLbls>
          <c:showLegendKey val="0"/>
          <c:showVal val="0"/>
          <c:showCatName val="0"/>
          <c:showSerName val="0"/>
          <c:showPercent val="0"/>
          <c:showBubbleSize val="0"/>
        </c:dLbls>
        <c:gapWidth val="150"/>
        <c:axId val="109054976"/>
        <c:axId val="10905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4D6A-4BCC-859A-FF1A53B7BE7C}"/>
            </c:ext>
          </c:extLst>
        </c:ser>
        <c:dLbls>
          <c:showLegendKey val="0"/>
          <c:showVal val="0"/>
          <c:showCatName val="0"/>
          <c:showSerName val="0"/>
          <c:showPercent val="0"/>
          <c:showBubbleSize val="0"/>
        </c:dLbls>
        <c:marker val="1"/>
        <c:smooth val="0"/>
        <c:axId val="109054976"/>
        <c:axId val="109055368"/>
      </c:lineChart>
      <c:dateAx>
        <c:axId val="109054976"/>
        <c:scaling>
          <c:orientation val="minMax"/>
        </c:scaling>
        <c:delete val="1"/>
        <c:axPos val="b"/>
        <c:numFmt formatCode="ge" sourceLinked="1"/>
        <c:majorTickMark val="none"/>
        <c:minorTickMark val="none"/>
        <c:tickLblPos val="none"/>
        <c:crossAx val="109055368"/>
        <c:crosses val="autoZero"/>
        <c:auto val="1"/>
        <c:lblOffset val="100"/>
        <c:baseTimeUnit val="years"/>
      </c:dateAx>
      <c:valAx>
        <c:axId val="10905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92.23</c:v>
                </c:pt>
                <c:pt idx="1">
                  <c:v>83.17</c:v>
                </c:pt>
                <c:pt idx="2">
                  <c:v>74.62</c:v>
                </c:pt>
                <c:pt idx="3">
                  <c:v>68.06</c:v>
                </c:pt>
                <c:pt idx="4">
                  <c:v>68.7</c:v>
                </c:pt>
              </c:numCache>
            </c:numRef>
          </c:val>
          <c:extLst xmlns:c16r2="http://schemas.microsoft.com/office/drawing/2015/06/chart">
            <c:ext xmlns:c16="http://schemas.microsoft.com/office/drawing/2014/chart" uri="{C3380CC4-5D6E-409C-BE32-E72D297353CC}">
              <c16:uniqueId val="{00000000-FDC9-4240-886E-9CC4322CE1C0}"/>
            </c:ext>
          </c:extLst>
        </c:ser>
        <c:dLbls>
          <c:showLegendKey val="0"/>
          <c:showVal val="0"/>
          <c:showCatName val="0"/>
          <c:showSerName val="0"/>
          <c:showPercent val="0"/>
          <c:showBubbleSize val="0"/>
        </c:dLbls>
        <c:gapWidth val="150"/>
        <c:axId val="164103872"/>
        <c:axId val="1641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FDC9-4240-886E-9CC4322CE1C0}"/>
            </c:ext>
          </c:extLst>
        </c:ser>
        <c:dLbls>
          <c:showLegendKey val="0"/>
          <c:showVal val="0"/>
          <c:showCatName val="0"/>
          <c:showSerName val="0"/>
          <c:showPercent val="0"/>
          <c:showBubbleSize val="0"/>
        </c:dLbls>
        <c:marker val="1"/>
        <c:smooth val="0"/>
        <c:axId val="164103872"/>
        <c:axId val="164104264"/>
      </c:lineChart>
      <c:dateAx>
        <c:axId val="164103872"/>
        <c:scaling>
          <c:orientation val="minMax"/>
        </c:scaling>
        <c:delete val="1"/>
        <c:axPos val="b"/>
        <c:numFmt formatCode="ge" sourceLinked="1"/>
        <c:majorTickMark val="none"/>
        <c:minorTickMark val="none"/>
        <c:tickLblPos val="none"/>
        <c:crossAx val="164104264"/>
        <c:crosses val="autoZero"/>
        <c:auto val="1"/>
        <c:lblOffset val="100"/>
        <c:baseTimeUnit val="years"/>
      </c:dateAx>
      <c:valAx>
        <c:axId val="1641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群馬県　高崎市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自治体職員</v>
      </c>
      <c r="AE8" s="49"/>
      <c r="AF8" s="49"/>
      <c r="AG8" s="49"/>
      <c r="AH8" s="49"/>
      <c r="AI8" s="49"/>
      <c r="AJ8" s="49"/>
      <c r="AK8" s="3"/>
      <c r="AL8" s="50">
        <f>データ!S6</f>
        <v>374543</v>
      </c>
      <c r="AM8" s="50"/>
      <c r="AN8" s="50"/>
      <c r="AO8" s="50"/>
      <c r="AP8" s="50"/>
      <c r="AQ8" s="50"/>
      <c r="AR8" s="50"/>
      <c r="AS8" s="50"/>
      <c r="AT8" s="45">
        <f>データ!T6</f>
        <v>459.16</v>
      </c>
      <c r="AU8" s="45"/>
      <c r="AV8" s="45"/>
      <c r="AW8" s="45"/>
      <c r="AX8" s="45"/>
      <c r="AY8" s="45"/>
      <c r="AZ8" s="45"/>
      <c r="BA8" s="45"/>
      <c r="BB8" s="45">
        <f>データ!U6</f>
        <v>815.71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83.09</v>
      </c>
      <c r="J10" s="45"/>
      <c r="K10" s="45"/>
      <c r="L10" s="45"/>
      <c r="M10" s="45"/>
      <c r="N10" s="45"/>
      <c r="O10" s="45"/>
      <c r="P10" s="45">
        <f>データ!P6</f>
        <v>2.93</v>
      </c>
      <c r="Q10" s="45"/>
      <c r="R10" s="45"/>
      <c r="S10" s="45"/>
      <c r="T10" s="45"/>
      <c r="U10" s="45"/>
      <c r="V10" s="45"/>
      <c r="W10" s="45">
        <f>データ!Q6</f>
        <v>88.13</v>
      </c>
      <c r="X10" s="45"/>
      <c r="Y10" s="45"/>
      <c r="Z10" s="45"/>
      <c r="AA10" s="45"/>
      <c r="AB10" s="45"/>
      <c r="AC10" s="45"/>
      <c r="AD10" s="50">
        <f>データ!R6</f>
        <v>2134</v>
      </c>
      <c r="AE10" s="50"/>
      <c r="AF10" s="50"/>
      <c r="AG10" s="50"/>
      <c r="AH10" s="50"/>
      <c r="AI10" s="50"/>
      <c r="AJ10" s="50"/>
      <c r="AK10" s="2"/>
      <c r="AL10" s="50">
        <f>データ!V6</f>
        <v>10935</v>
      </c>
      <c r="AM10" s="50"/>
      <c r="AN10" s="50"/>
      <c r="AO10" s="50"/>
      <c r="AP10" s="50"/>
      <c r="AQ10" s="50"/>
      <c r="AR10" s="50"/>
      <c r="AS10" s="50"/>
      <c r="AT10" s="45">
        <f>データ!W6</f>
        <v>4.57</v>
      </c>
      <c r="AU10" s="45"/>
      <c r="AV10" s="45"/>
      <c r="AW10" s="45"/>
      <c r="AX10" s="45"/>
      <c r="AY10" s="45"/>
      <c r="AZ10" s="45"/>
      <c r="BA10" s="45"/>
      <c r="BB10" s="45">
        <f>データ!X6</f>
        <v>2392.7800000000002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0"/>
      <c r="BN33" s="70"/>
      <c r="BO33" s="70"/>
      <c r="BP33" s="70"/>
      <c r="BQ33" s="70"/>
      <c r="BR33" s="70"/>
      <c r="BS33" s="70"/>
      <c r="BT33" s="70"/>
      <c r="BU33" s="70"/>
      <c r="BV33" s="70"/>
      <c r="BW33" s="70"/>
      <c r="BX33" s="70"/>
      <c r="BY33" s="70"/>
      <c r="BZ33" s="71"/>
    </row>
    <row r="34" spans="1:78" ht="13.5" customHeight="1">
      <c r="A34" s="2"/>
      <c r="B34" s="16"/>
      <c r="C34" s="76" t="s">
        <v>27</v>
      </c>
      <c r="D34" s="76"/>
      <c r="E34" s="76"/>
      <c r="F34" s="76"/>
      <c r="G34" s="76"/>
      <c r="H34" s="76"/>
      <c r="I34" s="76"/>
      <c r="J34" s="76"/>
      <c r="K34" s="76"/>
      <c r="L34" s="76"/>
      <c r="M34" s="76"/>
      <c r="N34" s="76"/>
      <c r="O34" s="76"/>
      <c r="P34" s="76"/>
      <c r="Q34" s="19"/>
      <c r="R34" s="76" t="s">
        <v>28</v>
      </c>
      <c r="S34" s="76"/>
      <c r="T34" s="76"/>
      <c r="U34" s="76"/>
      <c r="V34" s="76"/>
      <c r="W34" s="76"/>
      <c r="X34" s="76"/>
      <c r="Y34" s="76"/>
      <c r="Z34" s="76"/>
      <c r="AA34" s="76"/>
      <c r="AB34" s="76"/>
      <c r="AC34" s="76"/>
      <c r="AD34" s="76"/>
      <c r="AE34" s="76"/>
      <c r="AF34" s="19"/>
      <c r="AG34" s="76" t="s">
        <v>29</v>
      </c>
      <c r="AH34" s="76"/>
      <c r="AI34" s="76"/>
      <c r="AJ34" s="76"/>
      <c r="AK34" s="76"/>
      <c r="AL34" s="76"/>
      <c r="AM34" s="76"/>
      <c r="AN34" s="76"/>
      <c r="AO34" s="76"/>
      <c r="AP34" s="76"/>
      <c r="AQ34" s="76"/>
      <c r="AR34" s="76"/>
      <c r="AS34" s="76"/>
      <c r="AT34" s="76"/>
      <c r="AU34" s="19"/>
      <c r="AV34" s="76" t="s">
        <v>30</v>
      </c>
      <c r="AW34" s="76"/>
      <c r="AX34" s="76"/>
      <c r="AY34" s="76"/>
      <c r="AZ34" s="76"/>
      <c r="BA34" s="76"/>
      <c r="BB34" s="76"/>
      <c r="BC34" s="76"/>
      <c r="BD34" s="76"/>
      <c r="BE34" s="76"/>
      <c r="BF34" s="76"/>
      <c r="BG34" s="76"/>
      <c r="BH34" s="76"/>
      <c r="BI34" s="76"/>
      <c r="BJ34" s="18"/>
      <c r="BK34" s="2"/>
      <c r="BL34" s="72"/>
      <c r="BM34" s="70"/>
      <c r="BN34" s="70"/>
      <c r="BO34" s="70"/>
      <c r="BP34" s="70"/>
      <c r="BQ34" s="70"/>
      <c r="BR34" s="70"/>
      <c r="BS34" s="70"/>
      <c r="BT34" s="70"/>
      <c r="BU34" s="70"/>
      <c r="BV34" s="70"/>
      <c r="BW34" s="70"/>
      <c r="BX34" s="70"/>
      <c r="BY34" s="70"/>
      <c r="BZ34" s="71"/>
    </row>
    <row r="35" spans="1:78" ht="13.5" customHeight="1">
      <c r="A35" s="2"/>
      <c r="B35" s="16"/>
      <c r="C35" s="76"/>
      <c r="D35" s="76"/>
      <c r="E35" s="76"/>
      <c r="F35" s="76"/>
      <c r="G35" s="76"/>
      <c r="H35" s="76"/>
      <c r="I35" s="76"/>
      <c r="J35" s="76"/>
      <c r="K35" s="76"/>
      <c r="L35" s="76"/>
      <c r="M35" s="76"/>
      <c r="N35" s="76"/>
      <c r="O35" s="76"/>
      <c r="P35" s="76"/>
      <c r="Q35" s="19"/>
      <c r="R35" s="76"/>
      <c r="S35" s="76"/>
      <c r="T35" s="76"/>
      <c r="U35" s="76"/>
      <c r="V35" s="76"/>
      <c r="W35" s="76"/>
      <c r="X35" s="76"/>
      <c r="Y35" s="76"/>
      <c r="Z35" s="76"/>
      <c r="AA35" s="76"/>
      <c r="AB35" s="76"/>
      <c r="AC35" s="76"/>
      <c r="AD35" s="76"/>
      <c r="AE35" s="76"/>
      <c r="AF35" s="19"/>
      <c r="AG35" s="76"/>
      <c r="AH35" s="76"/>
      <c r="AI35" s="76"/>
      <c r="AJ35" s="76"/>
      <c r="AK35" s="76"/>
      <c r="AL35" s="76"/>
      <c r="AM35" s="76"/>
      <c r="AN35" s="76"/>
      <c r="AO35" s="76"/>
      <c r="AP35" s="76"/>
      <c r="AQ35" s="76"/>
      <c r="AR35" s="76"/>
      <c r="AS35" s="76"/>
      <c r="AT35" s="76"/>
      <c r="AU35" s="19"/>
      <c r="AV35" s="76"/>
      <c r="AW35" s="76"/>
      <c r="AX35" s="76"/>
      <c r="AY35" s="76"/>
      <c r="AZ35" s="76"/>
      <c r="BA35" s="76"/>
      <c r="BB35" s="76"/>
      <c r="BC35" s="76"/>
      <c r="BD35" s="76"/>
      <c r="BE35" s="76"/>
      <c r="BF35" s="76"/>
      <c r="BG35" s="76"/>
      <c r="BH35" s="76"/>
      <c r="BI35" s="76"/>
      <c r="BJ35" s="18"/>
      <c r="BK35" s="2"/>
      <c r="BL35" s="72"/>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2"/>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2"/>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2"/>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2"/>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2"/>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2"/>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2"/>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2"/>
      <c r="BM55" s="70"/>
      <c r="BN55" s="70"/>
      <c r="BO55" s="70"/>
      <c r="BP55" s="70"/>
      <c r="BQ55" s="70"/>
      <c r="BR55" s="70"/>
      <c r="BS55" s="70"/>
      <c r="BT55" s="70"/>
      <c r="BU55" s="70"/>
      <c r="BV55" s="70"/>
      <c r="BW55" s="70"/>
      <c r="BX55" s="70"/>
      <c r="BY55" s="70"/>
      <c r="BZ55" s="71"/>
    </row>
    <row r="56" spans="1:78" ht="13.5" customHeight="1">
      <c r="A56" s="2"/>
      <c r="B56" s="16"/>
      <c r="C56" s="76" t="s">
        <v>32</v>
      </c>
      <c r="D56" s="76"/>
      <c r="E56" s="76"/>
      <c r="F56" s="76"/>
      <c r="G56" s="76"/>
      <c r="H56" s="76"/>
      <c r="I56" s="76"/>
      <c r="J56" s="76"/>
      <c r="K56" s="76"/>
      <c r="L56" s="76"/>
      <c r="M56" s="76"/>
      <c r="N56" s="76"/>
      <c r="O56" s="76"/>
      <c r="P56" s="76"/>
      <c r="Q56" s="19"/>
      <c r="R56" s="76" t="s">
        <v>33</v>
      </c>
      <c r="S56" s="76"/>
      <c r="T56" s="76"/>
      <c r="U56" s="76"/>
      <c r="V56" s="76"/>
      <c r="W56" s="76"/>
      <c r="X56" s="76"/>
      <c r="Y56" s="76"/>
      <c r="Z56" s="76"/>
      <c r="AA56" s="76"/>
      <c r="AB56" s="76"/>
      <c r="AC56" s="76"/>
      <c r="AD56" s="76"/>
      <c r="AE56" s="76"/>
      <c r="AF56" s="19"/>
      <c r="AG56" s="76" t="s">
        <v>34</v>
      </c>
      <c r="AH56" s="76"/>
      <c r="AI56" s="76"/>
      <c r="AJ56" s="76"/>
      <c r="AK56" s="76"/>
      <c r="AL56" s="76"/>
      <c r="AM56" s="76"/>
      <c r="AN56" s="76"/>
      <c r="AO56" s="76"/>
      <c r="AP56" s="76"/>
      <c r="AQ56" s="76"/>
      <c r="AR56" s="76"/>
      <c r="AS56" s="76"/>
      <c r="AT56" s="76"/>
      <c r="AU56" s="19"/>
      <c r="AV56" s="76" t="s">
        <v>35</v>
      </c>
      <c r="AW56" s="76"/>
      <c r="AX56" s="76"/>
      <c r="AY56" s="76"/>
      <c r="AZ56" s="76"/>
      <c r="BA56" s="76"/>
      <c r="BB56" s="76"/>
      <c r="BC56" s="76"/>
      <c r="BD56" s="76"/>
      <c r="BE56" s="76"/>
      <c r="BF56" s="76"/>
      <c r="BG56" s="76"/>
      <c r="BH56" s="76"/>
      <c r="BI56" s="76"/>
      <c r="BJ56" s="18"/>
      <c r="BK56" s="2"/>
      <c r="BL56" s="72"/>
      <c r="BM56" s="70"/>
      <c r="BN56" s="70"/>
      <c r="BO56" s="70"/>
      <c r="BP56" s="70"/>
      <c r="BQ56" s="70"/>
      <c r="BR56" s="70"/>
      <c r="BS56" s="70"/>
      <c r="BT56" s="70"/>
      <c r="BU56" s="70"/>
      <c r="BV56" s="70"/>
      <c r="BW56" s="70"/>
      <c r="BX56" s="70"/>
      <c r="BY56" s="70"/>
      <c r="BZ56" s="71"/>
    </row>
    <row r="57" spans="1:78" ht="13.5" customHeight="1">
      <c r="A57" s="2"/>
      <c r="B57" s="16"/>
      <c r="C57" s="76"/>
      <c r="D57" s="76"/>
      <c r="E57" s="76"/>
      <c r="F57" s="76"/>
      <c r="G57" s="76"/>
      <c r="H57" s="76"/>
      <c r="I57" s="76"/>
      <c r="J57" s="76"/>
      <c r="K57" s="76"/>
      <c r="L57" s="76"/>
      <c r="M57" s="76"/>
      <c r="N57" s="76"/>
      <c r="O57" s="76"/>
      <c r="P57" s="76"/>
      <c r="Q57" s="19"/>
      <c r="R57" s="76"/>
      <c r="S57" s="76"/>
      <c r="T57" s="76"/>
      <c r="U57" s="76"/>
      <c r="V57" s="76"/>
      <c r="W57" s="76"/>
      <c r="X57" s="76"/>
      <c r="Y57" s="76"/>
      <c r="Z57" s="76"/>
      <c r="AA57" s="76"/>
      <c r="AB57" s="76"/>
      <c r="AC57" s="76"/>
      <c r="AD57" s="76"/>
      <c r="AE57" s="76"/>
      <c r="AF57" s="19"/>
      <c r="AG57" s="76"/>
      <c r="AH57" s="76"/>
      <c r="AI57" s="76"/>
      <c r="AJ57" s="76"/>
      <c r="AK57" s="76"/>
      <c r="AL57" s="76"/>
      <c r="AM57" s="76"/>
      <c r="AN57" s="76"/>
      <c r="AO57" s="76"/>
      <c r="AP57" s="76"/>
      <c r="AQ57" s="76"/>
      <c r="AR57" s="76"/>
      <c r="AS57" s="76"/>
      <c r="AT57" s="76"/>
      <c r="AU57" s="19"/>
      <c r="AV57" s="76"/>
      <c r="AW57" s="76"/>
      <c r="AX57" s="76"/>
      <c r="AY57" s="76"/>
      <c r="AZ57" s="76"/>
      <c r="BA57" s="76"/>
      <c r="BB57" s="76"/>
      <c r="BC57" s="76"/>
      <c r="BD57" s="76"/>
      <c r="BE57" s="76"/>
      <c r="BF57" s="76"/>
      <c r="BG57" s="76"/>
      <c r="BH57" s="76"/>
      <c r="BI57" s="76"/>
      <c r="BJ57" s="18"/>
      <c r="BK57" s="2"/>
      <c r="BL57" s="72"/>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2"/>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2"/>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79"/>
      <c r="BN67" s="79"/>
      <c r="BO67" s="79"/>
      <c r="BP67" s="79"/>
      <c r="BQ67" s="79"/>
      <c r="BR67" s="79"/>
      <c r="BS67" s="79"/>
      <c r="BT67" s="79"/>
      <c r="BU67" s="79"/>
      <c r="BV67" s="79"/>
      <c r="BW67" s="79"/>
      <c r="BX67" s="79"/>
      <c r="BY67" s="79"/>
      <c r="BZ67" s="8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79"/>
      <c r="BN68" s="79"/>
      <c r="BO68" s="79"/>
      <c r="BP68" s="79"/>
      <c r="BQ68" s="79"/>
      <c r="BR68" s="79"/>
      <c r="BS68" s="79"/>
      <c r="BT68" s="79"/>
      <c r="BU68" s="79"/>
      <c r="BV68" s="79"/>
      <c r="BW68" s="79"/>
      <c r="BX68" s="79"/>
      <c r="BY68" s="79"/>
      <c r="BZ68" s="8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79"/>
      <c r="BN69" s="79"/>
      <c r="BO69" s="79"/>
      <c r="BP69" s="79"/>
      <c r="BQ69" s="79"/>
      <c r="BR69" s="79"/>
      <c r="BS69" s="79"/>
      <c r="BT69" s="79"/>
      <c r="BU69" s="79"/>
      <c r="BV69" s="79"/>
      <c r="BW69" s="79"/>
      <c r="BX69" s="79"/>
      <c r="BY69" s="79"/>
      <c r="BZ69" s="8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79"/>
      <c r="BN70" s="79"/>
      <c r="BO70" s="79"/>
      <c r="BP70" s="79"/>
      <c r="BQ70" s="79"/>
      <c r="BR70" s="79"/>
      <c r="BS70" s="79"/>
      <c r="BT70" s="79"/>
      <c r="BU70" s="79"/>
      <c r="BV70" s="79"/>
      <c r="BW70" s="79"/>
      <c r="BX70" s="79"/>
      <c r="BY70" s="79"/>
      <c r="BZ70" s="8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79"/>
      <c r="BN71" s="79"/>
      <c r="BO71" s="79"/>
      <c r="BP71" s="79"/>
      <c r="BQ71" s="79"/>
      <c r="BR71" s="79"/>
      <c r="BS71" s="79"/>
      <c r="BT71" s="79"/>
      <c r="BU71" s="79"/>
      <c r="BV71" s="79"/>
      <c r="BW71" s="79"/>
      <c r="BX71" s="79"/>
      <c r="BY71" s="79"/>
      <c r="BZ71" s="8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79"/>
      <c r="BN72" s="79"/>
      <c r="BO72" s="79"/>
      <c r="BP72" s="79"/>
      <c r="BQ72" s="79"/>
      <c r="BR72" s="79"/>
      <c r="BS72" s="79"/>
      <c r="BT72" s="79"/>
      <c r="BU72" s="79"/>
      <c r="BV72" s="79"/>
      <c r="BW72" s="79"/>
      <c r="BX72" s="79"/>
      <c r="BY72" s="79"/>
      <c r="BZ72" s="8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79"/>
      <c r="BN73" s="79"/>
      <c r="BO73" s="79"/>
      <c r="BP73" s="79"/>
      <c r="BQ73" s="79"/>
      <c r="BR73" s="79"/>
      <c r="BS73" s="79"/>
      <c r="BT73" s="79"/>
      <c r="BU73" s="79"/>
      <c r="BV73" s="79"/>
      <c r="BW73" s="79"/>
      <c r="BX73" s="79"/>
      <c r="BY73" s="79"/>
      <c r="BZ73" s="8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79"/>
      <c r="BN74" s="79"/>
      <c r="BO74" s="79"/>
      <c r="BP74" s="79"/>
      <c r="BQ74" s="79"/>
      <c r="BR74" s="79"/>
      <c r="BS74" s="79"/>
      <c r="BT74" s="79"/>
      <c r="BU74" s="79"/>
      <c r="BV74" s="79"/>
      <c r="BW74" s="79"/>
      <c r="BX74" s="79"/>
      <c r="BY74" s="79"/>
      <c r="BZ74" s="8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79"/>
      <c r="BN75" s="79"/>
      <c r="BO75" s="79"/>
      <c r="BP75" s="79"/>
      <c r="BQ75" s="79"/>
      <c r="BR75" s="79"/>
      <c r="BS75" s="79"/>
      <c r="BT75" s="79"/>
      <c r="BU75" s="79"/>
      <c r="BV75" s="79"/>
      <c r="BW75" s="79"/>
      <c r="BX75" s="79"/>
      <c r="BY75" s="79"/>
      <c r="BZ75" s="8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79"/>
      <c r="BN76" s="79"/>
      <c r="BO76" s="79"/>
      <c r="BP76" s="79"/>
      <c r="BQ76" s="79"/>
      <c r="BR76" s="79"/>
      <c r="BS76" s="79"/>
      <c r="BT76" s="79"/>
      <c r="BU76" s="79"/>
      <c r="BV76" s="79"/>
      <c r="BW76" s="79"/>
      <c r="BX76" s="79"/>
      <c r="BY76" s="79"/>
      <c r="BZ76" s="8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79"/>
      <c r="BN77" s="79"/>
      <c r="BO77" s="79"/>
      <c r="BP77" s="79"/>
      <c r="BQ77" s="79"/>
      <c r="BR77" s="79"/>
      <c r="BS77" s="79"/>
      <c r="BT77" s="79"/>
      <c r="BU77" s="79"/>
      <c r="BV77" s="79"/>
      <c r="BW77" s="79"/>
      <c r="BX77" s="79"/>
      <c r="BY77" s="79"/>
      <c r="BZ77" s="8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79"/>
      <c r="BN78" s="79"/>
      <c r="BO78" s="79"/>
      <c r="BP78" s="79"/>
      <c r="BQ78" s="79"/>
      <c r="BR78" s="79"/>
      <c r="BS78" s="79"/>
      <c r="BT78" s="79"/>
      <c r="BU78" s="79"/>
      <c r="BV78" s="79"/>
      <c r="BW78" s="79"/>
      <c r="BX78" s="79"/>
      <c r="BY78" s="79"/>
      <c r="BZ78" s="80"/>
    </row>
    <row r="79" spans="1:78" ht="13.5" customHeight="1">
      <c r="A79" s="2"/>
      <c r="B79" s="16"/>
      <c r="C79" s="76" t="s">
        <v>38</v>
      </c>
      <c r="D79" s="76"/>
      <c r="E79" s="76"/>
      <c r="F79" s="76"/>
      <c r="G79" s="76"/>
      <c r="H79" s="76"/>
      <c r="I79" s="76"/>
      <c r="J79" s="76"/>
      <c r="K79" s="76"/>
      <c r="L79" s="76"/>
      <c r="M79" s="76"/>
      <c r="N79" s="76"/>
      <c r="O79" s="76"/>
      <c r="P79" s="76"/>
      <c r="Q79" s="76"/>
      <c r="R79" s="76"/>
      <c r="S79" s="76"/>
      <c r="T79" s="76"/>
      <c r="U79" s="19"/>
      <c r="V79" s="19"/>
      <c r="W79" s="76" t="s">
        <v>39</v>
      </c>
      <c r="X79" s="76"/>
      <c r="Y79" s="76"/>
      <c r="Z79" s="76"/>
      <c r="AA79" s="76"/>
      <c r="AB79" s="76"/>
      <c r="AC79" s="76"/>
      <c r="AD79" s="76"/>
      <c r="AE79" s="76"/>
      <c r="AF79" s="76"/>
      <c r="AG79" s="76"/>
      <c r="AH79" s="76"/>
      <c r="AI79" s="76"/>
      <c r="AJ79" s="76"/>
      <c r="AK79" s="76"/>
      <c r="AL79" s="76"/>
      <c r="AM79" s="76"/>
      <c r="AN79" s="76"/>
      <c r="AO79" s="19"/>
      <c r="AP79" s="19"/>
      <c r="AQ79" s="76" t="s">
        <v>40</v>
      </c>
      <c r="AR79" s="76"/>
      <c r="AS79" s="76"/>
      <c r="AT79" s="76"/>
      <c r="AU79" s="76"/>
      <c r="AV79" s="76"/>
      <c r="AW79" s="76"/>
      <c r="AX79" s="76"/>
      <c r="AY79" s="76"/>
      <c r="AZ79" s="76"/>
      <c r="BA79" s="76"/>
      <c r="BB79" s="76"/>
      <c r="BC79" s="76"/>
      <c r="BD79" s="76"/>
      <c r="BE79" s="76"/>
      <c r="BF79" s="76"/>
      <c r="BG79" s="76"/>
      <c r="BH79" s="76"/>
      <c r="BI79" s="17"/>
      <c r="BJ79" s="18"/>
      <c r="BK79" s="2"/>
      <c r="BL79" s="81"/>
      <c r="BM79" s="79"/>
      <c r="BN79" s="79"/>
      <c r="BO79" s="79"/>
      <c r="BP79" s="79"/>
      <c r="BQ79" s="79"/>
      <c r="BR79" s="79"/>
      <c r="BS79" s="79"/>
      <c r="BT79" s="79"/>
      <c r="BU79" s="79"/>
      <c r="BV79" s="79"/>
      <c r="BW79" s="79"/>
      <c r="BX79" s="79"/>
      <c r="BY79" s="79"/>
      <c r="BZ79" s="80"/>
    </row>
    <row r="80" spans="1:78" ht="13.5" customHeight="1">
      <c r="A80" s="2"/>
      <c r="B80" s="16"/>
      <c r="C80" s="76"/>
      <c r="D80" s="76"/>
      <c r="E80" s="76"/>
      <c r="F80" s="76"/>
      <c r="G80" s="76"/>
      <c r="H80" s="76"/>
      <c r="I80" s="76"/>
      <c r="J80" s="76"/>
      <c r="K80" s="76"/>
      <c r="L80" s="76"/>
      <c r="M80" s="76"/>
      <c r="N80" s="76"/>
      <c r="O80" s="76"/>
      <c r="P80" s="76"/>
      <c r="Q80" s="76"/>
      <c r="R80" s="76"/>
      <c r="S80" s="76"/>
      <c r="T80" s="76"/>
      <c r="U80" s="19"/>
      <c r="V80" s="19"/>
      <c r="W80" s="76"/>
      <c r="X80" s="76"/>
      <c r="Y80" s="76"/>
      <c r="Z80" s="76"/>
      <c r="AA80" s="76"/>
      <c r="AB80" s="76"/>
      <c r="AC80" s="76"/>
      <c r="AD80" s="76"/>
      <c r="AE80" s="76"/>
      <c r="AF80" s="76"/>
      <c r="AG80" s="76"/>
      <c r="AH80" s="76"/>
      <c r="AI80" s="76"/>
      <c r="AJ80" s="76"/>
      <c r="AK80" s="76"/>
      <c r="AL80" s="76"/>
      <c r="AM80" s="76"/>
      <c r="AN80" s="76"/>
      <c r="AO80" s="19"/>
      <c r="AP80" s="19"/>
      <c r="AQ80" s="76"/>
      <c r="AR80" s="76"/>
      <c r="AS80" s="76"/>
      <c r="AT80" s="76"/>
      <c r="AU80" s="76"/>
      <c r="AV80" s="76"/>
      <c r="AW80" s="76"/>
      <c r="AX80" s="76"/>
      <c r="AY80" s="76"/>
      <c r="AZ80" s="76"/>
      <c r="BA80" s="76"/>
      <c r="BB80" s="76"/>
      <c r="BC80" s="76"/>
      <c r="BD80" s="76"/>
      <c r="BE80" s="76"/>
      <c r="BF80" s="76"/>
      <c r="BG80" s="76"/>
      <c r="BH80" s="76"/>
      <c r="BI80" s="17"/>
      <c r="BJ80" s="18"/>
      <c r="BK80" s="2"/>
      <c r="BL80" s="81"/>
      <c r="BM80" s="79"/>
      <c r="BN80" s="79"/>
      <c r="BO80" s="79"/>
      <c r="BP80" s="79"/>
      <c r="BQ80" s="79"/>
      <c r="BR80" s="79"/>
      <c r="BS80" s="79"/>
      <c r="BT80" s="79"/>
      <c r="BU80" s="79"/>
      <c r="BV80" s="79"/>
      <c r="BW80" s="79"/>
      <c r="BX80" s="79"/>
      <c r="BY80" s="79"/>
      <c r="BZ80" s="8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79"/>
      <c r="BN81" s="79"/>
      <c r="BO81" s="79"/>
      <c r="BP81" s="79"/>
      <c r="BQ81" s="79"/>
      <c r="BR81" s="79"/>
      <c r="BS81" s="79"/>
      <c r="BT81" s="79"/>
      <c r="BU81" s="79"/>
      <c r="BV81" s="79"/>
      <c r="BW81" s="79"/>
      <c r="BX81" s="79"/>
      <c r="BY81" s="79"/>
      <c r="BZ81" s="8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4vpkghciIQa5BJ54MbrMdibLyA1/E51gE09biDpUqEihxUzU8poI68c6Q2a2uRpGpAm13KqL02W9mpCT3tiXOw==" saltValue="esgu0wKvFYbar9AHOwkEq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6" t="s">
        <v>64</v>
      </c>
      <c r="I3" s="87"/>
      <c r="J3" s="87"/>
      <c r="K3" s="87"/>
      <c r="L3" s="87"/>
      <c r="M3" s="87"/>
      <c r="N3" s="87"/>
      <c r="O3" s="87"/>
      <c r="P3" s="87"/>
      <c r="Q3" s="87"/>
      <c r="R3" s="87"/>
      <c r="S3" s="87"/>
      <c r="T3" s="87"/>
      <c r="U3" s="87"/>
      <c r="V3" s="87"/>
      <c r="W3" s="87"/>
      <c r="X3" s="88"/>
      <c r="Y3" s="92" t="s">
        <v>65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66</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c r="A4" s="28" t="s">
        <v>67</v>
      </c>
      <c r="B4" s="30"/>
      <c r="C4" s="30"/>
      <c r="D4" s="30"/>
      <c r="E4" s="30"/>
      <c r="F4" s="30"/>
      <c r="G4" s="30"/>
      <c r="H4" s="89"/>
      <c r="I4" s="90"/>
      <c r="J4" s="90"/>
      <c r="K4" s="90"/>
      <c r="L4" s="90"/>
      <c r="M4" s="90"/>
      <c r="N4" s="90"/>
      <c r="O4" s="90"/>
      <c r="P4" s="90"/>
      <c r="Q4" s="90"/>
      <c r="R4" s="90"/>
      <c r="S4" s="90"/>
      <c r="T4" s="90"/>
      <c r="U4" s="90"/>
      <c r="V4" s="90"/>
      <c r="W4" s="90"/>
      <c r="X4" s="91"/>
      <c r="Y4" s="85" t="s">
        <v>68</v>
      </c>
      <c r="Z4" s="85"/>
      <c r="AA4" s="85"/>
      <c r="AB4" s="85"/>
      <c r="AC4" s="85"/>
      <c r="AD4" s="85"/>
      <c r="AE4" s="85"/>
      <c r="AF4" s="85"/>
      <c r="AG4" s="85"/>
      <c r="AH4" s="85"/>
      <c r="AI4" s="85"/>
      <c r="AJ4" s="85" t="s">
        <v>69</v>
      </c>
      <c r="AK4" s="85"/>
      <c r="AL4" s="85"/>
      <c r="AM4" s="85"/>
      <c r="AN4" s="85"/>
      <c r="AO4" s="85"/>
      <c r="AP4" s="85"/>
      <c r="AQ4" s="85"/>
      <c r="AR4" s="85"/>
      <c r="AS4" s="85"/>
      <c r="AT4" s="85"/>
      <c r="AU4" s="85" t="s">
        <v>70</v>
      </c>
      <c r="AV4" s="85"/>
      <c r="AW4" s="85"/>
      <c r="AX4" s="85"/>
      <c r="AY4" s="85"/>
      <c r="AZ4" s="85"/>
      <c r="BA4" s="85"/>
      <c r="BB4" s="85"/>
      <c r="BC4" s="85"/>
      <c r="BD4" s="85"/>
      <c r="BE4" s="85"/>
      <c r="BF4" s="85" t="s">
        <v>71</v>
      </c>
      <c r="BG4" s="85"/>
      <c r="BH4" s="85"/>
      <c r="BI4" s="85"/>
      <c r="BJ4" s="85"/>
      <c r="BK4" s="85"/>
      <c r="BL4" s="85"/>
      <c r="BM4" s="85"/>
      <c r="BN4" s="85"/>
      <c r="BO4" s="85"/>
      <c r="BP4" s="85"/>
      <c r="BQ4" s="85" t="s">
        <v>72</v>
      </c>
      <c r="BR4" s="85"/>
      <c r="BS4" s="85"/>
      <c r="BT4" s="85"/>
      <c r="BU4" s="85"/>
      <c r="BV4" s="85"/>
      <c r="BW4" s="85"/>
      <c r="BX4" s="85"/>
      <c r="BY4" s="85"/>
      <c r="BZ4" s="85"/>
      <c r="CA4" s="85"/>
      <c r="CB4" s="85" t="s">
        <v>73</v>
      </c>
      <c r="CC4" s="85"/>
      <c r="CD4" s="85"/>
      <c r="CE4" s="85"/>
      <c r="CF4" s="85"/>
      <c r="CG4" s="85"/>
      <c r="CH4" s="85"/>
      <c r="CI4" s="85"/>
      <c r="CJ4" s="85"/>
      <c r="CK4" s="85"/>
      <c r="CL4" s="85"/>
      <c r="CM4" s="85" t="s">
        <v>74</v>
      </c>
      <c r="CN4" s="85"/>
      <c r="CO4" s="85"/>
      <c r="CP4" s="85"/>
      <c r="CQ4" s="85"/>
      <c r="CR4" s="85"/>
      <c r="CS4" s="85"/>
      <c r="CT4" s="85"/>
      <c r="CU4" s="85"/>
      <c r="CV4" s="85"/>
      <c r="CW4" s="85"/>
      <c r="CX4" s="85" t="s">
        <v>75</v>
      </c>
      <c r="CY4" s="85"/>
      <c r="CZ4" s="85"/>
      <c r="DA4" s="85"/>
      <c r="DB4" s="85"/>
      <c r="DC4" s="85"/>
      <c r="DD4" s="85"/>
      <c r="DE4" s="85"/>
      <c r="DF4" s="85"/>
      <c r="DG4" s="85"/>
      <c r="DH4" s="85"/>
      <c r="DI4" s="85" t="s">
        <v>76</v>
      </c>
      <c r="DJ4" s="85"/>
      <c r="DK4" s="85"/>
      <c r="DL4" s="85"/>
      <c r="DM4" s="85"/>
      <c r="DN4" s="85"/>
      <c r="DO4" s="85"/>
      <c r="DP4" s="85"/>
      <c r="DQ4" s="85"/>
      <c r="DR4" s="85"/>
      <c r="DS4" s="85"/>
      <c r="DT4" s="85" t="s">
        <v>77</v>
      </c>
      <c r="DU4" s="85"/>
      <c r="DV4" s="85"/>
      <c r="DW4" s="85"/>
      <c r="DX4" s="85"/>
      <c r="DY4" s="85"/>
      <c r="DZ4" s="85"/>
      <c r="EA4" s="85"/>
      <c r="EB4" s="85"/>
      <c r="EC4" s="85"/>
      <c r="ED4" s="85"/>
      <c r="EE4" s="85" t="s">
        <v>78</v>
      </c>
      <c r="EF4" s="85"/>
      <c r="EG4" s="85"/>
      <c r="EH4" s="85"/>
      <c r="EI4" s="85"/>
      <c r="EJ4" s="85"/>
      <c r="EK4" s="85"/>
      <c r="EL4" s="85"/>
      <c r="EM4" s="85"/>
      <c r="EN4" s="85"/>
      <c r="EO4" s="85"/>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102024</v>
      </c>
      <c r="D6" s="33">
        <f t="shared" si="3"/>
        <v>46</v>
      </c>
      <c r="E6" s="33">
        <f t="shared" si="3"/>
        <v>17</v>
      </c>
      <c r="F6" s="33">
        <f t="shared" si="3"/>
        <v>4</v>
      </c>
      <c r="G6" s="33">
        <f t="shared" si="3"/>
        <v>0</v>
      </c>
      <c r="H6" s="33" t="str">
        <f t="shared" si="3"/>
        <v>群馬県　高崎市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83.09</v>
      </c>
      <c r="P6" s="34">
        <f t="shared" si="3"/>
        <v>2.93</v>
      </c>
      <c r="Q6" s="34">
        <f t="shared" si="3"/>
        <v>88.13</v>
      </c>
      <c r="R6" s="34">
        <f t="shared" si="3"/>
        <v>2134</v>
      </c>
      <c r="S6" s="34">
        <f t="shared" si="3"/>
        <v>374543</v>
      </c>
      <c r="T6" s="34">
        <f t="shared" si="3"/>
        <v>459.16</v>
      </c>
      <c r="U6" s="34">
        <f t="shared" si="3"/>
        <v>815.71</v>
      </c>
      <c r="V6" s="34">
        <f t="shared" si="3"/>
        <v>10935</v>
      </c>
      <c r="W6" s="34">
        <f t="shared" si="3"/>
        <v>4.57</v>
      </c>
      <c r="X6" s="34">
        <f t="shared" si="3"/>
        <v>2392.7800000000002</v>
      </c>
      <c r="Y6" s="35">
        <f>IF(Y7="",NA(),Y7)</f>
        <v>121.71</v>
      </c>
      <c r="Z6" s="35">
        <f t="shared" ref="Z6:AH6" si="4">IF(Z7="",NA(),Z7)</f>
        <v>125.67</v>
      </c>
      <c r="AA6" s="35">
        <f t="shared" si="4"/>
        <v>129.80000000000001</v>
      </c>
      <c r="AB6" s="35">
        <f t="shared" si="4"/>
        <v>132.37</v>
      </c>
      <c r="AC6" s="35">
        <f t="shared" si="4"/>
        <v>133.68</v>
      </c>
      <c r="AD6" s="35">
        <f t="shared" si="4"/>
        <v>95.21</v>
      </c>
      <c r="AE6" s="35">
        <f t="shared" si="4"/>
        <v>93.62</v>
      </c>
      <c r="AF6" s="35">
        <f t="shared" si="4"/>
        <v>99.07</v>
      </c>
      <c r="AG6" s="35">
        <f t="shared" si="4"/>
        <v>101.17</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126.87</v>
      </c>
      <c r="AP6" s="35">
        <f t="shared" si="5"/>
        <v>50.43</v>
      </c>
      <c r="AQ6" s="35">
        <f t="shared" si="5"/>
        <v>64.760000000000005</v>
      </c>
      <c r="AR6" s="35">
        <f t="shared" si="5"/>
        <v>68.930000000000007</v>
      </c>
      <c r="AS6" s="35">
        <f t="shared" si="5"/>
        <v>80.63</v>
      </c>
      <c r="AT6" s="34" t="str">
        <f>IF(AT7="","",IF(AT7="-","【-】","【"&amp;SUBSTITUTE(TEXT(AT7,"#,##0.00"),"-","△")&amp;"】"))</f>
        <v>【102.97】</v>
      </c>
      <c r="AU6" s="35" t="str">
        <f>IF(AU7="",NA(),AU7)</f>
        <v>-</v>
      </c>
      <c r="AV6" s="35">
        <f t="shared" ref="AV6:BD6" si="6">IF(AV7="",NA(),AV7)</f>
        <v>147.18</v>
      </c>
      <c r="AW6" s="35">
        <f t="shared" si="6"/>
        <v>281.52</v>
      </c>
      <c r="AX6" s="35">
        <f t="shared" si="6"/>
        <v>558.41999999999996</v>
      </c>
      <c r="AY6" s="35">
        <f t="shared" si="6"/>
        <v>825.72</v>
      </c>
      <c r="AZ6" s="35">
        <f t="shared" si="6"/>
        <v>354.61</v>
      </c>
      <c r="BA6" s="35">
        <f t="shared" si="6"/>
        <v>34.29</v>
      </c>
      <c r="BB6" s="35">
        <f t="shared" si="6"/>
        <v>88.18</v>
      </c>
      <c r="BC6" s="35">
        <f t="shared" si="6"/>
        <v>70.42</v>
      </c>
      <c r="BD6" s="35">
        <f t="shared" si="6"/>
        <v>70.92</v>
      </c>
      <c r="BE6" s="34" t="str">
        <f>IF(BE7="","",IF(BE7="-","【-】","【"&amp;SUBSTITUTE(TEXT(BE7,"#,##0.00"),"-","△")&amp;"】"))</f>
        <v>【54.73】</v>
      </c>
      <c r="BF6" s="35">
        <f>IF(BF7="",NA(),BF7)</f>
        <v>366.46</v>
      </c>
      <c r="BG6" s="35">
        <f t="shared" ref="BG6:BO6" si="7">IF(BG7="",NA(),BG7)</f>
        <v>329.36</v>
      </c>
      <c r="BH6" s="35">
        <f t="shared" si="7"/>
        <v>293.99</v>
      </c>
      <c r="BI6" s="35">
        <f t="shared" si="7"/>
        <v>255.2</v>
      </c>
      <c r="BJ6" s="35">
        <f t="shared" si="7"/>
        <v>281.26</v>
      </c>
      <c r="BK6" s="35">
        <f t="shared" si="7"/>
        <v>1655.47</v>
      </c>
      <c r="BL6" s="35">
        <f t="shared" si="7"/>
        <v>1504.21</v>
      </c>
      <c r="BM6" s="35">
        <f t="shared" si="7"/>
        <v>1390.86</v>
      </c>
      <c r="BN6" s="35">
        <f t="shared" si="7"/>
        <v>1467.94</v>
      </c>
      <c r="BO6" s="35">
        <f t="shared" si="7"/>
        <v>1144.94</v>
      </c>
      <c r="BP6" s="34" t="str">
        <f>IF(BP7="","",IF(BP7="-","【-】","【"&amp;SUBSTITUTE(TEXT(BP7,"#,##0.00"),"-","△")&amp;"】"))</f>
        <v>【1,225.44】</v>
      </c>
      <c r="BQ6" s="35">
        <f>IF(BQ7="",NA(),BQ7)</f>
        <v>133.56</v>
      </c>
      <c r="BR6" s="35">
        <f t="shared" ref="BR6:BZ6" si="8">IF(BR7="",NA(),BR7)</f>
        <v>148.52000000000001</v>
      </c>
      <c r="BS6" s="35">
        <f t="shared" si="8"/>
        <v>164.92</v>
      </c>
      <c r="BT6" s="35">
        <f t="shared" si="8"/>
        <v>179.9</v>
      </c>
      <c r="BU6" s="35">
        <f t="shared" si="8"/>
        <v>182.6</v>
      </c>
      <c r="BV6" s="35">
        <f t="shared" si="8"/>
        <v>67.92</v>
      </c>
      <c r="BW6" s="35">
        <f t="shared" si="8"/>
        <v>67.41</v>
      </c>
      <c r="BX6" s="35">
        <f t="shared" si="8"/>
        <v>76.849999999999994</v>
      </c>
      <c r="BY6" s="35">
        <f t="shared" si="8"/>
        <v>83.3</v>
      </c>
      <c r="BZ6" s="35">
        <f t="shared" si="8"/>
        <v>88.16</v>
      </c>
      <c r="CA6" s="34" t="str">
        <f>IF(CA7="","",IF(CA7="-","【-】","【"&amp;SUBSTITUTE(TEXT(CA7,"#,##0.00"),"-","△")&amp;"】"))</f>
        <v>【75.58】</v>
      </c>
      <c r="CB6" s="35">
        <f>IF(CB7="",NA(),CB7)</f>
        <v>92.23</v>
      </c>
      <c r="CC6" s="35">
        <f t="shared" ref="CC6:CK6" si="9">IF(CC7="",NA(),CC7)</f>
        <v>83.17</v>
      </c>
      <c r="CD6" s="35">
        <f t="shared" si="9"/>
        <v>74.62</v>
      </c>
      <c r="CE6" s="35">
        <f t="shared" si="9"/>
        <v>68.06</v>
      </c>
      <c r="CF6" s="35">
        <f t="shared" si="9"/>
        <v>68.7</v>
      </c>
      <c r="CG6" s="35">
        <f t="shared" si="9"/>
        <v>209.77</v>
      </c>
      <c r="CH6" s="35">
        <f t="shared" si="9"/>
        <v>216.49</v>
      </c>
      <c r="CI6" s="35">
        <f t="shared" si="9"/>
        <v>198.4</v>
      </c>
      <c r="CJ6" s="35">
        <f t="shared" si="9"/>
        <v>184.56</v>
      </c>
      <c r="CK6" s="35">
        <f t="shared" si="9"/>
        <v>173.89</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35.32</v>
      </c>
      <c r="CS6" s="35">
        <f t="shared" si="10"/>
        <v>38.409999999999997</v>
      </c>
      <c r="CT6" s="35">
        <f t="shared" si="10"/>
        <v>39.25</v>
      </c>
      <c r="CU6" s="35">
        <f t="shared" si="10"/>
        <v>43.18</v>
      </c>
      <c r="CV6" s="35">
        <f t="shared" si="10"/>
        <v>42.38</v>
      </c>
      <c r="CW6" s="34" t="str">
        <f>IF(CW7="","",IF(CW7="-","【-】","【"&amp;SUBSTITUTE(TEXT(CW7,"#,##0.00"),"-","△")&amp;"】"))</f>
        <v>【42.66】</v>
      </c>
      <c r="CX6" s="35">
        <f>IF(CX7="",NA(),CX7)</f>
        <v>96.26</v>
      </c>
      <c r="CY6" s="35">
        <f t="shared" ref="CY6:DG6" si="11">IF(CY7="",NA(),CY7)</f>
        <v>96.43</v>
      </c>
      <c r="CZ6" s="35">
        <f t="shared" si="11"/>
        <v>96.43</v>
      </c>
      <c r="DA6" s="35">
        <f t="shared" si="11"/>
        <v>96.51</v>
      </c>
      <c r="DB6" s="35">
        <f t="shared" si="11"/>
        <v>96.49</v>
      </c>
      <c r="DC6" s="35">
        <f t="shared" si="11"/>
        <v>85.67</v>
      </c>
      <c r="DD6" s="35">
        <f t="shared" si="11"/>
        <v>86.28</v>
      </c>
      <c r="DE6" s="35">
        <f t="shared" si="11"/>
        <v>86.43</v>
      </c>
      <c r="DF6" s="35">
        <f t="shared" si="11"/>
        <v>86.43</v>
      </c>
      <c r="DG6" s="35">
        <f t="shared" si="11"/>
        <v>87.01</v>
      </c>
      <c r="DH6" s="34" t="str">
        <f>IF(DH7="","",IF(DH7="-","【-】","【"&amp;SUBSTITUTE(TEXT(DH7,"#,##0.00"),"-","△")&amp;"】"))</f>
        <v>【82.67】</v>
      </c>
      <c r="DI6" s="35">
        <f>IF(DI7="",NA(),DI7)</f>
        <v>39.799999999999997</v>
      </c>
      <c r="DJ6" s="35">
        <f t="shared" ref="DJ6:DR6" si="12">IF(DJ7="",NA(),DJ7)</f>
        <v>39.92</v>
      </c>
      <c r="DK6" s="35">
        <f t="shared" si="12"/>
        <v>50.77</v>
      </c>
      <c r="DL6" s="35">
        <f t="shared" si="12"/>
        <v>52.56</v>
      </c>
      <c r="DM6" s="35">
        <f t="shared" si="12"/>
        <v>53.46</v>
      </c>
      <c r="DN6" s="35">
        <f t="shared" si="12"/>
        <v>15.12</v>
      </c>
      <c r="DO6" s="35">
        <f t="shared" si="12"/>
        <v>23.33</v>
      </c>
      <c r="DP6" s="35">
        <f t="shared" si="12"/>
        <v>25.07</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0.04</v>
      </c>
      <c r="EN6" s="35">
        <f t="shared" si="14"/>
        <v>0.15</v>
      </c>
      <c r="EO6" s="34" t="str">
        <f>IF(EO7="","",IF(EO7="-","【-】","【"&amp;SUBSTITUTE(TEXT(EO7,"#,##0.00"),"-","△")&amp;"】"))</f>
        <v>【0.10】</v>
      </c>
    </row>
    <row r="7" spans="1:148" s="36" customFormat="1">
      <c r="A7" s="28"/>
      <c r="B7" s="37">
        <v>2017</v>
      </c>
      <c r="C7" s="37">
        <v>102024</v>
      </c>
      <c r="D7" s="37">
        <v>46</v>
      </c>
      <c r="E7" s="37">
        <v>17</v>
      </c>
      <c r="F7" s="37">
        <v>4</v>
      </c>
      <c r="G7" s="37">
        <v>0</v>
      </c>
      <c r="H7" s="37" t="s">
        <v>108</v>
      </c>
      <c r="I7" s="37" t="s">
        <v>109</v>
      </c>
      <c r="J7" s="37" t="s">
        <v>110</v>
      </c>
      <c r="K7" s="37" t="s">
        <v>111</v>
      </c>
      <c r="L7" s="37" t="s">
        <v>112</v>
      </c>
      <c r="M7" s="37" t="s">
        <v>113</v>
      </c>
      <c r="N7" s="38" t="s">
        <v>114</v>
      </c>
      <c r="O7" s="38">
        <v>83.09</v>
      </c>
      <c r="P7" s="38">
        <v>2.93</v>
      </c>
      <c r="Q7" s="38">
        <v>88.13</v>
      </c>
      <c r="R7" s="38">
        <v>2134</v>
      </c>
      <c r="S7" s="38">
        <v>374543</v>
      </c>
      <c r="T7" s="38">
        <v>459.16</v>
      </c>
      <c r="U7" s="38">
        <v>815.71</v>
      </c>
      <c r="V7" s="38">
        <v>10935</v>
      </c>
      <c r="W7" s="38">
        <v>4.57</v>
      </c>
      <c r="X7" s="38">
        <v>2392.7800000000002</v>
      </c>
      <c r="Y7" s="38">
        <v>121.71</v>
      </c>
      <c r="Z7" s="38">
        <v>125.67</v>
      </c>
      <c r="AA7" s="38">
        <v>129.80000000000001</v>
      </c>
      <c r="AB7" s="38">
        <v>132.37</v>
      </c>
      <c r="AC7" s="38">
        <v>133.68</v>
      </c>
      <c r="AD7" s="38">
        <v>95.21</v>
      </c>
      <c r="AE7" s="38">
        <v>93.62</v>
      </c>
      <c r="AF7" s="38">
        <v>99.07</v>
      </c>
      <c r="AG7" s="38">
        <v>101.17</v>
      </c>
      <c r="AH7" s="38">
        <v>103.61</v>
      </c>
      <c r="AI7" s="38">
        <v>102.38</v>
      </c>
      <c r="AJ7" s="38">
        <v>0</v>
      </c>
      <c r="AK7" s="38">
        <v>0</v>
      </c>
      <c r="AL7" s="38">
        <v>0</v>
      </c>
      <c r="AM7" s="38">
        <v>0</v>
      </c>
      <c r="AN7" s="38">
        <v>0</v>
      </c>
      <c r="AO7" s="38">
        <v>126.87</v>
      </c>
      <c r="AP7" s="38">
        <v>50.43</v>
      </c>
      <c r="AQ7" s="38">
        <v>64.760000000000005</v>
      </c>
      <c r="AR7" s="38">
        <v>68.930000000000007</v>
      </c>
      <c r="AS7" s="38">
        <v>80.63</v>
      </c>
      <c r="AT7" s="38">
        <v>102.97</v>
      </c>
      <c r="AU7" s="38" t="s">
        <v>114</v>
      </c>
      <c r="AV7" s="38">
        <v>147.18</v>
      </c>
      <c r="AW7" s="38">
        <v>281.52</v>
      </c>
      <c r="AX7" s="38">
        <v>558.41999999999996</v>
      </c>
      <c r="AY7" s="38">
        <v>825.72</v>
      </c>
      <c r="AZ7" s="38">
        <v>354.61</v>
      </c>
      <c r="BA7" s="38">
        <v>34.29</v>
      </c>
      <c r="BB7" s="38">
        <v>88.18</v>
      </c>
      <c r="BC7" s="38">
        <v>70.42</v>
      </c>
      <c r="BD7" s="38">
        <v>70.92</v>
      </c>
      <c r="BE7" s="38">
        <v>54.73</v>
      </c>
      <c r="BF7" s="38">
        <v>366.46</v>
      </c>
      <c r="BG7" s="38">
        <v>329.36</v>
      </c>
      <c r="BH7" s="38">
        <v>293.99</v>
      </c>
      <c r="BI7" s="38">
        <v>255.2</v>
      </c>
      <c r="BJ7" s="38">
        <v>281.26</v>
      </c>
      <c r="BK7" s="38">
        <v>1655.47</v>
      </c>
      <c r="BL7" s="38">
        <v>1504.21</v>
      </c>
      <c r="BM7" s="38">
        <v>1390.86</v>
      </c>
      <c r="BN7" s="38">
        <v>1467.94</v>
      </c>
      <c r="BO7" s="38">
        <v>1144.94</v>
      </c>
      <c r="BP7" s="38">
        <v>1225.44</v>
      </c>
      <c r="BQ7" s="38">
        <v>133.56</v>
      </c>
      <c r="BR7" s="38">
        <v>148.52000000000001</v>
      </c>
      <c r="BS7" s="38">
        <v>164.92</v>
      </c>
      <c r="BT7" s="38">
        <v>179.9</v>
      </c>
      <c r="BU7" s="38">
        <v>182.6</v>
      </c>
      <c r="BV7" s="38">
        <v>67.92</v>
      </c>
      <c r="BW7" s="38">
        <v>67.41</v>
      </c>
      <c r="BX7" s="38">
        <v>76.849999999999994</v>
      </c>
      <c r="BY7" s="38">
        <v>83.3</v>
      </c>
      <c r="BZ7" s="38">
        <v>88.16</v>
      </c>
      <c r="CA7" s="38">
        <v>75.58</v>
      </c>
      <c r="CB7" s="38">
        <v>92.23</v>
      </c>
      <c r="CC7" s="38">
        <v>83.17</v>
      </c>
      <c r="CD7" s="38">
        <v>74.62</v>
      </c>
      <c r="CE7" s="38">
        <v>68.06</v>
      </c>
      <c r="CF7" s="38">
        <v>68.7</v>
      </c>
      <c r="CG7" s="38">
        <v>209.77</v>
      </c>
      <c r="CH7" s="38">
        <v>216.49</v>
      </c>
      <c r="CI7" s="38">
        <v>198.4</v>
      </c>
      <c r="CJ7" s="38">
        <v>184.56</v>
      </c>
      <c r="CK7" s="38">
        <v>173.89</v>
      </c>
      <c r="CL7" s="38">
        <v>215.23</v>
      </c>
      <c r="CM7" s="38" t="s">
        <v>114</v>
      </c>
      <c r="CN7" s="38" t="s">
        <v>114</v>
      </c>
      <c r="CO7" s="38" t="s">
        <v>114</v>
      </c>
      <c r="CP7" s="38" t="s">
        <v>114</v>
      </c>
      <c r="CQ7" s="38" t="s">
        <v>114</v>
      </c>
      <c r="CR7" s="38">
        <v>35.32</v>
      </c>
      <c r="CS7" s="38">
        <v>38.409999999999997</v>
      </c>
      <c r="CT7" s="38">
        <v>39.25</v>
      </c>
      <c r="CU7" s="38">
        <v>43.18</v>
      </c>
      <c r="CV7" s="38">
        <v>42.38</v>
      </c>
      <c r="CW7" s="38">
        <v>42.66</v>
      </c>
      <c r="CX7" s="38">
        <v>96.26</v>
      </c>
      <c r="CY7" s="38">
        <v>96.43</v>
      </c>
      <c r="CZ7" s="38">
        <v>96.43</v>
      </c>
      <c r="DA7" s="38">
        <v>96.51</v>
      </c>
      <c r="DB7" s="38">
        <v>96.49</v>
      </c>
      <c r="DC7" s="38">
        <v>85.67</v>
      </c>
      <c r="DD7" s="38">
        <v>86.28</v>
      </c>
      <c r="DE7" s="38">
        <v>86.43</v>
      </c>
      <c r="DF7" s="38">
        <v>86.43</v>
      </c>
      <c r="DG7" s="38">
        <v>87.01</v>
      </c>
      <c r="DH7" s="38">
        <v>82.67</v>
      </c>
      <c r="DI7" s="38">
        <v>39.799999999999997</v>
      </c>
      <c r="DJ7" s="38">
        <v>39.92</v>
      </c>
      <c r="DK7" s="38">
        <v>50.77</v>
      </c>
      <c r="DL7" s="38">
        <v>52.56</v>
      </c>
      <c r="DM7" s="38">
        <v>53.46</v>
      </c>
      <c r="DN7" s="38">
        <v>15.12</v>
      </c>
      <c r="DO7" s="38">
        <v>23.33</v>
      </c>
      <c r="DP7" s="38">
        <v>25.07</v>
      </c>
      <c r="DQ7" s="38">
        <v>28.48</v>
      </c>
      <c r="DR7" s="38">
        <v>28.59</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7.0000000000000007E-2</v>
      </c>
      <c r="EL7" s="38">
        <v>0.08</v>
      </c>
      <c r="EM7" s="38">
        <v>0.04</v>
      </c>
      <c r="EN7" s="38">
        <v>0.15</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2019-02-14T04:25:59Z</cp:lastPrinted>
  <dcterms:created xsi:type="dcterms:W3CDTF">2018-12-03T08:52:31Z</dcterms:created>
  <dcterms:modified xsi:type="dcterms:W3CDTF">2019-02-14T04:26:27Z</dcterms:modified>
  <cp:category/>
</cp:coreProperties>
</file>