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5○太田市\"/>
    </mc:Choice>
  </mc:AlternateContent>
  <workbookProtection workbookAlgorithmName="SHA-512" workbookHashValue="PjUXhlw0SwJV7eTTLKruP8u++cVA5uB1dFae6Sq2/KWIDejYIMgCLKq7z9n+8pX0XuqvgvlxlhF2rKXF/rI3Ag==" workbookSaltValue="93nPDM7VmXNNHAWOCImqL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<sst xmlns="http://schemas.openxmlformats.org/spreadsheetml/2006/main" count="240" uniqueCount="123">
  <si>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</si>
  <si>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</si>
  <si>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</si>
  <si>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</si>
  <si>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</si>
  <si>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</si>
  <si>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</si>
  <si>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</si>
  <si>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</si>
  <si>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</si>
  <si>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</si>
  <si>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</si>
  <si>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</si>
  <si>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</si>
  <si>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</si>
  <si>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</si>
  <si>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</si>
  <si>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</si>
  <si>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</si>
  <si>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</si>
  <si>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</si>
  <si>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</si>
  <si>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</si>
  <si>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</si>
  <si>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</si>
  <si>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</si>
  <si>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</si>
  <si>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</si>
  <si>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</si>
  <si>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</si>
  <si>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</si>
  <si>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</si>
  <si>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</si>
  <si>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</si>
  <si>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</si>
  <si>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</si>
  <si>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</si>
  <si>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</si>
  <si>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</si>
  <si>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</si>
  <si>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</si>
  <si>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</si>
  <si>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</si>
  <si>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</si>
  <si>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</si>
  <si>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</si>
  <si>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</si>
  <si>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</si>
  <si>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</si>
  <si>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</si>
  <si>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</si>
  <si>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</si>
  <si>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</si>
  <si>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</si>
  <si>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</si>
  <si>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</si>
  <si>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</si>
  <si>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</si>
  <si>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</si>
  <si>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</si>
  <si>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</si>
  <si>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</si>
  <si>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</si>
  <si>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</si>
  <si>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</si>
  <si>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</si>
  <si>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</si>
  <si>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</si>
  <si>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</si>
  <si>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</si>
  <si>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</si>
  <si>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</si>
  <si>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</si>
  <si>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</si>
  <si>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</si>
  <si>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</si>
  <si>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</si>
  <si>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</si>
  <si>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</si>
  <si>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</si>
  <si>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</si>
  <si>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</si>
  <si>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</si>
  <si>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</si>
  <si>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</si>
  <si>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</si>
  <si>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</si>
  <si>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</si>
  <si>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</si>
  <si>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</si>
  <si>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</si>
  <si>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</si>
  <si>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</si>
  <si>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</si>
  <si>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</si>
  <si>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</si>
  <si>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</si>
  <si>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</si>
  <si>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</si>
  <si>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</si>
  <si>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</si>
  <si>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</si>
  <si>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</si>
  <si>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</si>
  <si>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</si>
  <si>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</si>
  <si>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</si>
  <si>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</si>
  <si>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</si>
  <si>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</si>
  <si>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</si>
  <si>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</si>
  <si>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</si>
  <si>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</si>
  <si>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</si>
  <si>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</si>
  <si>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</si>
  <si>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</si>
  <si>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</si>
  <si>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</si>
  <si>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①平成26年度において、『みなし償却制度廃止』に伴い過去の未計上分の減価償却費を一括で計上したため値が急増した。また、新規の建設改良費の計上がなかったため値が増加した。
②法定耐用年数に到達したものがないため計上なし。
③法定耐用年数に到達したものがないため計上なし。
　管渠が耐用年数に到達するまで20年以上の期間があるが、将来を見据えた公共下水道と一体的な長寿命化に取り組んでいきたい。</t>
    <rPh sb="86" eb="88">
      <t>ホウテイ</t>
    </rPh>
    <rPh sb="88" eb="90">
      <t>タイヨウ</t>
    </rPh>
    <rPh sb="90" eb="92">
      <t>ネンスウ</t>
    </rPh>
    <rPh sb="93" eb="95">
      <t>トウタツ</t>
    </rPh>
    <rPh sb="104" eb="106">
      <t>ケイジョウ</t>
    </rPh>
    <rPh sb="137" eb="139">
      <t>カンキョ</t>
    </rPh>
    <rPh sb="140" eb="142">
      <t>タイヨウ</t>
    </rPh>
    <rPh sb="142" eb="144">
      <t>ネンスウ</t>
    </rPh>
    <rPh sb="145" eb="147">
      <t>トウタツ</t>
    </rPh>
    <rPh sb="153" eb="156">
      <t>ネンイジョウ</t>
    </rPh>
    <rPh sb="157" eb="159">
      <t>キカン</t>
    </rPh>
    <rPh sb="164" eb="166">
      <t>ショウライ</t>
    </rPh>
    <rPh sb="167" eb="169">
      <t>ミス</t>
    </rPh>
    <rPh sb="171" eb="173">
      <t>コウキョウ</t>
    </rPh>
    <rPh sb="173" eb="176">
      <t>ゲスイドウ</t>
    </rPh>
    <rPh sb="177" eb="180">
      <t>イッタイテキ</t>
    </rPh>
    <rPh sb="181" eb="185">
      <t>チョウジュミョウカ</t>
    </rPh>
    <rPh sb="186" eb="187">
      <t>ト</t>
    </rPh>
    <rPh sb="188" eb="189">
      <t>ク</t>
    </rPh>
    <phoneticPr fontId="4"/>
  </si>
  <si>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
　経営戦略については、平成30年度の策定予定となっている。</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phoneticPr fontId="4"/>
  </si>
  <si>
    <t>①収支不足額について、一般会計からの繰入金（基準外）を前提としているため100％を超えている。
②一般会計繰入金（基準外）の補填により、累積欠損金が解消された。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④毎年度、企業債元金償還金を超えない企業債借入を堅持しているため、企業債残高は年々減少している。なお、企業債残高のうち一般会計負担分の割合が小さくなったため、値が著しく増加した。
⑤狭い範囲を整備するという事業の性質上、投資割合が過大となる傾向にあるため、すべての経費を下水道使用料で賄うことは困難であると考えられる。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⑧定期的に処理区域を拡大しているため、値が65％前後で推移している。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20" eb="21">
      <t>キン</t>
    </rPh>
    <rPh sb="62" eb="64">
      <t>ホテン</t>
    </rPh>
    <rPh sb="68" eb="70">
      <t>ルイセキ</t>
    </rPh>
    <rPh sb="70" eb="73">
      <t>ケッソンキン</t>
    </rPh>
    <rPh sb="74" eb="76">
      <t>カイショウ</t>
    </rPh>
    <rPh sb="82" eb="84">
      <t>ヘイセイ</t>
    </rPh>
    <rPh sb="86" eb="88">
      <t>ネンド</t>
    </rPh>
    <rPh sb="92" eb="93">
      <t>ネン</t>
    </rPh>
    <rPh sb="93" eb="95">
      <t>イナイ</t>
    </rPh>
    <rPh sb="96" eb="98">
      <t>ヘンサイ</t>
    </rPh>
    <rPh sb="98" eb="100">
      <t>キゲン</t>
    </rPh>
    <rPh sb="101" eb="103">
      <t>トウライ</t>
    </rPh>
    <rPh sb="105" eb="107">
      <t>サイム</t>
    </rPh>
    <rPh sb="108" eb="110">
      <t>キギョウ</t>
    </rPh>
    <rPh sb="110" eb="111">
      <t>サイ</t>
    </rPh>
    <rPh sb="111" eb="112">
      <t>トウ</t>
    </rPh>
    <rPh sb="114" eb="116">
      <t>リュウドウ</t>
    </rPh>
    <rPh sb="116" eb="118">
      <t>フサイ</t>
    </rPh>
    <rPh sb="119" eb="121">
      <t>ケイジョウ</t>
    </rPh>
    <rPh sb="135" eb="137">
      <t>シタマワ</t>
    </rPh>
    <rPh sb="146" eb="148">
      <t>シハライ</t>
    </rPh>
    <rPh sb="148" eb="150">
      <t>ゲンシ</t>
    </rPh>
    <rPh sb="153" eb="155">
      <t>イッパン</t>
    </rPh>
    <rPh sb="155" eb="157">
      <t>カイケイ</t>
    </rPh>
    <rPh sb="157" eb="159">
      <t>クリイレ</t>
    </rPh>
    <rPh sb="159" eb="160">
      <t>キン</t>
    </rPh>
    <rPh sb="160" eb="161">
      <t>トウ</t>
    </rPh>
    <rPh sb="162" eb="164">
      <t>ヨテイ</t>
    </rPh>
    <rPh sb="172" eb="175">
      <t>マイネンド</t>
    </rPh>
    <rPh sb="204" eb="206">
      <t>キギョウ</t>
    </rPh>
    <rPh sb="206" eb="207">
      <t>サイ</t>
    </rPh>
    <rPh sb="207" eb="209">
      <t>ザンダカ</t>
    </rPh>
    <rPh sb="210" eb="212">
      <t>ネンネン</t>
    </rPh>
    <rPh sb="212" eb="214">
      <t>ゲンショウ</t>
    </rPh>
    <rPh sb="255" eb="257">
      <t>ゾウカ</t>
    </rPh>
    <rPh sb="366" eb="368">
      <t>コウキョウ</t>
    </rPh>
    <rPh sb="368" eb="371">
      <t>ゲスイドウ</t>
    </rPh>
    <rPh sb="372" eb="375">
      <t>イッタイテキ</t>
    </rPh>
    <rPh sb="376" eb="378">
      <t>ジギョウ</t>
    </rPh>
    <rPh sb="378" eb="380">
      <t>ウンエイ</t>
    </rPh>
    <rPh sb="388" eb="390">
      <t>イジ</t>
    </rPh>
    <rPh sb="390" eb="393">
      <t>カンリヒ</t>
    </rPh>
    <rPh sb="393" eb="394">
      <t>トウ</t>
    </rPh>
    <rPh sb="395" eb="398">
      <t>ヒカクテキ</t>
    </rPh>
    <rPh sb="398" eb="399">
      <t>ヒク</t>
    </rPh>
    <rPh sb="400" eb="401">
      <t>オサ</t>
    </rPh>
    <rPh sb="410" eb="412">
      <t>コウキョウ</t>
    </rPh>
    <rPh sb="412" eb="415">
      <t>ゲスイドウ</t>
    </rPh>
    <rPh sb="416" eb="419">
      <t>ショリジョウ</t>
    </rPh>
    <rPh sb="420" eb="422">
      <t>キョウドウ</t>
    </rPh>
    <rPh sb="422" eb="424">
      <t>リヨウ</t>
    </rPh>
    <rPh sb="431" eb="433">
      <t>ケイジョウ</t>
    </rPh>
    <rPh sb="438" eb="441">
      <t>テイキテキ</t>
    </rPh>
    <rPh sb="442" eb="444">
      <t>ショリ</t>
    </rPh>
    <rPh sb="444" eb="446">
      <t>クイキ</t>
    </rPh>
    <rPh sb="447" eb="449">
      <t>カクダイ</t>
    </rPh>
    <rPh sb="456" eb="457">
      <t>アタイ</t>
    </rPh>
    <rPh sb="461" eb="463">
      <t>ゼンゴ</t>
    </rPh>
    <rPh sb="464" eb="466">
      <t>スイイ</t>
    </rPh>
    <rPh sb="474" eb="477">
      <t>ゲンテイテキ</t>
    </rPh>
    <rPh sb="478" eb="480">
      <t>チイキ</t>
    </rPh>
    <rPh sb="481" eb="482">
      <t>タイ</t>
    </rPh>
    <rPh sb="484" eb="486">
      <t>トウシ</t>
    </rPh>
    <rPh sb="487" eb="489">
      <t>シュウチュウ</t>
    </rPh>
    <rPh sb="492" eb="493">
      <t>ホン</t>
    </rPh>
    <rPh sb="493" eb="495">
      <t>ジギョウ</t>
    </rPh>
    <rPh sb="500" eb="501">
      <t>タ</t>
    </rPh>
    <rPh sb="501" eb="503">
      <t>ジギョウ</t>
    </rPh>
    <rPh sb="504" eb="505">
      <t>クラ</t>
    </rPh>
    <rPh sb="506" eb="508">
      <t>トウシ</t>
    </rPh>
    <rPh sb="508" eb="510">
      <t>ワリアイ</t>
    </rPh>
    <rPh sb="511" eb="513">
      <t>カダイ</t>
    </rPh>
    <rPh sb="516" eb="517">
      <t>ヤス</t>
    </rPh>
    <rPh sb="522" eb="524">
      <t>コウキョウ</t>
    </rPh>
    <rPh sb="524" eb="527">
      <t>ゲスイドウ</t>
    </rPh>
    <rPh sb="529" eb="532">
      <t>イッタイテキ</t>
    </rPh>
    <rPh sb="533" eb="535">
      <t>ジギョウ</t>
    </rPh>
    <rPh sb="535" eb="537">
      <t>ウンエイ</t>
    </rPh>
    <rPh sb="538" eb="540">
      <t>ゼンテイ</t>
    </rPh>
    <rPh sb="546" eb="547">
      <t>ホン</t>
    </rPh>
    <rPh sb="547" eb="549">
      <t>ジギョウ</t>
    </rPh>
    <rPh sb="550" eb="551">
      <t>アタイ</t>
    </rPh>
    <rPh sb="555" eb="557">
      <t>ケイエイ</t>
    </rPh>
    <rPh sb="557" eb="559">
      <t>ハンダン</t>
    </rPh>
    <rPh sb="560" eb="561">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</si>
</sst>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CC-46BC-AFD6-1CB38661E54A}"/>
            </c:ext>
          </c:extLst>
        </c:ser>
        <c:dLbls>
          <c:showLegendKey val="0"/>
          <c:showVal val="0"/>
          <c:showCatName val="0"/>
          <c:showSerName val="0"/>
          <c:showPercent val="0"/>
          <c:showBubbleSize val="0"/>
        </c:dLbls>
        <c:gapWidth val="150"/>
        <c:axId val="170384880"/>
        <c:axId val="1716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ECC-46BC-AFD6-1CB38661E54A}"/>
            </c:ext>
          </c:extLst>
        </c:ser>
        <c:dLbls>
          <c:showLegendKey val="0"/>
          <c:showVal val="0"/>
          <c:showCatName val="0"/>
          <c:showSerName val="0"/>
          <c:showPercent val="0"/>
          <c:showBubbleSize val="0"/>
        </c:dLbls>
        <c:marker val="1"/>
        <c:smooth val="0"/>
        <c:axId val="170384880"/>
        <c:axId val="171637792"/>
      </c:lineChart>
      <c:dateAx>
        <c:axId val="170384880"/>
        <c:scaling>
          <c:orientation val="minMax"/>
        </c:scaling>
        <c:delete val="1"/>
        <c:axPos val="b"/>
        <c:numFmt formatCode="ge" sourceLinked="1"/>
        <c:majorTickMark val="none"/>
        <c:minorTickMark val="none"/>
        <c:tickLblPos val="none"/>
        <c:crossAx val="171637792"/>
        <c:crosses val="autoZero"/>
        <c:auto val="1"/>
        <c:lblOffset val="100"/>
        <c:baseTimeUnit val="years"/>
      </c:dateAx>
      <c:valAx>
        <c:axId val="1716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FA-4021-B88D-D4AD8A05957D}"/>
            </c:ext>
          </c:extLst>
        </c:ser>
        <c:dLbls>
          <c:showLegendKey val="0"/>
          <c:showVal val="0"/>
          <c:showCatName val="0"/>
          <c:showSerName val="0"/>
          <c:showPercent val="0"/>
          <c:showBubbleSize val="0"/>
        </c:dLbls>
        <c:gapWidth val="150"/>
        <c:axId val="173528856"/>
        <c:axId val="1735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AFA-4021-B88D-D4AD8A05957D}"/>
            </c:ext>
          </c:extLst>
        </c:ser>
        <c:dLbls>
          <c:showLegendKey val="0"/>
          <c:showVal val="0"/>
          <c:showCatName val="0"/>
          <c:showSerName val="0"/>
          <c:showPercent val="0"/>
          <c:showBubbleSize val="0"/>
        </c:dLbls>
        <c:marker val="1"/>
        <c:smooth val="0"/>
        <c:axId val="173528856"/>
        <c:axId val="173529248"/>
      </c:lineChart>
      <c:dateAx>
        <c:axId val="173528856"/>
        <c:scaling>
          <c:orientation val="minMax"/>
        </c:scaling>
        <c:delete val="1"/>
        <c:axPos val="b"/>
        <c:numFmt formatCode="ge" sourceLinked="1"/>
        <c:majorTickMark val="none"/>
        <c:minorTickMark val="none"/>
        <c:tickLblPos val="none"/>
        <c:crossAx val="173529248"/>
        <c:crosses val="autoZero"/>
        <c:auto val="1"/>
        <c:lblOffset val="100"/>
        <c:baseTimeUnit val="years"/>
      </c:dateAx>
      <c:valAx>
        <c:axId val="1735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2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72.34</c:v>
                </c:pt>
                <c:pt idx="1">
                  <c:v>62.91</c:v>
                </c:pt>
                <c:pt idx="2">
                  <c:v>62.21</c:v>
                </c:pt>
                <c:pt idx="3">
                  <c:v>62.39</c:v>
                </c:pt>
                <c:pt idx="4">
                  <c:v>65.959999999999994</c:v>
                </c:pt>
              </c:numCache>
            </c:numRef>
          </c:val>
          <c:extLst xmlns:c16r2="http://schemas.microsoft.com/office/drawing/2015/06/chart">
            <c:ext xmlns:c16="http://schemas.microsoft.com/office/drawing/2014/chart" uri="{C3380CC4-5D6E-409C-BE32-E72D297353CC}">
              <c16:uniqueId val="{00000000-0328-40B8-8885-730C1CBF335A}"/>
            </c:ext>
          </c:extLst>
        </c:ser>
        <c:dLbls>
          <c:showLegendKey val="0"/>
          <c:showVal val="0"/>
          <c:showCatName val="0"/>
          <c:showSerName val="0"/>
          <c:showPercent val="0"/>
          <c:showBubbleSize val="0"/>
        </c:dLbls>
        <c:gapWidth val="150"/>
        <c:axId val="173742608"/>
        <c:axId val="17374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328-40B8-8885-730C1CBF335A}"/>
            </c:ext>
          </c:extLst>
        </c:ser>
        <c:dLbls>
          <c:showLegendKey val="0"/>
          <c:showVal val="0"/>
          <c:showCatName val="0"/>
          <c:showSerName val="0"/>
          <c:showPercent val="0"/>
          <c:showBubbleSize val="0"/>
        </c:dLbls>
        <c:marker val="1"/>
        <c:smooth val="0"/>
        <c:axId val="173742608"/>
        <c:axId val="173743000"/>
      </c:lineChart>
      <c:dateAx>
        <c:axId val="173742608"/>
        <c:scaling>
          <c:orientation val="minMax"/>
        </c:scaling>
        <c:delete val="1"/>
        <c:axPos val="b"/>
        <c:numFmt formatCode="ge" sourceLinked="1"/>
        <c:majorTickMark val="none"/>
        <c:minorTickMark val="none"/>
        <c:tickLblPos val="none"/>
        <c:crossAx val="173743000"/>
        <c:crosses val="autoZero"/>
        <c:auto val="1"/>
        <c:lblOffset val="100"/>
        <c:baseTimeUnit val="years"/>
      </c:dateAx>
      <c:valAx>
        <c:axId val="1737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53.55</c:v>
                </c:pt>
                <c:pt idx="1">
                  <c:v>108.68</c:v>
                </c:pt>
                <c:pt idx="2">
                  <c:v>88.83</c:v>
                </c:pt>
                <c:pt idx="3">
                  <c:v>90.44</c:v>
                </c:pt>
                <c:pt idx="4">
                  <c:v>113.25</c:v>
                </c:pt>
              </c:numCache>
            </c:numRef>
          </c:val>
          <c:extLst xmlns:c16r2="http://schemas.microsoft.com/office/drawing/2015/06/chart">
            <c:ext xmlns:c16="http://schemas.microsoft.com/office/drawing/2014/chart" uri="{C3380CC4-5D6E-409C-BE32-E72D297353CC}">
              <c16:uniqueId val="{00000000-83C7-468A-B3E1-F5E540682B53}"/>
            </c:ext>
          </c:extLst>
        </c:ser>
        <c:dLbls>
          <c:showLegendKey val="0"/>
          <c:showVal val="0"/>
          <c:showCatName val="0"/>
          <c:showSerName val="0"/>
          <c:showPercent val="0"/>
          <c:showBubbleSize val="0"/>
        </c:dLbls>
        <c:gapWidth val="150"/>
        <c:axId val="170051360"/>
        <c:axId val="1700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83C7-468A-B3E1-F5E540682B53}"/>
            </c:ext>
          </c:extLst>
        </c:ser>
        <c:dLbls>
          <c:showLegendKey val="0"/>
          <c:showVal val="0"/>
          <c:showCatName val="0"/>
          <c:showSerName val="0"/>
          <c:showPercent val="0"/>
          <c:showBubbleSize val="0"/>
        </c:dLbls>
        <c:marker val="1"/>
        <c:smooth val="0"/>
        <c:axId val="170051360"/>
        <c:axId val="170019376"/>
      </c:lineChart>
      <c:dateAx>
        <c:axId val="170051360"/>
        <c:scaling>
          <c:orientation val="minMax"/>
        </c:scaling>
        <c:delete val="1"/>
        <c:axPos val="b"/>
        <c:numFmt formatCode="ge" sourceLinked="1"/>
        <c:majorTickMark val="none"/>
        <c:minorTickMark val="none"/>
        <c:tickLblPos val="none"/>
        <c:crossAx val="170019376"/>
        <c:crosses val="autoZero"/>
        <c:auto val="1"/>
        <c:lblOffset val="100"/>
        <c:baseTimeUnit val="years"/>
      </c:dateAx>
      <c:valAx>
        <c:axId val="1700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10.81</c:v>
                </c:pt>
                <c:pt idx="1">
                  <c:v>21.82</c:v>
                </c:pt>
                <c:pt idx="2">
                  <c:v>26.53</c:v>
                </c:pt>
                <c:pt idx="3">
                  <c:v>30.07</c:v>
                </c:pt>
                <c:pt idx="4">
                  <c:v>33.57</c:v>
                </c:pt>
              </c:numCache>
            </c:numRef>
          </c:val>
          <c:extLst xmlns:c16r2="http://schemas.microsoft.com/office/drawing/2015/06/chart">
            <c:ext xmlns:c16="http://schemas.microsoft.com/office/drawing/2014/chart" uri="{C3380CC4-5D6E-409C-BE32-E72D297353CC}">
              <c16:uniqueId val="{00000000-E28C-41A2-8191-E283CBB31A0A}"/>
            </c:ext>
          </c:extLst>
        </c:ser>
        <c:dLbls>
          <c:showLegendKey val="0"/>
          <c:showVal val="0"/>
          <c:showCatName val="0"/>
          <c:showSerName val="0"/>
          <c:showPercent val="0"/>
          <c:showBubbleSize val="0"/>
        </c:dLbls>
        <c:gapWidth val="150"/>
        <c:axId val="169701080"/>
        <c:axId val="1716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E28C-41A2-8191-E283CBB31A0A}"/>
            </c:ext>
          </c:extLst>
        </c:ser>
        <c:dLbls>
          <c:showLegendKey val="0"/>
          <c:showVal val="0"/>
          <c:showCatName val="0"/>
          <c:showSerName val="0"/>
          <c:showPercent val="0"/>
          <c:showBubbleSize val="0"/>
        </c:dLbls>
        <c:marker val="1"/>
        <c:smooth val="0"/>
        <c:axId val="169701080"/>
        <c:axId val="171668888"/>
      </c:lineChart>
      <c:dateAx>
        <c:axId val="169701080"/>
        <c:scaling>
          <c:orientation val="minMax"/>
        </c:scaling>
        <c:delete val="1"/>
        <c:axPos val="b"/>
        <c:numFmt formatCode="ge" sourceLinked="1"/>
        <c:majorTickMark val="none"/>
        <c:minorTickMark val="none"/>
        <c:tickLblPos val="none"/>
        <c:crossAx val="171668888"/>
        <c:crosses val="autoZero"/>
        <c:auto val="1"/>
        <c:lblOffset val="100"/>
        <c:baseTimeUnit val="years"/>
      </c:dateAx>
      <c:valAx>
        <c:axId val="1716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BF-4428-A8AC-5EE76342F073}"/>
            </c:ext>
          </c:extLst>
        </c:ser>
        <c:dLbls>
          <c:showLegendKey val="0"/>
          <c:showVal val="0"/>
          <c:showCatName val="0"/>
          <c:showSerName val="0"/>
          <c:showPercent val="0"/>
          <c:showBubbleSize val="0"/>
        </c:dLbls>
        <c:gapWidth val="150"/>
        <c:axId val="173650752"/>
        <c:axId val="17365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E7BF-4428-A8AC-5EE76342F073}"/>
            </c:ext>
          </c:extLst>
        </c:ser>
        <c:dLbls>
          <c:showLegendKey val="0"/>
          <c:showVal val="0"/>
          <c:showCatName val="0"/>
          <c:showSerName val="0"/>
          <c:showPercent val="0"/>
          <c:showBubbleSize val="0"/>
        </c:dLbls>
        <c:marker val="1"/>
        <c:smooth val="0"/>
        <c:axId val="173650752"/>
        <c:axId val="173651144"/>
      </c:lineChart>
      <c:dateAx>
        <c:axId val="173650752"/>
        <c:scaling>
          <c:orientation val="minMax"/>
        </c:scaling>
        <c:delete val="1"/>
        <c:axPos val="b"/>
        <c:numFmt formatCode="ge" sourceLinked="1"/>
        <c:majorTickMark val="none"/>
        <c:minorTickMark val="none"/>
        <c:tickLblPos val="none"/>
        <c:crossAx val="173651144"/>
        <c:crosses val="autoZero"/>
        <c:auto val="1"/>
        <c:lblOffset val="100"/>
        <c:baseTimeUnit val="years"/>
      </c:dateAx>
      <c:valAx>
        <c:axId val="17365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50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285.47000000000003</c:v>
                </c:pt>
                <c:pt idx="1">
                  <c:v>0</c:v>
                </c:pt>
                <c:pt idx="2" formatCode="#,##0.00;&quot;△&quot;#,##0.00;&quot;-&quot;">
                  <c:v>30.02</c:v>
                </c:pt>
                <c:pt idx="3" formatCode="#,##0.00;&quot;△&quot;#,##0.00;&quot;-&quot;">
                  <c:v>112.32</c:v>
                </c:pt>
                <c:pt idx="4">
                  <c:v>0</c:v>
                </c:pt>
              </c:numCache>
            </c:numRef>
          </c:val>
          <c:extLst xmlns:c16r2="http://schemas.microsoft.com/office/drawing/2015/06/chart">
            <c:ext xmlns:c16="http://schemas.microsoft.com/office/drawing/2014/chart" uri="{C3380CC4-5D6E-409C-BE32-E72D297353CC}">
              <c16:uniqueId val="{00000000-AA62-4D85-9E1F-027FC025CAB3}"/>
            </c:ext>
          </c:extLst>
        </c:ser>
        <c:dLbls>
          <c:showLegendKey val="0"/>
          <c:showVal val="0"/>
          <c:showCatName val="0"/>
          <c:showSerName val="0"/>
          <c:showPercent val="0"/>
          <c:showBubbleSize val="0"/>
        </c:dLbls>
        <c:gapWidth val="150"/>
        <c:axId val="173677424"/>
        <c:axId val="17367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AA62-4D85-9E1F-027FC025CAB3}"/>
            </c:ext>
          </c:extLst>
        </c:ser>
        <c:dLbls>
          <c:showLegendKey val="0"/>
          <c:showVal val="0"/>
          <c:showCatName val="0"/>
          <c:showSerName val="0"/>
          <c:showPercent val="0"/>
          <c:showBubbleSize val="0"/>
        </c:dLbls>
        <c:marker val="1"/>
        <c:smooth val="0"/>
        <c:axId val="173677424"/>
        <c:axId val="173677816"/>
      </c:lineChart>
      <c:dateAx>
        <c:axId val="173677424"/>
        <c:scaling>
          <c:orientation val="minMax"/>
        </c:scaling>
        <c:delete val="1"/>
        <c:axPos val="b"/>
        <c:numFmt formatCode="ge" sourceLinked="1"/>
        <c:majorTickMark val="none"/>
        <c:minorTickMark val="none"/>
        <c:tickLblPos val="none"/>
        <c:crossAx val="173677816"/>
        <c:crosses val="autoZero"/>
        <c:auto val="1"/>
        <c:lblOffset val="100"/>
        <c:baseTimeUnit val="years"/>
      </c:dateAx>
      <c:valAx>
        <c:axId val="17367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124.56</c:v>
                </c:pt>
                <c:pt idx="1">
                  <c:v>21.11</c:v>
                </c:pt>
                <c:pt idx="2">
                  <c:v>13.75</c:v>
                </c:pt>
                <c:pt idx="3">
                  <c:v>10.73</c:v>
                </c:pt>
                <c:pt idx="4">
                  <c:v>20.170000000000002</c:v>
                </c:pt>
              </c:numCache>
            </c:numRef>
          </c:val>
          <c:extLst xmlns:c16r2="http://schemas.microsoft.com/office/drawing/2015/06/chart">
            <c:ext xmlns:c16="http://schemas.microsoft.com/office/drawing/2014/chart" uri="{C3380CC4-5D6E-409C-BE32-E72D297353CC}">
              <c16:uniqueId val="{00000000-D01B-44A6-A9B8-CC4031418CED}"/>
            </c:ext>
          </c:extLst>
        </c:ser>
        <c:dLbls>
          <c:showLegendKey val="0"/>
          <c:showVal val="0"/>
          <c:showCatName val="0"/>
          <c:showSerName val="0"/>
          <c:showPercent val="0"/>
          <c:showBubbleSize val="0"/>
        </c:dLbls>
        <c:gapWidth val="150"/>
        <c:axId val="173734416"/>
        <c:axId val="17373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D01B-44A6-A9B8-CC4031418CED}"/>
            </c:ext>
          </c:extLst>
        </c:ser>
        <c:dLbls>
          <c:showLegendKey val="0"/>
          <c:showVal val="0"/>
          <c:showCatName val="0"/>
          <c:showSerName val="0"/>
          <c:showPercent val="0"/>
          <c:showBubbleSize val="0"/>
        </c:dLbls>
        <c:marker val="1"/>
        <c:smooth val="0"/>
        <c:axId val="173734416"/>
        <c:axId val="173734808"/>
      </c:lineChart>
      <c:dateAx>
        <c:axId val="173734416"/>
        <c:scaling>
          <c:orientation val="minMax"/>
        </c:scaling>
        <c:delete val="1"/>
        <c:axPos val="b"/>
        <c:numFmt formatCode="ge" sourceLinked="1"/>
        <c:majorTickMark val="none"/>
        <c:minorTickMark val="none"/>
        <c:tickLblPos val="none"/>
        <c:crossAx val="173734808"/>
        <c:crosses val="autoZero"/>
        <c:auto val="1"/>
        <c:lblOffset val="100"/>
        <c:baseTimeUnit val="years"/>
      </c:dateAx>
      <c:valAx>
        <c:axId val="17373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12.02</c:v>
                </c:pt>
                <c:pt idx="1">
                  <c:v>912.14</c:v>
                </c:pt>
                <c:pt idx="2">
                  <c:v>647.86</c:v>
                </c:pt>
                <c:pt idx="3">
                  <c:v>106.79</c:v>
                </c:pt>
                <c:pt idx="4">
                  <c:v>714.72</c:v>
                </c:pt>
              </c:numCache>
            </c:numRef>
          </c:val>
          <c:extLst xmlns:c16r2="http://schemas.microsoft.com/office/drawing/2015/06/chart">
            <c:ext xmlns:c16="http://schemas.microsoft.com/office/drawing/2014/chart" uri="{C3380CC4-5D6E-409C-BE32-E72D297353CC}">
              <c16:uniqueId val="{00000000-F7BB-4EFA-872B-2BDFB8003063}"/>
            </c:ext>
          </c:extLst>
        </c:ser>
        <c:dLbls>
          <c:showLegendKey val="0"/>
          <c:showVal val="0"/>
          <c:showCatName val="0"/>
          <c:showSerName val="0"/>
          <c:showPercent val="0"/>
          <c:showBubbleSize val="0"/>
        </c:dLbls>
        <c:gapWidth val="150"/>
        <c:axId val="173398056"/>
        <c:axId val="17339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7BB-4EFA-872B-2BDFB8003063}"/>
            </c:ext>
          </c:extLst>
        </c:ser>
        <c:dLbls>
          <c:showLegendKey val="0"/>
          <c:showVal val="0"/>
          <c:showCatName val="0"/>
          <c:showSerName val="0"/>
          <c:showPercent val="0"/>
          <c:showBubbleSize val="0"/>
        </c:dLbls>
        <c:marker val="1"/>
        <c:smooth val="0"/>
        <c:axId val="173398056"/>
        <c:axId val="173398448"/>
      </c:lineChart>
      <c:dateAx>
        <c:axId val="173398056"/>
        <c:scaling>
          <c:orientation val="minMax"/>
        </c:scaling>
        <c:delete val="1"/>
        <c:axPos val="b"/>
        <c:numFmt formatCode="ge" sourceLinked="1"/>
        <c:majorTickMark val="none"/>
        <c:minorTickMark val="none"/>
        <c:tickLblPos val="none"/>
        <c:crossAx val="173398448"/>
        <c:crosses val="autoZero"/>
        <c:auto val="1"/>
        <c:lblOffset val="100"/>
        <c:baseTimeUnit val="years"/>
      </c:dateAx>
      <c:valAx>
        <c:axId val="1733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61.79</c:v>
                </c:pt>
                <c:pt idx="1">
                  <c:v>34.92</c:v>
                </c:pt>
                <c:pt idx="2">
                  <c:v>62.3</c:v>
                </c:pt>
                <c:pt idx="3">
                  <c:v>56.42</c:v>
                </c:pt>
                <c:pt idx="4">
                  <c:v>63.24</c:v>
                </c:pt>
              </c:numCache>
            </c:numRef>
          </c:val>
          <c:extLst xmlns:c16r2="http://schemas.microsoft.com/office/drawing/2015/06/chart">
            <c:ext xmlns:c16="http://schemas.microsoft.com/office/drawing/2014/chart" uri="{C3380CC4-5D6E-409C-BE32-E72D297353CC}">
              <c16:uniqueId val="{00000000-3F8C-4AC5-BFE9-4891FAD68785}"/>
            </c:ext>
          </c:extLst>
        </c:ser>
        <c:dLbls>
          <c:showLegendKey val="0"/>
          <c:showVal val="0"/>
          <c:showCatName val="0"/>
          <c:showSerName val="0"/>
          <c:showPercent val="0"/>
          <c:showBubbleSize val="0"/>
        </c:dLbls>
        <c:gapWidth val="150"/>
        <c:axId val="173677032"/>
        <c:axId val="17365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F8C-4AC5-BFE9-4891FAD68785}"/>
            </c:ext>
          </c:extLst>
        </c:ser>
        <c:dLbls>
          <c:showLegendKey val="0"/>
          <c:showVal val="0"/>
          <c:showCatName val="0"/>
          <c:showSerName val="0"/>
          <c:showPercent val="0"/>
          <c:showBubbleSize val="0"/>
        </c:dLbls>
        <c:marker val="1"/>
        <c:smooth val="0"/>
        <c:axId val="173677032"/>
        <c:axId val="173650360"/>
      </c:lineChart>
      <c:dateAx>
        <c:axId val="173677032"/>
        <c:scaling>
          <c:orientation val="minMax"/>
        </c:scaling>
        <c:delete val="1"/>
        <c:axPos val="b"/>
        <c:numFmt formatCode="ge" sourceLinked="1"/>
        <c:majorTickMark val="none"/>
        <c:minorTickMark val="none"/>
        <c:tickLblPos val="none"/>
        <c:crossAx val="173650360"/>
        <c:crosses val="autoZero"/>
        <c:auto val="1"/>
        <c:lblOffset val="100"/>
        <c:baseTimeUnit val="years"/>
      </c:dateAx>
      <c:valAx>
        <c:axId val="17365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163.46</c:v>
                </c:pt>
                <c:pt idx="1">
                  <c:v>289.27</c:v>
                </c:pt>
                <c:pt idx="2">
                  <c:v>162.13</c:v>
                </c:pt>
                <c:pt idx="3">
                  <c:v>179.04</c:v>
                </c:pt>
                <c:pt idx="4">
                  <c:v>159.71</c:v>
                </c:pt>
              </c:numCache>
            </c:numRef>
          </c:val>
          <c:extLst xmlns:c16r2="http://schemas.microsoft.com/office/drawing/2015/06/chart">
            <c:ext xmlns:c16="http://schemas.microsoft.com/office/drawing/2014/chart" uri="{C3380CC4-5D6E-409C-BE32-E72D297353CC}">
              <c16:uniqueId val="{00000000-B0CB-48AE-9007-A39CE0D59067}"/>
            </c:ext>
          </c:extLst>
        </c:ser>
        <c:dLbls>
          <c:showLegendKey val="0"/>
          <c:showVal val="0"/>
          <c:showCatName val="0"/>
          <c:showSerName val="0"/>
          <c:showPercent val="0"/>
          <c:showBubbleSize val="0"/>
        </c:dLbls>
        <c:gapWidth val="150"/>
        <c:axId val="171793976"/>
        <c:axId val="1735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0CB-48AE-9007-A39CE0D59067}"/>
            </c:ext>
          </c:extLst>
        </c:ser>
        <c:dLbls>
          <c:showLegendKey val="0"/>
          <c:showVal val="0"/>
          <c:showCatName val="0"/>
          <c:showSerName val="0"/>
          <c:showPercent val="0"/>
          <c:showBubbleSize val="0"/>
        </c:dLbls>
        <c:marker val="1"/>
        <c:smooth val="0"/>
        <c:axId val="171793976"/>
        <c:axId val="173527680"/>
      </c:lineChart>
      <c:dateAx>
        <c:axId val="171793976"/>
        <c:scaling>
          <c:orientation val="minMax"/>
        </c:scaling>
        <c:delete val="1"/>
        <c:axPos val="b"/>
        <c:numFmt formatCode="ge" sourceLinked="1"/>
        <c:majorTickMark val="none"/>
        <c:minorTickMark val="none"/>
        <c:tickLblPos val="none"/>
        <c:crossAx val="173527680"/>
        <c:crosses val="autoZero"/>
        <c:auto val="1"/>
        <c:lblOffset val="100"/>
        <c:baseTimeUnit val="years"/>
      </c:dateAx>
      <c:valAx>
        <c:axId val="173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224574</v>
      </c>
      <c r="AM8" s="67"/>
      <c r="AN8" s="67"/>
      <c r="AO8" s="67"/>
      <c r="AP8" s="67"/>
      <c r="AQ8" s="67"/>
      <c r="AR8" s="67"/>
      <c r="AS8" s="67"/>
      <c r="AT8" s="66">
        <f>データ!T6</f>
        <v>175.54</v>
      </c>
      <c r="AU8" s="66"/>
      <c r="AV8" s="66"/>
      <c r="AW8" s="66"/>
      <c r="AX8" s="66"/>
      <c r="AY8" s="66"/>
      <c r="AZ8" s="66"/>
      <c r="BA8" s="66"/>
      <c r="BB8" s="66">
        <f>データ!U6</f>
        <v>1279.33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63.98</v>
      </c>
      <c r="J10" s="66"/>
      <c r="K10" s="66"/>
      <c r="L10" s="66"/>
      <c r="M10" s="66"/>
      <c r="N10" s="66"/>
      <c r="O10" s="66"/>
      <c r="P10" s="66">
        <f>データ!P6</f>
        <v>0.53</v>
      </c>
      <c r="Q10" s="66"/>
      <c r="R10" s="66"/>
      <c r="S10" s="66"/>
      <c r="T10" s="66"/>
      <c r="U10" s="66"/>
      <c r="V10" s="66"/>
      <c r="W10" s="66">
        <f>データ!Q6</f>
        <v>78.48</v>
      </c>
      <c r="X10" s="66"/>
      <c r="Y10" s="66"/>
      <c r="Z10" s="66"/>
      <c r="AA10" s="66"/>
      <c r="AB10" s="66"/>
      <c r="AC10" s="66"/>
      <c r="AD10" s="67">
        <f>データ!R6</f>
        <v>2182</v>
      </c>
      <c r="AE10" s="67"/>
      <c r="AF10" s="67"/>
      <c r="AG10" s="67"/>
      <c r="AH10" s="67"/>
      <c r="AI10" s="67"/>
      <c r="AJ10" s="67"/>
      <c r="AK10" s="2"/>
      <c r="AL10" s="67">
        <f>データ!V6</f>
        <v>1181</v>
      </c>
      <c r="AM10" s="67"/>
      <c r="AN10" s="67"/>
      <c r="AO10" s="67"/>
      <c r="AP10" s="67"/>
      <c r="AQ10" s="67"/>
      <c r="AR10" s="67"/>
      <c r="AS10" s="67"/>
      <c r="AT10" s="66">
        <f>データ!W6</f>
        <v>0.38</v>
      </c>
      <c r="AU10" s="66"/>
      <c r="AV10" s="66"/>
      <c r="AW10" s="66"/>
      <c r="AX10" s="66"/>
      <c r="AY10" s="66"/>
      <c r="AZ10" s="66"/>
      <c r="BA10" s="66"/>
      <c r="BB10" s="66">
        <f>データ!X6</f>
        <v>3107.89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cRLSJCPhEAl5dCS+Pl7wJ9zt/aJsyWn6234Ktt7J5RlxC+QbXOriROdcCRNR3PD6iGqVkWHo6pebCoL4cx2RWA==" saltValue="zxIlkOc1hO5uaHX5mxZh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102059</v>
      </c>
      <c r="D6" s="33">
        <f t="shared" si="3"/>
        <v>46</v>
      </c>
      <c r="E6" s="33">
        <f t="shared" si="3"/>
        <v>17</v>
      </c>
      <c r="F6" s="33">
        <f t="shared" si="3"/>
        <v>4</v>
      </c>
      <c r="G6" s="33">
        <f t="shared" si="3"/>
        <v>0</v>
      </c>
      <c r="H6" s="33" t="str">
        <f t="shared" si="3"/>
        <v>群馬県　太田市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63.98</v>
      </c>
      <c r="P6" s="34">
        <f t="shared" si="3"/>
        <v>0.53</v>
      </c>
      <c r="Q6" s="34">
        <f t="shared" si="3"/>
        <v>78.48</v>
      </c>
      <c r="R6" s="34">
        <f t="shared" si="3"/>
        <v>2182</v>
      </c>
      <c r="S6" s="34">
        <f t="shared" si="3"/>
        <v>224574</v>
      </c>
      <c r="T6" s="34">
        <f t="shared" si="3"/>
        <v>175.54</v>
      </c>
      <c r="U6" s="34">
        <f t="shared" si="3"/>
        <v>1279.33</v>
      </c>
      <c r="V6" s="34">
        <f t="shared" si="3"/>
        <v>1181</v>
      </c>
      <c r="W6" s="34">
        <f t="shared" si="3"/>
        <v>0.38</v>
      </c>
      <c r="X6" s="34">
        <f t="shared" si="3"/>
        <v>3107.89</v>
      </c>
      <c r="Y6" s="35">
        <f>IF(Y7="",NA(),Y7)</f>
        <v>53.55</v>
      </c>
      <c r="Z6" s="35">
        <f t="shared" ref="Z6:AH6" si="4">IF(Z7="",NA(),Z7)</f>
        <v>108.68</v>
      </c>
      <c r="AA6" s="35">
        <f t="shared" si="4"/>
        <v>88.83</v>
      </c>
      <c r="AB6" s="35">
        <f t="shared" si="4"/>
        <v>90.44</v>
      </c>
      <c r="AC6" s="35">
        <f t="shared" si="4"/>
        <v>113.25</v>
      </c>
      <c r="AD6" s="35">
        <f t="shared" si="4"/>
        <v>96.59</v>
      </c>
      <c r="AE6" s="35">
        <f t="shared" si="4"/>
        <v>101.24</v>
      </c>
      <c r="AF6" s="35">
        <f t="shared" si="4"/>
        <v>100.94</v>
      </c>
      <c r="AG6" s="35">
        <f t="shared" si="4"/>
        <v>100.85</v>
      </c>
      <c r="AH6" s="35">
        <f t="shared" si="4"/>
        <v>102.13</v>
      </c>
      <c r="AI6" s="34" t="str">
        <f>IF(AI7="","",IF(AI7="-","【-】","【"&amp;SUBSTITUTE(TEXT(AI7,"#,##0.00"),"-","△")&amp;"】"))</f>
        <v>【102.38】</v>
      </c>
      <c r="AJ6" s="35">
        <f>IF(AJ7="",NA(),AJ7)</f>
        <v>285.47000000000003</v>
      </c>
      <c r="AK6" s="34">
        <f t="shared" ref="AK6:AS6" si="5">IF(AK7="",NA(),AK7)</f>
        <v>0</v>
      </c>
      <c r="AL6" s="35">
        <f t="shared" si="5"/>
        <v>30.02</v>
      </c>
      <c r="AM6" s="35">
        <f t="shared" si="5"/>
        <v>112.32</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124.56</v>
      </c>
      <c r="AV6" s="35">
        <f t="shared" ref="AV6:BD6" si="6">IF(AV7="",NA(),AV7)</f>
        <v>21.11</v>
      </c>
      <c r="AW6" s="35">
        <f t="shared" si="6"/>
        <v>13.75</v>
      </c>
      <c r="AX6" s="35">
        <f t="shared" si="6"/>
        <v>10.73</v>
      </c>
      <c r="AY6" s="35">
        <f t="shared" si="6"/>
        <v>20.170000000000002</v>
      </c>
      <c r="AZ6" s="35">
        <f t="shared" si="6"/>
        <v>290.19</v>
      </c>
      <c r="BA6" s="35">
        <f t="shared" si="6"/>
        <v>63.22</v>
      </c>
      <c r="BB6" s="35">
        <f t="shared" si="6"/>
        <v>49.07</v>
      </c>
      <c r="BC6" s="35">
        <f t="shared" si="6"/>
        <v>46.78</v>
      </c>
      <c r="BD6" s="35">
        <f t="shared" si="6"/>
        <v>47.44</v>
      </c>
      <c r="BE6" s="34" t="str">
        <f>IF(BE7="","",IF(BE7="-","【-】","【"&amp;SUBSTITUTE(TEXT(BE7,"#,##0.00"),"-","△")&amp;"】"))</f>
        <v>【54.73】</v>
      </c>
      <c r="BF6" s="35">
        <f>IF(BF7="",NA(),BF7)</f>
        <v>12.02</v>
      </c>
      <c r="BG6" s="35">
        <f t="shared" ref="BG6:BO6" si="7">IF(BG7="",NA(),BG7)</f>
        <v>912.14</v>
      </c>
      <c r="BH6" s="35">
        <f t="shared" si="7"/>
        <v>647.86</v>
      </c>
      <c r="BI6" s="35">
        <f t="shared" si="7"/>
        <v>106.79</v>
      </c>
      <c r="BJ6" s="35">
        <f t="shared" si="7"/>
        <v>714.72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61.79</v>
      </c>
      <c r="BR6" s="35">
        <f t="shared" ref="BR6:BZ6" si="8">IF(BR7="",NA(),BR7)</f>
        <v>34.92</v>
      </c>
      <c r="BS6" s="35">
        <f t="shared" si="8"/>
        <v>62.3</v>
      </c>
      <c r="BT6" s="35">
        <f t="shared" si="8"/>
        <v>56.42</v>
      </c>
      <c r="BU6" s="35">
        <f t="shared" si="8"/>
        <v>63.24</v>
      </c>
      <c r="BV6" s="35">
        <f t="shared" si="8"/>
        <v>64.63</v>
      </c>
      <c r="BW6" s="35">
        <f t="shared" si="8"/>
        <v>66.56</v>
      </c>
      <c r="BX6" s="35">
        <f t="shared" si="8"/>
        <v>66.22</v>
      </c>
      <c r="BY6" s="35">
        <f t="shared" si="8"/>
        <v>69.87</v>
      </c>
      <c r="BZ6" s="35">
        <f t="shared" si="8"/>
        <v>74.3</v>
      </c>
      <c r="CA6" s="34" t="str">
        <f>IF(CA7="","",IF(CA7="-","【-】","【"&amp;SUBSTITUTE(TEXT(CA7,"#,##0.00"),"-","△")&amp;"】"))</f>
        <v>【75.58】</v>
      </c>
      <c r="CB6" s="35">
        <f>IF(CB7="",NA(),CB7)</f>
        <v>163.46</v>
      </c>
      <c r="CC6" s="35">
        <f t="shared" ref="CC6:CK6" si="9">IF(CC7="",NA(),CC7)</f>
        <v>289.27</v>
      </c>
      <c r="CD6" s="35">
        <f t="shared" si="9"/>
        <v>162.13</v>
      </c>
      <c r="CE6" s="35">
        <f t="shared" si="9"/>
        <v>179.04</v>
      </c>
      <c r="CF6" s="35">
        <f t="shared" si="9"/>
        <v>159.71</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72.34</v>
      </c>
      <c r="CY6" s="35">
        <f t="shared" ref="CY6:DG6" si="11">IF(CY7="",NA(),CY7)</f>
        <v>62.91</v>
      </c>
      <c r="CZ6" s="35">
        <f t="shared" si="11"/>
        <v>62.21</v>
      </c>
      <c r="DA6" s="35">
        <f t="shared" si="11"/>
        <v>62.39</v>
      </c>
      <c r="DB6" s="35">
        <f t="shared" si="11"/>
        <v>65.959999999999994</v>
      </c>
      <c r="DC6" s="35">
        <f t="shared" si="11"/>
        <v>82.2</v>
      </c>
      <c r="DD6" s="35">
        <f t="shared" si="11"/>
        <v>82.35</v>
      </c>
      <c r="DE6" s="35">
        <f t="shared" si="11"/>
        <v>82.9</v>
      </c>
      <c r="DF6" s="35">
        <f t="shared" si="11"/>
        <v>83.5</v>
      </c>
      <c r="DG6" s="35">
        <f t="shared" si="11"/>
        <v>83.06</v>
      </c>
      <c r="DH6" s="34" t="str">
        <f>IF(DH7="","",IF(DH7="-","【-】","【"&amp;SUBSTITUTE(TEXT(DH7,"#,##0.00"),"-","△")&amp;"】"))</f>
        <v>【82.67】</v>
      </c>
      <c r="DI6" s="35">
        <f>IF(DI7="",NA(),DI7)</f>
        <v>10.81</v>
      </c>
      <c r="DJ6" s="35">
        <f t="shared" ref="DJ6:DR6" si="12">IF(DJ7="",NA(),DJ7)</f>
        <v>21.82</v>
      </c>
      <c r="DK6" s="35">
        <f t="shared" si="12"/>
        <v>26.53</v>
      </c>
      <c r="DL6" s="35">
        <f t="shared" si="12"/>
        <v>30.07</v>
      </c>
      <c r="DM6" s="35">
        <f t="shared" si="12"/>
        <v>33.57</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102059</v>
      </c>
      <c r="D7" s="37">
        <v>46</v>
      </c>
      <c r="E7" s="37">
        <v>17</v>
      </c>
      <c r="F7" s="37">
        <v>4</v>
      </c>
      <c r="G7" s="37">
        <v>0</v>
      </c>
      <c r="H7" s="37" t="s">
        <v>108</v>
      </c>
      <c r="I7" s="37" t="s">
        <v>109</v>
      </c>
      <c r="J7" s="37" t="s">
        <v>110</v>
      </c>
      <c r="K7" s="37" t="s">
        <v>111</v>
      </c>
      <c r="L7" s="37" t="s">
        <v>112</v>
      </c>
      <c r="M7" s="37" t="s">
        <v>113</v>
      </c>
      <c r="N7" s="38" t="s">
        <v>114</v>
      </c>
      <c r="O7" s="38">
        <v>63.98</v>
      </c>
      <c r="P7" s="38">
        <v>0.53</v>
      </c>
      <c r="Q7" s="38">
        <v>78.48</v>
      </c>
      <c r="R7" s="38">
        <v>2182</v>
      </c>
      <c r="S7" s="38">
        <v>224574</v>
      </c>
      <c r="T7" s="38">
        <v>175.54</v>
      </c>
      <c r="U7" s="38">
        <v>1279.33</v>
      </c>
      <c r="V7" s="38">
        <v>1181</v>
      </c>
      <c r="W7" s="38">
        <v>0.38</v>
      </c>
      <c r="X7" s="38">
        <v>3107.89</v>
      </c>
      <c r="Y7" s="38">
        <v>53.55</v>
      </c>
      <c r="Z7" s="38">
        <v>108.68</v>
      </c>
      <c r="AA7" s="38">
        <v>88.83</v>
      </c>
      <c r="AB7" s="38">
        <v>90.44</v>
      </c>
      <c r="AC7" s="38">
        <v>113.25</v>
      </c>
      <c r="AD7" s="38">
        <v>96.59</v>
      </c>
      <c r="AE7" s="38">
        <v>101.24</v>
      </c>
      <c r="AF7" s="38">
        <v>100.94</v>
      </c>
      <c r="AG7" s="38">
        <v>100.85</v>
      </c>
      <c r="AH7" s="38">
        <v>102.13</v>
      </c>
      <c r="AI7" s="38">
        <v>102.38</v>
      </c>
      <c r="AJ7" s="38">
        <v>285.47000000000003</v>
      </c>
      <c r="AK7" s="38">
        <v>0</v>
      </c>
      <c r="AL7" s="38">
        <v>30.02</v>
      </c>
      <c r="AM7" s="38">
        <v>112.32</v>
      </c>
      <c r="AN7" s="38">
        <v>0</v>
      </c>
      <c r="AO7" s="38">
        <v>232.81</v>
      </c>
      <c r="AP7" s="38">
        <v>184.13</v>
      </c>
      <c r="AQ7" s="38">
        <v>101.85</v>
      </c>
      <c r="AR7" s="38">
        <v>110.77</v>
      </c>
      <c r="AS7" s="38">
        <v>109.51</v>
      </c>
      <c r="AT7" s="38">
        <v>102.97</v>
      </c>
      <c r="AU7" s="38">
        <v>124.56</v>
      </c>
      <c r="AV7" s="38">
        <v>21.11</v>
      </c>
      <c r="AW7" s="38">
        <v>13.75</v>
      </c>
      <c r="AX7" s="38">
        <v>10.73</v>
      </c>
      <c r="AY7" s="38">
        <v>20.170000000000002</v>
      </c>
      <c r="AZ7" s="38">
        <v>290.19</v>
      </c>
      <c r="BA7" s="38">
        <v>63.22</v>
      </c>
      <c r="BB7" s="38">
        <v>49.07</v>
      </c>
      <c r="BC7" s="38">
        <v>46.78</v>
      </c>
      <c r="BD7" s="38">
        <v>47.44</v>
      </c>
      <c r="BE7" s="38">
        <v>54.73</v>
      </c>
      <c r="BF7" s="38">
        <v>12.02</v>
      </c>
      <c r="BG7" s="38">
        <v>912.14</v>
      </c>
      <c r="BH7" s="38">
        <v>647.86</v>
      </c>
      <c r="BI7" s="38">
        <v>106.79</v>
      </c>
      <c r="BJ7" s="38">
        <v>714.72</v>
      </c>
      <c r="BK7" s="38">
        <v>1569.13</v>
      </c>
      <c r="BL7" s="38">
        <v>1436</v>
      </c>
      <c r="BM7" s="38">
        <v>1434.89</v>
      </c>
      <c r="BN7" s="38">
        <v>1298.9100000000001</v>
      </c>
      <c r="BO7" s="38">
        <v>1243.71</v>
      </c>
      <c r="BP7" s="38">
        <v>1225.44</v>
      </c>
      <c r="BQ7" s="38">
        <v>61.79</v>
      </c>
      <c r="BR7" s="38">
        <v>34.92</v>
      </c>
      <c r="BS7" s="38">
        <v>62.3</v>
      </c>
      <c r="BT7" s="38">
        <v>56.42</v>
      </c>
      <c r="BU7" s="38">
        <v>63.24</v>
      </c>
      <c r="BV7" s="38">
        <v>64.63</v>
      </c>
      <c r="BW7" s="38">
        <v>66.56</v>
      </c>
      <c r="BX7" s="38">
        <v>66.22</v>
      </c>
      <c r="BY7" s="38">
        <v>69.87</v>
      </c>
      <c r="BZ7" s="38">
        <v>74.3</v>
      </c>
      <c r="CA7" s="38">
        <v>75.58</v>
      </c>
      <c r="CB7" s="38">
        <v>163.46</v>
      </c>
      <c r="CC7" s="38">
        <v>289.27</v>
      </c>
      <c r="CD7" s="38">
        <v>162.13</v>
      </c>
      <c r="CE7" s="38">
        <v>179.04</v>
      </c>
      <c r="CF7" s="38">
        <v>159.71</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72.34</v>
      </c>
      <c r="CY7" s="38">
        <v>62.91</v>
      </c>
      <c r="CZ7" s="38">
        <v>62.21</v>
      </c>
      <c r="DA7" s="38">
        <v>62.39</v>
      </c>
      <c r="DB7" s="38">
        <v>65.959999999999994</v>
      </c>
      <c r="DC7" s="38">
        <v>82.2</v>
      </c>
      <c r="DD7" s="38">
        <v>82.35</v>
      </c>
      <c r="DE7" s="38">
        <v>82.9</v>
      </c>
      <c r="DF7" s="38">
        <v>83.5</v>
      </c>
      <c r="DG7" s="38">
        <v>83.06</v>
      </c>
      <c r="DH7" s="38">
        <v>82.67</v>
      </c>
      <c r="DI7" s="38">
        <v>10.81</v>
      </c>
      <c r="DJ7" s="38">
        <v>21.82</v>
      </c>
      <c r="DK7" s="38">
        <v>26.53</v>
      </c>
      <c r="DL7" s="38">
        <v>30.07</v>
      </c>
      <c r="DM7" s="38">
        <v>33.57</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2019-01-24T02:07:08Z</cp:lastPrinted>
  <dcterms:created xsi:type="dcterms:W3CDTF">2018-12-03T08:52:32Z</dcterms:created>
  <dcterms:modified xsi:type="dcterms:W3CDTF">2019-02-13T02:58:04Z</dcterms:modified>
  <cp:category/>
</cp:coreProperties>
</file>