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4○伊勢崎市\"/>
    </mc:Choice>
  </mc:AlternateContent>
  <workbookProtection workbookAlgorithmName="SHA-512" workbookHashValue="IWAg7gV9YU57PzinaKEGDvCcpJaAKMV5yUhSCXSBJaYodLiReoQr0Mq0bmEIH+WL2B2CNgVUO1k5mC2Ifa7WlA==" workbookSaltValue="e+VVJGAEnuKgdcIYxTxx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<sst xmlns="http://schemas.openxmlformats.org/spreadsheetml/2006/main" count="240" uniqueCount="126">
  <si>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</si>
  <si>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</si>
  <si>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</si>
  <si>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</si>
  <si>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</si>
  <si>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</si>
  <si>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</si>
  <si>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</si>
  <si>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</si>
  <si>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</si>
  <si>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</si>
  <si>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</si>
  <si>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</si>
  <si>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</si>
  <si>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</si>
  <si>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</si>
  <si>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</si>
  <si>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</si>
  <si>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</si>
  <si>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</si>
  <si>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</si>
  <si>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</si>
  <si>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</si>
  <si>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</si>
  <si>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</si>
  <si>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</si>
  <si>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</si>
  <si>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</si>
  <si>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</si>
  <si>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</si>
  <si>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</si>
  <si>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</si>
  <si>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</si>
  <si>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</si>
  <si>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</si>
  <si>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</si>
  <si>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</si>
  <si>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</si>
  <si>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</si>
  <si>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</si>
  <si>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</si>
  <si>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</si>
  <si>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</si>
  <si>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</si>
  <si>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</si>
  <si>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</si>
  <si>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</si>
  <si>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</si>
  <si>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</si>
  <si>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</si>
  <si>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</si>
  <si>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</si>
  <si>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</si>
  <si>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</si>
  <si>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</si>
  <si>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</si>
  <si>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</si>
  <si>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</si>
  <si>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</si>
  <si>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</si>
  <si>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</si>
  <si>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</si>
  <si>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</si>
  <si>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</si>
  <si>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</si>
  <si>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</si>
  <si>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</si>
  <si>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</si>
  <si>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</si>
  <si>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</si>
  <si>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</si>
  <si>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</si>
  <si>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</si>
  <si>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</si>
  <si>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</si>
  <si>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</si>
  <si>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</si>
  <si>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</si>
  <si>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</si>
  <si>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</si>
  <si>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</si>
  <si>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</si>
  <si>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</si>
  <si>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</si>
  <si>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</si>
  <si>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</si>
  <si>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</si>
  <si>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</si>
  <si>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</si>
  <si>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</si>
  <si>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</si>
  <si>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</si>
  <si>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</si>
  <si>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</si>
  <si>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</si>
  <si>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</si>
  <si>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</si>
  <si>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</si>
  <si>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</si>
  <si>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</si>
  <si>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</si>
  <si>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</si>
  <si>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</si>
  <si>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</si>
  <si>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</si>
  <si>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</si>
  <si>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</si>
  <si>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</si>
  <si>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</si>
  <si>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</si>
  <si>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</si>
  <si>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</si>
  <si>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</si>
  <si>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</si>
  <si>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</si>
  <si>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</si>
  <si>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</si>
  <si>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</si>
  <si>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</si>
  <si>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</si>
  <si>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</si>
  <si>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</si>
  <si>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</si>
  <si>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(1)③平成29年度末まで管渠の更新は、行っていない。
(2)類似団体では管渠の更新が始まっているが、今
後は資産台帳等を作成し、計画的及び平準化した管
渠の更新を予定。</t>
    <phoneticPr fontId="4"/>
  </si>
  <si>
    <t>(1)収益的収支比率や経費回収率から、公共下水道
の維持管理費は、下水道使用料で賄えていない。一
方で、汚水処理原価の平均値との比較から効率的な
汚水処理が行えている。また施設利用率や水洗化率
の平均値との比較から、水洗化率を向上させ、下水
道整備により施設利用率の向上を図る必要がある。
(2)本市の下水道普及率は34.4％であり、全国平均
の78.8％(福島県において、東日本大震災の影響に
より調査不能な市町村を除く)を大きく下回って
おり、いまだ整備途上にあります。人口が集中する
区域への下水道整備を進めるとともに、整備区域内
の接続促進を進め施設利用率を向上させる必要があ
ります。
　また、同時に下水道事業の健全で持続可能な経営
管理に努めます。</t>
    <phoneticPr fontId="4"/>
  </si>
  <si>
    <t>(1)①単年度の収支が黒字であることを示す100％を
下回っている。
④平成28年度を除き、平均値を超える状況が続いており、経年変化もおおむね横ばいである。
⑤100％を下回っている状態が続いており、使用料
収入だけでは、汚水処理費を賄えていない。
⑥平均値を下回る状態が続いており、効率的な汚水
処理が行われている。
⑦経年比較では増加傾向にあるが、平均値を下回っ
ている。下水道の整備や接続促進により、流入量を
増やす必要がある。なお、平成28年度に晴天時現在処理能力を見直したため、施設利用率が平成27年度以前に比べ減少している。
⑧経年比較では、平成26年度以降は増加傾向にあるが、平均値を下回っており、引き続き接続促進に努めている。
(2)類似団体と比較し、汚水処理原価から効率的な
汚水処理が行えている一方で、水洗化率が低く、施
設利用率も同様に低い。
　今後も効率的な下水道整備や下水道への接続促進のための戸別訪問、イベント会場でのＰＲ活動を行いながら、市民へのご理解ご協力により接続促進を図る。</t>
    <rPh sb="36" eb="38">
      <t>ヘイセイ</t>
    </rPh>
    <rPh sb="40" eb="42">
      <t>ネンド</t>
    </rPh>
    <rPh sb="43" eb="44">
      <t>ノゾ</t>
    </rPh>
    <rPh sb="56" eb="57">
      <t>ツヅ</t>
    </rPh>
    <rPh sb="62" eb="64">
      <t>ケイネン</t>
    </rPh>
    <rPh sb="64" eb="66">
      <t>ヘンカ</t>
    </rPh>
    <rPh sb="71" eb="72">
      <t>ヨコ</t>
    </rPh>
    <rPh sb="220" eb="222">
      <t>ヘイセイ</t>
    </rPh>
    <rPh sb="224" eb="226">
      <t>ネンド</t>
    </rPh>
    <rPh sb="227" eb="229">
      <t>セイテン</t>
    </rPh>
    <rPh sb="229" eb="230">
      <t>ジ</t>
    </rPh>
    <rPh sb="230" eb="232">
      <t>ゲンザイ</t>
    </rPh>
    <rPh sb="232" eb="234">
      <t>ショリ</t>
    </rPh>
    <rPh sb="234" eb="236">
      <t>ノウリョク</t>
    </rPh>
    <rPh sb="237" eb="239">
      <t>ミナオ</t>
    </rPh>
    <rPh sb="244" eb="246">
      <t>シセツ</t>
    </rPh>
    <rPh sb="246" eb="249">
      <t>リヨウリツ</t>
    </rPh>
    <rPh sb="256" eb="258">
      <t>イゼン</t>
    </rPh>
    <rPh sb="259" eb="260">
      <t>クラ</t>
    </rPh>
    <rPh sb="261" eb="263">
      <t>ゲンショウ</t>
    </rPh>
    <rPh sb="277" eb="279">
      <t>ヘイセイ</t>
    </rPh>
    <rPh sb="281" eb="283">
      <t>ネンド</t>
    </rPh>
    <rPh sb="283" eb="285">
      <t>イコウ</t>
    </rPh>
    <rPh sb="286" eb="288">
      <t>ゾウカ</t>
    </rPh>
    <rPh sb="306" eb="307">
      <t>ヒ</t>
    </rPh>
    <rPh sb="308" eb="309">
      <t>ツヅ</t>
    </rPh>
    <rPh sb="310" eb="312">
      <t>セツゾク</t>
    </rPh>
    <rPh sb="312" eb="314">
      <t>ソクシン</t>
    </rPh>
    <rPh sb="315" eb="316">
      <t>ツト</t>
    </rPh>
    <rPh sb="384" eb="386">
      <t>コンゴ</t>
    </rPh>
    <rPh sb="387" eb="390">
      <t>コウリツテキ</t>
    </rPh>
    <rPh sb="391" eb="394">
      <t>ゲスイドウ</t>
    </rPh>
    <rPh sb="394" eb="396">
      <t>セイビ</t>
    </rPh>
    <rPh sb="397" eb="400">
      <t>ゲスイドウ</t>
    </rPh>
    <rPh sb="402" eb="404">
      <t>セツゾク</t>
    </rPh>
    <rPh sb="404" eb="406">
      <t>ソクシン</t>
    </rPh>
    <rPh sb="410" eb="412">
      <t>コベツ</t>
    </rPh>
    <rPh sb="412" eb="414">
      <t>ホウモン</t>
    </rPh>
    <rPh sb="419" eb="421">
      <t>カイジョウ</t>
    </rPh>
    <rPh sb="425" eb="427">
      <t>カツドウ</t>
    </rPh>
    <rPh sb="428" eb="429">
      <t>オコナ</t>
    </rPh>
    <rPh sb="434" eb="436">
      <t>シミン</t>
    </rPh>
    <rPh sb="439" eb="441">
      <t>リカイ</t>
    </rPh>
    <rPh sb="442" eb="444">
      <t>キョウリョク</t>
    </rPh>
    <rPh sb="447" eb="449">
      <t>セツゾク</t>
    </rPh>
    <rPh sb="449" eb="451">
      <t>ソクシン</t>
    </rPh>
    <rPh sb="452" eb="4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</si>
</sst>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EA-46A1-AB3C-D5CAEAC7E498}"/>
            </c:ext>
          </c:extLst>
        </c:ser>
        <c:dLbls>
          <c:showLegendKey val="0"/>
          <c:showVal val="0"/>
          <c:showCatName val="0"/>
          <c:showSerName val="0"/>
          <c:showPercent val="0"/>
          <c:showBubbleSize val="0"/>
        </c:dLbls>
        <c:gapWidth val="150"/>
        <c:axId val="109883808"/>
        <c:axId val="10891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EEA-46A1-AB3C-D5CAEAC7E498}"/>
            </c:ext>
          </c:extLst>
        </c:ser>
        <c:dLbls>
          <c:showLegendKey val="0"/>
          <c:showVal val="0"/>
          <c:showCatName val="0"/>
          <c:showSerName val="0"/>
          <c:showPercent val="0"/>
          <c:showBubbleSize val="0"/>
        </c:dLbls>
        <c:marker val="1"/>
        <c:smooth val="0"/>
        <c:axId val="109883808"/>
        <c:axId val="108912280"/>
      </c:lineChart>
      <c:dateAx>
        <c:axId val="109883808"/>
        <c:scaling>
          <c:orientation val="minMax"/>
        </c:scaling>
        <c:delete val="1"/>
        <c:axPos val="b"/>
        <c:numFmt formatCode="ge" sourceLinked="1"/>
        <c:majorTickMark val="none"/>
        <c:minorTickMark val="none"/>
        <c:tickLblPos val="none"/>
        <c:crossAx val="108912280"/>
        <c:crosses val="autoZero"/>
        <c:auto val="1"/>
        <c:lblOffset val="100"/>
        <c:baseTimeUnit val="years"/>
      </c:dateAx>
      <c:valAx>
        <c:axId val="10891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61.82</c:v>
                </c:pt>
                <c:pt idx="1">
                  <c:v>63.88</c:v>
                </c:pt>
                <c:pt idx="2">
                  <c:v>63.43</c:v>
                </c:pt>
                <c:pt idx="3">
                  <c:v>53.74</c:v>
                </c:pt>
                <c:pt idx="4">
                  <c:v>54.81</c:v>
                </c:pt>
              </c:numCache>
            </c:numRef>
          </c:val>
          <c:extLst xmlns:c16r2="http://schemas.microsoft.com/office/drawing/2015/06/chart">
            <c:ext xmlns:c16="http://schemas.microsoft.com/office/drawing/2014/chart" uri="{C3380CC4-5D6E-409C-BE32-E72D297353CC}">
              <c16:uniqueId val="{00000000-22B4-4D47-9CBB-FF2AD0C96266}"/>
            </c:ext>
          </c:extLst>
        </c:ser>
        <c:dLbls>
          <c:showLegendKey val="0"/>
          <c:showVal val="0"/>
          <c:showCatName val="0"/>
          <c:showSerName val="0"/>
          <c:showPercent val="0"/>
          <c:showBubbleSize val="0"/>
        </c:dLbls>
        <c:gapWidth val="150"/>
        <c:axId val="166918808"/>
        <c:axId val="16687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2B4-4D47-9CBB-FF2AD0C96266}"/>
            </c:ext>
          </c:extLst>
        </c:ser>
        <c:dLbls>
          <c:showLegendKey val="0"/>
          <c:showVal val="0"/>
          <c:showCatName val="0"/>
          <c:showSerName val="0"/>
          <c:showPercent val="0"/>
          <c:showBubbleSize val="0"/>
        </c:dLbls>
        <c:marker val="1"/>
        <c:smooth val="0"/>
        <c:axId val="166918808"/>
        <c:axId val="166873872"/>
      </c:lineChart>
      <c:dateAx>
        <c:axId val="166918808"/>
        <c:scaling>
          <c:orientation val="minMax"/>
        </c:scaling>
        <c:delete val="1"/>
        <c:axPos val="b"/>
        <c:numFmt formatCode="ge" sourceLinked="1"/>
        <c:majorTickMark val="none"/>
        <c:minorTickMark val="none"/>
        <c:tickLblPos val="none"/>
        <c:crossAx val="166873872"/>
        <c:crosses val="autoZero"/>
        <c:auto val="1"/>
        <c:lblOffset val="100"/>
        <c:baseTimeUnit val="years"/>
      </c:dateAx>
      <c:valAx>
        <c:axId val="16687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1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82.71</c:v>
                </c:pt>
                <c:pt idx="1">
                  <c:v>81.09</c:v>
                </c:pt>
                <c:pt idx="2">
                  <c:v>82.4</c:v>
                </c:pt>
                <c:pt idx="3">
                  <c:v>83.15</c:v>
                </c:pt>
                <c:pt idx="4">
                  <c:v>83.75</c:v>
                </c:pt>
              </c:numCache>
            </c:numRef>
          </c:val>
          <c:extLst xmlns:c16r2="http://schemas.microsoft.com/office/drawing/2015/06/chart">
            <c:ext xmlns:c16="http://schemas.microsoft.com/office/drawing/2014/chart" uri="{C3380CC4-5D6E-409C-BE32-E72D297353CC}">
              <c16:uniqueId val="{00000000-EA6E-4FC1-A738-1C9652B486C1}"/>
            </c:ext>
          </c:extLst>
        </c:ser>
        <c:dLbls>
          <c:showLegendKey val="0"/>
          <c:showVal val="0"/>
          <c:showCatName val="0"/>
          <c:showSerName val="0"/>
          <c:showPercent val="0"/>
          <c:showBubbleSize val="0"/>
        </c:dLbls>
        <c:gapWidth val="150"/>
        <c:axId val="166869144"/>
        <c:axId val="1669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EA6E-4FC1-A738-1C9652B486C1}"/>
            </c:ext>
          </c:extLst>
        </c:ser>
        <c:dLbls>
          <c:showLegendKey val="0"/>
          <c:showVal val="0"/>
          <c:showCatName val="0"/>
          <c:showSerName val="0"/>
          <c:showPercent val="0"/>
          <c:showBubbleSize val="0"/>
        </c:dLbls>
        <c:marker val="1"/>
        <c:smooth val="0"/>
        <c:axId val="166869144"/>
        <c:axId val="166914320"/>
      </c:lineChart>
      <c:dateAx>
        <c:axId val="166869144"/>
        <c:scaling>
          <c:orientation val="minMax"/>
        </c:scaling>
        <c:delete val="1"/>
        <c:axPos val="b"/>
        <c:numFmt formatCode="ge" sourceLinked="1"/>
        <c:majorTickMark val="none"/>
        <c:minorTickMark val="none"/>
        <c:tickLblPos val="none"/>
        <c:crossAx val="166914320"/>
        <c:crosses val="autoZero"/>
        <c:auto val="1"/>
        <c:lblOffset val="100"/>
        <c:baseTimeUnit val="years"/>
      </c:dateAx>
      <c:valAx>
        <c:axId val="1669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76.290000000000006</c:v>
                </c:pt>
                <c:pt idx="1">
                  <c:v>76.739999999999995</c:v>
                </c:pt>
                <c:pt idx="2">
                  <c:v>75.849999999999994</c:v>
                </c:pt>
                <c:pt idx="3">
                  <c:v>76.13</c:v>
                </c:pt>
                <c:pt idx="4">
                  <c:v>73.87</c:v>
                </c:pt>
              </c:numCache>
            </c:numRef>
          </c:val>
          <c:extLst xmlns:c16r2="http://schemas.microsoft.com/office/drawing/2015/06/chart">
            <c:ext xmlns:c16="http://schemas.microsoft.com/office/drawing/2014/chart" uri="{C3380CC4-5D6E-409C-BE32-E72D297353CC}">
              <c16:uniqueId val="{00000000-F81D-464D-8A1A-C42B0575400C}"/>
            </c:ext>
          </c:extLst>
        </c:ser>
        <c:dLbls>
          <c:showLegendKey val="0"/>
          <c:showVal val="0"/>
          <c:showCatName val="0"/>
          <c:showSerName val="0"/>
          <c:showPercent val="0"/>
          <c:showBubbleSize val="0"/>
        </c:dLbls>
        <c:gapWidth val="150"/>
        <c:axId val="109475656"/>
        <c:axId val="30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1D-464D-8A1A-C42B0575400C}"/>
            </c:ext>
          </c:extLst>
        </c:ser>
        <c:dLbls>
          <c:showLegendKey val="0"/>
          <c:showVal val="0"/>
          <c:showCatName val="0"/>
          <c:showSerName val="0"/>
          <c:showPercent val="0"/>
          <c:showBubbleSize val="0"/>
        </c:dLbls>
        <c:marker val="1"/>
        <c:smooth val="0"/>
        <c:axId val="109475656"/>
        <c:axId val="3022456"/>
      </c:lineChart>
      <c:dateAx>
        <c:axId val="109475656"/>
        <c:scaling>
          <c:orientation val="minMax"/>
        </c:scaling>
        <c:delete val="1"/>
        <c:axPos val="b"/>
        <c:numFmt formatCode="ge" sourceLinked="1"/>
        <c:majorTickMark val="none"/>
        <c:minorTickMark val="none"/>
        <c:tickLblPos val="none"/>
        <c:crossAx val="3022456"/>
        <c:crosses val="autoZero"/>
        <c:auto val="1"/>
        <c:lblOffset val="100"/>
        <c:baseTimeUnit val="years"/>
      </c:dateAx>
      <c:valAx>
        <c:axId val="30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EC-4348-888D-626E33F9D829}"/>
            </c:ext>
          </c:extLst>
        </c:ser>
        <c:dLbls>
          <c:showLegendKey val="0"/>
          <c:showVal val="0"/>
          <c:showCatName val="0"/>
          <c:showSerName val="0"/>
          <c:showPercent val="0"/>
          <c:showBubbleSize val="0"/>
        </c:dLbls>
        <c:gapWidth val="150"/>
        <c:axId val="165610128"/>
        <c:axId val="16561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EC-4348-888D-626E33F9D829}"/>
            </c:ext>
          </c:extLst>
        </c:ser>
        <c:dLbls>
          <c:showLegendKey val="0"/>
          <c:showVal val="0"/>
          <c:showCatName val="0"/>
          <c:showSerName val="0"/>
          <c:showPercent val="0"/>
          <c:showBubbleSize val="0"/>
        </c:dLbls>
        <c:marker val="1"/>
        <c:smooth val="0"/>
        <c:axId val="165610128"/>
        <c:axId val="165610512"/>
      </c:lineChart>
      <c:dateAx>
        <c:axId val="165610128"/>
        <c:scaling>
          <c:orientation val="minMax"/>
        </c:scaling>
        <c:delete val="1"/>
        <c:axPos val="b"/>
        <c:numFmt formatCode="ge" sourceLinked="1"/>
        <c:majorTickMark val="none"/>
        <c:minorTickMark val="none"/>
        <c:tickLblPos val="none"/>
        <c:crossAx val="165610512"/>
        <c:crosses val="autoZero"/>
        <c:auto val="1"/>
        <c:lblOffset val="100"/>
        <c:baseTimeUnit val="years"/>
      </c:dateAx>
      <c:valAx>
        <c:axId val="1656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3C-48FF-ADCD-8CEB945F2FED}"/>
            </c:ext>
          </c:extLst>
        </c:ser>
        <c:dLbls>
          <c:showLegendKey val="0"/>
          <c:showVal val="0"/>
          <c:showCatName val="0"/>
          <c:showSerName val="0"/>
          <c:showPercent val="0"/>
          <c:showBubbleSize val="0"/>
        </c:dLbls>
        <c:gapWidth val="150"/>
        <c:axId val="53859456"/>
        <c:axId val="1660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3C-48FF-ADCD-8CEB945F2FED}"/>
            </c:ext>
          </c:extLst>
        </c:ser>
        <c:dLbls>
          <c:showLegendKey val="0"/>
          <c:showVal val="0"/>
          <c:showCatName val="0"/>
          <c:showSerName val="0"/>
          <c:showPercent val="0"/>
          <c:showBubbleSize val="0"/>
        </c:dLbls>
        <c:marker val="1"/>
        <c:smooth val="0"/>
        <c:axId val="53859456"/>
        <c:axId val="166080416"/>
      </c:lineChart>
      <c:dateAx>
        <c:axId val="53859456"/>
        <c:scaling>
          <c:orientation val="minMax"/>
        </c:scaling>
        <c:delete val="1"/>
        <c:axPos val="b"/>
        <c:numFmt formatCode="ge" sourceLinked="1"/>
        <c:majorTickMark val="none"/>
        <c:minorTickMark val="none"/>
        <c:tickLblPos val="none"/>
        <c:crossAx val="166080416"/>
        <c:crosses val="autoZero"/>
        <c:auto val="1"/>
        <c:lblOffset val="100"/>
        <c:baseTimeUnit val="years"/>
      </c:dateAx>
      <c:valAx>
        <c:axId val="1660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7F-4CB9-9049-BE52FE5C0FE5}"/>
            </c:ext>
          </c:extLst>
        </c:ser>
        <c:dLbls>
          <c:showLegendKey val="0"/>
          <c:showVal val="0"/>
          <c:showCatName val="0"/>
          <c:showSerName val="0"/>
          <c:showPercent val="0"/>
          <c:showBubbleSize val="0"/>
        </c:dLbls>
        <c:gapWidth val="150"/>
        <c:axId val="166816136"/>
        <c:axId val="1668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7F-4CB9-9049-BE52FE5C0FE5}"/>
            </c:ext>
          </c:extLst>
        </c:ser>
        <c:dLbls>
          <c:showLegendKey val="0"/>
          <c:showVal val="0"/>
          <c:showCatName val="0"/>
          <c:showSerName val="0"/>
          <c:showPercent val="0"/>
          <c:showBubbleSize val="0"/>
        </c:dLbls>
        <c:marker val="1"/>
        <c:smooth val="0"/>
        <c:axId val="166816136"/>
        <c:axId val="166892816"/>
      </c:lineChart>
      <c:dateAx>
        <c:axId val="166816136"/>
        <c:scaling>
          <c:orientation val="minMax"/>
        </c:scaling>
        <c:delete val="1"/>
        <c:axPos val="b"/>
        <c:numFmt formatCode="ge" sourceLinked="1"/>
        <c:majorTickMark val="none"/>
        <c:minorTickMark val="none"/>
        <c:tickLblPos val="none"/>
        <c:crossAx val="166892816"/>
        <c:crosses val="autoZero"/>
        <c:auto val="1"/>
        <c:lblOffset val="100"/>
        <c:baseTimeUnit val="years"/>
      </c:dateAx>
      <c:valAx>
        <c:axId val="1668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E6-425D-942E-87514555BED3}"/>
            </c:ext>
          </c:extLst>
        </c:ser>
        <c:dLbls>
          <c:showLegendKey val="0"/>
          <c:showVal val="0"/>
          <c:showCatName val="0"/>
          <c:showSerName val="0"/>
          <c:showPercent val="0"/>
          <c:showBubbleSize val="0"/>
        </c:dLbls>
        <c:gapWidth val="150"/>
        <c:axId val="166897304"/>
        <c:axId val="16687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6-425D-942E-87514555BED3}"/>
            </c:ext>
          </c:extLst>
        </c:ser>
        <c:dLbls>
          <c:showLegendKey val="0"/>
          <c:showVal val="0"/>
          <c:showCatName val="0"/>
          <c:showSerName val="0"/>
          <c:showPercent val="0"/>
          <c:showBubbleSize val="0"/>
        </c:dLbls>
        <c:marker val="1"/>
        <c:smooth val="0"/>
        <c:axId val="166897304"/>
        <c:axId val="166877456"/>
      </c:lineChart>
      <c:dateAx>
        <c:axId val="166897304"/>
        <c:scaling>
          <c:orientation val="minMax"/>
        </c:scaling>
        <c:delete val="1"/>
        <c:axPos val="b"/>
        <c:numFmt formatCode="ge" sourceLinked="1"/>
        <c:majorTickMark val="none"/>
        <c:minorTickMark val="none"/>
        <c:tickLblPos val="none"/>
        <c:crossAx val="166877456"/>
        <c:crosses val="autoZero"/>
        <c:auto val="1"/>
        <c:lblOffset val="100"/>
        <c:baseTimeUnit val="years"/>
      </c:dateAx>
      <c:valAx>
        <c:axId val="1668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990.97</c:v>
                </c:pt>
                <c:pt idx="1">
                  <c:v>1012.39</c:v>
                </c:pt>
                <c:pt idx="2">
                  <c:v>943.83</c:v>
                </c:pt>
                <c:pt idx="3">
                  <c:v>765.21</c:v>
                </c:pt>
                <c:pt idx="4">
                  <c:v>995.28</c:v>
                </c:pt>
              </c:numCache>
            </c:numRef>
          </c:val>
          <c:extLst xmlns:c16r2="http://schemas.microsoft.com/office/drawing/2015/06/chart">
            <c:ext xmlns:c16="http://schemas.microsoft.com/office/drawing/2014/chart" uri="{C3380CC4-5D6E-409C-BE32-E72D297353CC}">
              <c16:uniqueId val="{00000000-7F36-4C75-BB14-4796F7B1A3B4}"/>
            </c:ext>
          </c:extLst>
        </c:ser>
        <c:dLbls>
          <c:showLegendKey val="0"/>
          <c:showVal val="0"/>
          <c:showCatName val="0"/>
          <c:showSerName val="0"/>
          <c:showPercent val="0"/>
          <c:showBubbleSize val="0"/>
        </c:dLbls>
        <c:gapWidth val="150"/>
        <c:axId val="166815744"/>
        <c:axId val="1662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7F36-4C75-BB14-4796F7B1A3B4}"/>
            </c:ext>
          </c:extLst>
        </c:ser>
        <c:dLbls>
          <c:showLegendKey val="0"/>
          <c:showVal val="0"/>
          <c:showCatName val="0"/>
          <c:showSerName val="0"/>
          <c:showPercent val="0"/>
          <c:showBubbleSize val="0"/>
        </c:dLbls>
        <c:marker val="1"/>
        <c:smooth val="0"/>
        <c:axId val="166815744"/>
        <c:axId val="166245344"/>
      </c:lineChart>
      <c:dateAx>
        <c:axId val="166815744"/>
        <c:scaling>
          <c:orientation val="minMax"/>
        </c:scaling>
        <c:delete val="1"/>
        <c:axPos val="b"/>
        <c:numFmt formatCode="ge" sourceLinked="1"/>
        <c:majorTickMark val="none"/>
        <c:minorTickMark val="none"/>
        <c:tickLblPos val="none"/>
        <c:crossAx val="166245344"/>
        <c:crosses val="autoZero"/>
        <c:auto val="1"/>
        <c:lblOffset val="100"/>
        <c:baseTimeUnit val="years"/>
      </c:dateAx>
      <c:valAx>
        <c:axId val="1662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72.67</c:v>
                </c:pt>
                <c:pt idx="1">
                  <c:v>73.81</c:v>
                </c:pt>
                <c:pt idx="2">
                  <c:v>74.040000000000006</c:v>
                </c:pt>
                <c:pt idx="3">
                  <c:v>73.86</c:v>
                </c:pt>
                <c:pt idx="4">
                  <c:v>73.84</c:v>
                </c:pt>
              </c:numCache>
            </c:numRef>
          </c:val>
          <c:extLst xmlns:c16r2="http://schemas.microsoft.com/office/drawing/2015/06/chart">
            <c:ext xmlns:c16="http://schemas.microsoft.com/office/drawing/2014/chart" uri="{C3380CC4-5D6E-409C-BE32-E72D297353CC}">
              <c16:uniqueId val="{00000000-268B-4C49-858D-3A66A1C25589}"/>
            </c:ext>
          </c:extLst>
        </c:ser>
        <c:dLbls>
          <c:showLegendKey val="0"/>
          <c:showVal val="0"/>
          <c:showCatName val="0"/>
          <c:showSerName val="0"/>
          <c:showPercent val="0"/>
          <c:showBubbleSize val="0"/>
        </c:dLbls>
        <c:gapWidth val="150"/>
        <c:axId val="165947120"/>
        <c:axId val="16691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268B-4C49-858D-3A66A1C25589}"/>
            </c:ext>
          </c:extLst>
        </c:ser>
        <c:dLbls>
          <c:showLegendKey val="0"/>
          <c:showVal val="0"/>
          <c:showCatName val="0"/>
          <c:showSerName val="0"/>
          <c:showPercent val="0"/>
          <c:showBubbleSize val="0"/>
        </c:dLbls>
        <c:marker val="1"/>
        <c:smooth val="0"/>
        <c:axId val="165947120"/>
        <c:axId val="166911248"/>
      </c:lineChart>
      <c:dateAx>
        <c:axId val="165947120"/>
        <c:scaling>
          <c:orientation val="minMax"/>
        </c:scaling>
        <c:delete val="1"/>
        <c:axPos val="b"/>
        <c:numFmt formatCode="ge" sourceLinked="1"/>
        <c:majorTickMark val="none"/>
        <c:minorTickMark val="none"/>
        <c:tickLblPos val="none"/>
        <c:crossAx val="166911248"/>
        <c:crosses val="autoZero"/>
        <c:auto val="1"/>
        <c:lblOffset val="100"/>
        <c:baseTimeUnit val="years"/>
      </c:dateAx>
      <c:valAx>
        <c:axId val="16691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151.03</c:v>
                </c:pt>
                <c:pt idx="1">
                  <c:v>151.02000000000001</c:v>
                </c:pt>
                <c:pt idx="2">
                  <c:v>150.94</c:v>
                </c:pt>
                <c:pt idx="3">
                  <c:v>150.56</c:v>
                </c:pt>
                <c:pt idx="4">
                  <c:v>150.47</c:v>
                </c:pt>
              </c:numCache>
            </c:numRef>
          </c:val>
          <c:extLst xmlns:c16r2="http://schemas.microsoft.com/office/drawing/2015/06/chart">
            <c:ext xmlns:c16="http://schemas.microsoft.com/office/drawing/2014/chart" uri="{C3380CC4-5D6E-409C-BE32-E72D297353CC}">
              <c16:uniqueId val="{00000000-4B8C-466E-9B12-DD78B2D48D50}"/>
            </c:ext>
          </c:extLst>
        </c:ser>
        <c:dLbls>
          <c:showLegendKey val="0"/>
          <c:showVal val="0"/>
          <c:showCatName val="0"/>
          <c:showSerName val="0"/>
          <c:showPercent val="0"/>
          <c:showBubbleSize val="0"/>
        </c:dLbls>
        <c:gapWidth val="150"/>
        <c:axId val="166883992"/>
        <c:axId val="1669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4B8C-466E-9B12-DD78B2D48D50}"/>
            </c:ext>
          </c:extLst>
        </c:ser>
        <c:dLbls>
          <c:showLegendKey val="0"/>
          <c:showVal val="0"/>
          <c:showCatName val="0"/>
          <c:showSerName val="0"/>
          <c:showPercent val="0"/>
          <c:showBubbleSize val="0"/>
        </c:dLbls>
        <c:marker val="1"/>
        <c:smooth val="0"/>
        <c:axId val="166883992"/>
        <c:axId val="166902032"/>
      </c:lineChart>
      <c:dateAx>
        <c:axId val="166883992"/>
        <c:scaling>
          <c:orientation val="minMax"/>
        </c:scaling>
        <c:delete val="1"/>
        <c:axPos val="b"/>
        <c:numFmt formatCode="ge" sourceLinked="1"/>
        <c:majorTickMark val="none"/>
        <c:minorTickMark val="none"/>
        <c:tickLblPos val="none"/>
        <c:crossAx val="166902032"/>
        <c:crosses val="autoZero"/>
        <c:auto val="1"/>
        <c:lblOffset val="100"/>
        <c:baseTimeUnit val="years"/>
      </c:dateAx>
      <c:valAx>
        <c:axId val="16690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伊勢崎市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212965</v>
      </c>
      <c r="AM8" s="66"/>
      <c r="AN8" s="66"/>
      <c r="AO8" s="66"/>
      <c r="AP8" s="66"/>
      <c r="AQ8" s="66"/>
      <c r="AR8" s="66"/>
      <c r="AS8" s="66"/>
      <c r="AT8" s="65">
        <f>データ!T6</f>
        <v>139.44</v>
      </c>
      <c r="AU8" s="65"/>
      <c r="AV8" s="65"/>
      <c r="AW8" s="65"/>
      <c r="AX8" s="65"/>
      <c r="AY8" s="65"/>
      <c r="AZ8" s="65"/>
      <c r="BA8" s="65"/>
      <c r="BB8" s="65">
        <f>データ!U6</f>
        <v>1527.29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34.36</v>
      </c>
      <c r="Q10" s="65"/>
      <c r="R10" s="65"/>
      <c r="S10" s="65"/>
      <c r="T10" s="65"/>
      <c r="U10" s="65"/>
      <c r="V10" s="65"/>
      <c r="W10" s="65">
        <f>データ!Q6</f>
        <v>79.92</v>
      </c>
      <c r="X10" s="65"/>
      <c r="Y10" s="65"/>
      <c r="Z10" s="65"/>
      <c r="AA10" s="65"/>
      <c r="AB10" s="65"/>
      <c r="AC10" s="65"/>
      <c r="AD10" s="66">
        <f>データ!R6</f>
        <v>2062</v>
      </c>
      <c r="AE10" s="66"/>
      <c r="AF10" s="66"/>
      <c r="AG10" s="66"/>
      <c r="AH10" s="66"/>
      <c r="AI10" s="66"/>
      <c r="AJ10" s="66"/>
      <c r="AK10" s="2"/>
      <c r="AL10" s="66">
        <f>データ!V6</f>
        <v>73189</v>
      </c>
      <c r="AM10" s="66"/>
      <c r="AN10" s="66"/>
      <c r="AO10" s="66"/>
      <c r="AP10" s="66"/>
      <c r="AQ10" s="66"/>
      <c r="AR10" s="66"/>
      <c r="AS10" s="66"/>
      <c r="AT10" s="65">
        <f>データ!W6</f>
        <v>16.73</v>
      </c>
      <c r="AU10" s="65"/>
      <c r="AV10" s="65"/>
      <c r="AW10" s="65"/>
      <c r="AX10" s="65"/>
      <c r="AY10" s="65"/>
      <c r="AZ10" s="65"/>
      <c r="BA10" s="65"/>
      <c r="BB10" s="65">
        <f>データ!X6</f>
        <v>4374.72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8Od261kc0AHjCN4JU4wrCF7AwRi99Tlg8OqDmxTruwDLnTvt8qpbB5p3565h0qfalyKPJlu7WtLxapOvelBp7A==" saltValue="2Rth54T07CnkN6KxtmvA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102041</v>
      </c>
      <c r="D6" s="32">
        <f t="shared" si="3"/>
        <v>47</v>
      </c>
      <c r="E6" s="32">
        <f t="shared" si="3"/>
        <v>17</v>
      </c>
      <c r="F6" s="32">
        <f t="shared" si="3"/>
        <v>1</v>
      </c>
      <c r="G6" s="32">
        <f t="shared" si="3"/>
        <v>0</v>
      </c>
      <c r="H6" s="32" t="str">
        <f t="shared" si="3"/>
        <v>群馬県　伊勢崎市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34.36</v>
      </c>
      <c r="Q6" s="33">
        <f t="shared" si="3"/>
        <v>79.92</v>
      </c>
      <c r="R6" s="33">
        <f t="shared" si="3"/>
        <v>2062</v>
      </c>
      <c r="S6" s="33">
        <f t="shared" si="3"/>
        <v>212965</v>
      </c>
      <c r="T6" s="33">
        <f t="shared" si="3"/>
        <v>139.44</v>
      </c>
      <c r="U6" s="33">
        <f t="shared" si="3"/>
        <v>1527.29</v>
      </c>
      <c r="V6" s="33">
        <f t="shared" si="3"/>
        <v>73189</v>
      </c>
      <c r="W6" s="33">
        <f t="shared" si="3"/>
        <v>16.73</v>
      </c>
      <c r="X6" s="33">
        <f t="shared" si="3"/>
        <v>4374.72</v>
      </c>
      <c r="Y6" s="34">
        <f>IF(Y7="",NA(),Y7)</f>
        <v>76.290000000000006</v>
      </c>
      <c r="Z6" s="34">
        <f t="shared" ref="Z6:AH6" si="4">IF(Z7="",NA(),Z7)</f>
        <v>76.739999999999995</v>
      </c>
      <c r="AA6" s="34">
        <f t="shared" si="4"/>
        <v>75.849999999999994</v>
      </c>
      <c r="AB6" s="34">
        <f t="shared" si="4"/>
        <v>76.13</v>
      </c>
      <c r="AC6" s="34">
        <f t="shared" si="4"/>
        <v>73.87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990.97</v>
      </c>
      <c r="BG6" s="34">
        <f t="shared" ref="BG6:BO6" si="7">IF(BG7="",NA(),BG7)</f>
        <v>1012.39</v>
      </c>
      <c r="BH6" s="34">
        <f t="shared" si="7"/>
        <v>943.83</v>
      </c>
      <c r="BI6" s="34">
        <f t="shared" si="7"/>
        <v>765.21</v>
      </c>
      <c r="BJ6" s="34">
        <f t="shared" si="7"/>
        <v>995.28</v>
      </c>
      <c r="BK6" s="34">
        <f t="shared" si="7"/>
        <v>885.97</v>
      </c>
      <c r="BL6" s="34">
        <f t="shared" si="7"/>
        <v>854.16</v>
      </c>
      <c r="BM6" s="34">
        <f t="shared" si="7"/>
        <v>848.31</v>
      </c>
      <c r="BN6" s="34">
        <f t="shared" si="7"/>
        <v>774.99</v>
      </c>
      <c r="BO6" s="34">
        <f t="shared" si="7"/>
        <v>799.41</v>
      </c>
      <c r="BP6" s="33" t="str">
        <f>IF(BP7="","",IF(BP7="-","【-】","【"&amp;SUBSTITUTE(TEXT(BP7,"#,##0.00"),"-","△")&amp;"】"))</f>
        <v>【707.33】</v>
      </c>
      <c r="BQ6" s="34">
        <f>IF(BQ7="",NA(),BQ7)</f>
        <v>72.67</v>
      </c>
      <c r="BR6" s="34">
        <f t="shared" ref="BR6:BZ6" si="8">IF(BR7="",NA(),BR7)</f>
        <v>73.81</v>
      </c>
      <c r="BS6" s="34">
        <f t="shared" si="8"/>
        <v>74.040000000000006</v>
      </c>
      <c r="BT6" s="34">
        <f t="shared" si="8"/>
        <v>73.86</v>
      </c>
      <c r="BU6" s="34">
        <f t="shared" si="8"/>
        <v>73.84</v>
      </c>
      <c r="BV6" s="34">
        <f t="shared" si="8"/>
        <v>89.94</v>
      </c>
      <c r="BW6" s="34">
        <f t="shared" si="8"/>
        <v>93.13</v>
      </c>
      <c r="BX6" s="34">
        <f t="shared" si="8"/>
        <v>94.38</v>
      </c>
      <c r="BY6" s="34">
        <f t="shared" si="8"/>
        <v>96.57</v>
      </c>
      <c r="BZ6" s="34">
        <f t="shared" si="8"/>
        <v>96.54</v>
      </c>
      <c r="CA6" s="33" t="str">
        <f>IF(CA7="","",IF(CA7="-","【-】","【"&amp;SUBSTITUTE(TEXT(CA7,"#,##0.00"),"-","△")&amp;"】"))</f>
        <v>【101.26】</v>
      </c>
      <c r="CB6" s="34">
        <f>IF(CB7="",NA(),CB7)</f>
        <v>151.03</v>
      </c>
      <c r="CC6" s="34">
        <f t="shared" ref="CC6:CK6" si="9">IF(CC7="",NA(),CC7)</f>
        <v>151.02000000000001</v>
      </c>
      <c r="CD6" s="34">
        <f t="shared" si="9"/>
        <v>150.94</v>
      </c>
      <c r="CE6" s="34">
        <f t="shared" si="9"/>
        <v>150.56</v>
      </c>
      <c r="CF6" s="34">
        <f t="shared" si="9"/>
        <v>150.47</v>
      </c>
      <c r="CG6" s="34">
        <f t="shared" si="9"/>
        <v>168.57</v>
      </c>
      <c r="CH6" s="34">
        <f t="shared" si="9"/>
        <v>167.97</v>
      </c>
      <c r="CI6" s="34">
        <f t="shared" si="9"/>
        <v>165.45</v>
      </c>
      <c r="CJ6" s="34">
        <f t="shared" si="9"/>
        <v>161.54</v>
      </c>
      <c r="CK6" s="34">
        <f t="shared" si="9"/>
        <v>162.81</v>
      </c>
      <c r="CL6" s="33" t="str">
        <f>IF(CL7="","",IF(CL7="-","【-】","【"&amp;SUBSTITUTE(TEXT(CL7,"#,##0.00"),"-","△")&amp;"】"))</f>
        <v>【136.39】</v>
      </c>
      <c r="CM6" s="34">
        <f>IF(CM7="",NA(),CM7)</f>
        <v>61.82</v>
      </c>
      <c r="CN6" s="34">
        <f t="shared" ref="CN6:CV6" si="10">IF(CN7="",NA(),CN7)</f>
        <v>63.88</v>
      </c>
      <c r="CO6" s="34">
        <f t="shared" si="10"/>
        <v>63.43</v>
      </c>
      <c r="CP6" s="34">
        <f t="shared" si="10"/>
        <v>53.74</v>
      </c>
      <c r="CQ6" s="34">
        <f t="shared" si="10"/>
        <v>54.81</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82.71</v>
      </c>
      <c r="CY6" s="34">
        <f t="shared" ref="CY6:DG6" si="11">IF(CY7="",NA(),CY7)</f>
        <v>81.09</v>
      </c>
      <c r="CZ6" s="34">
        <f t="shared" si="11"/>
        <v>82.4</v>
      </c>
      <c r="DA6" s="34">
        <f t="shared" si="11"/>
        <v>83.15</v>
      </c>
      <c r="DB6" s="34">
        <f t="shared" si="11"/>
        <v>83.75</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102041</v>
      </c>
      <c r="D7" s="36">
        <v>47</v>
      </c>
      <c r="E7" s="36">
        <v>17</v>
      </c>
      <c r="F7" s="36">
        <v>1</v>
      </c>
      <c r="G7" s="36">
        <v>0</v>
      </c>
      <c r="H7" s="36" t="s">
        <v>110</v>
      </c>
      <c r="I7" s="36" t="s">
        <v>111</v>
      </c>
      <c r="J7" s="36" t="s">
        <v>112</v>
      </c>
      <c r="K7" s="36" t="s">
        <v>113</v>
      </c>
      <c r="L7" s="36" t="s">
        <v>114</v>
      </c>
      <c r="M7" s="36" t="s">
        <v>115</v>
      </c>
      <c r="N7" s="37" t="s">
        <v>116</v>
      </c>
      <c r="O7" s="37" t="s">
        <v>117</v>
      </c>
      <c r="P7" s="37">
        <v>34.36</v>
      </c>
      <c r="Q7" s="37">
        <v>79.92</v>
      </c>
      <c r="R7" s="37">
        <v>2062</v>
      </c>
      <c r="S7" s="37">
        <v>212965</v>
      </c>
      <c r="T7" s="37">
        <v>139.44</v>
      </c>
      <c r="U7" s="37">
        <v>1527.29</v>
      </c>
      <c r="V7" s="37">
        <v>73189</v>
      </c>
      <c r="W7" s="37">
        <v>16.73</v>
      </c>
      <c r="X7" s="37">
        <v>4374.72</v>
      </c>
      <c r="Y7" s="37">
        <v>76.290000000000006</v>
      </c>
      <c r="Z7" s="37">
        <v>76.739999999999995</v>
      </c>
      <c r="AA7" s="37">
        <v>75.849999999999994</v>
      </c>
      <c r="AB7" s="37">
        <v>76.13</v>
      </c>
      <c r="AC7" s="37">
        <v>73.87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990.97</v>
      </c>
      <c r="BG7" s="37">
        <v>1012.39</v>
      </c>
      <c r="BH7" s="37">
        <v>943.83</v>
      </c>
      <c r="BI7" s="37">
        <v>765.21</v>
      </c>
      <c r="BJ7" s="37">
        <v>995.28</v>
      </c>
      <c r="BK7" s="37">
        <v>885.97</v>
      </c>
      <c r="BL7" s="37">
        <v>854.16</v>
      </c>
      <c r="BM7" s="37">
        <v>848.31</v>
      </c>
      <c r="BN7" s="37">
        <v>774.99</v>
      </c>
      <c r="BO7" s="37">
        <v>799.41</v>
      </c>
      <c r="BP7" s="37">
        <v>707.33</v>
      </c>
      <c r="BQ7" s="37">
        <v>72.67</v>
      </c>
      <c r="BR7" s="37">
        <v>73.81</v>
      </c>
      <c r="BS7" s="37">
        <v>74.040000000000006</v>
      </c>
      <c r="BT7" s="37">
        <v>73.86</v>
      </c>
      <c r="BU7" s="37">
        <v>73.84</v>
      </c>
      <c r="BV7" s="37">
        <v>89.94</v>
      </c>
      <c r="BW7" s="37">
        <v>93.13</v>
      </c>
      <c r="BX7" s="37">
        <v>94.38</v>
      </c>
      <c r="BY7" s="37">
        <v>96.57</v>
      </c>
      <c r="BZ7" s="37">
        <v>96.54</v>
      </c>
      <c r="CA7" s="37">
        <v>101.26</v>
      </c>
      <c r="CB7" s="37">
        <v>151.03</v>
      </c>
      <c r="CC7" s="37">
        <v>151.02000000000001</v>
      </c>
      <c r="CD7" s="37">
        <v>150.94</v>
      </c>
      <c r="CE7" s="37">
        <v>150.56</v>
      </c>
      <c r="CF7" s="37">
        <v>150.47</v>
      </c>
      <c r="CG7" s="37">
        <v>168.57</v>
      </c>
      <c r="CH7" s="37">
        <v>167.97</v>
      </c>
      <c r="CI7" s="37">
        <v>165.45</v>
      </c>
      <c r="CJ7" s="37">
        <v>161.54</v>
      </c>
      <c r="CK7" s="37">
        <v>162.81</v>
      </c>
      <c r="CL7" s="37">
        <v>136.38999999999999</v>
      </c>
      <c r="CM7" s="37">
        <v>61.82</v>
      </c>
      <c r="CN7" s="37">
        <v>63.88</v>
      </c>
      <c r="CO7" s="37">
        <v>63.43</v>
      </c>
      <c r="CP7" s="37">
        <v>53.74</v>
      </c>
      <c r="CQ7" s="37">
        <v>54.81</v>
      </c>
      <c r="CR7" s="37">
        <v>64.12</v>
      </c>
      <c r="CS7" s="37">
        <v>64.87</v>
      </c>
      <c r="CT7" s="37">
        <v>65.62</v>
      </c>
      <c r="CU7" s="37">
        <v>64.67</v>
      </c>
      <c r="CV7" s="37">
        <v>64.959999999999994</v>
      </c>
      <c r="CW7" s="37">
        <v>60.13</v>
      </c>
      <c r="CX7" s="37">
        <v>82.71</v>
      </c>
      <c r="CY7" s="37">
        <v>81.09</v>
      </c>
      <c r="CZ7" s="37">
        <v>82.4</v>
      </c>
      <c r="DA7" s="37">
        <v>83.15</v>
      </c>
      <c r="DB7" s="37">
        <v>83.75</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2019-01-17T02:02:47Z</cp:lastPrinted>
  <dcterms:created xsi:type="dcterms:W3CDTF">2018-12-03T09:01:15Z</dcterms:created>
  <dcterms:modified xsi:type="dcterms:W3CDTF">2019-02-13T01:55:11Z</dcterms:modified>
  <cp:category/>
</cp:coreProperties>
</file>