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3○榛東村\"/>
    </mc:Choice>
  </mc:AlternateContent>
  <workbookProtection workbookAlgorithmName="SHA-512" workbookHashValue="oIvgWdkWETMDnE0123GoRvbVQw0Ac3hb9jMxWwSp4a6Bdn1+XZNzEEp2zDJvaPP0zbyUNqmTpukvBGTCkKGyeQ==" workbookSaltValue="Rup/lhvqT/b0f8W0+IUz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<sst xmlns="http://schemas.openxmlformats.org/spreadsheetml/2006/main" count="245" uniqueCount="126">
  <si>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</si>
  <si>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</si>
  <si>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</si>
  <si>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</si>
  <si>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</si>
  <si>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</si>
  <si>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</si>
  <si>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</si>
  <si>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</si>
  <si>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</si>
  <si>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</si>
  <si>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</si>
  <si>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</si>
  <si>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</si>
  <si>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</si>
  <si>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</si>
  <si>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</si>
  <si>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</si>
  <si>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</si>
  <si>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</si>
  <si>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</si>
  <si>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</si>
  <si>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</si>
  <si>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</si>
  <si>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</si>
  <si>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</si>
  <si>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</si>
  <si>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</si>
  <si>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</si>
  <si>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</si>
  <si>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</si>
  <si>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</si>
  <si>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</si>
  <si>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</si>
  <si>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</si>
  <si>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</si>
  <si>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</si>
  <si>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</si>
  <si>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</si>
  <si>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</si>
  <si>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</si>
  <si>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</si>
  <si>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</si>
  <si>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</si>
  <si>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</si>
  <si>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</si>
  <si>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</si>
  <si>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</si>
  <si>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</si>
  <si>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</si>
  <si>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</si>
  <si>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</si>
  <si>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</si>
  <si>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</si>
  <si>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</si>
  <si>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</si>
  <si>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</si>
  <si>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</si>
  <si>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</si>
  <si>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</si>
  <si>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</si>
  <si>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</si>
  <si>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</si>
  <si>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</si>
  <si>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</si>
  <si>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</si>
  <si>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</si>
  <si>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</si>
  <si>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</si>
  <si>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</si>
  <si>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</si>
  <si>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</si>
  <si>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</si>
  <si>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</si>
  <si>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</si>
  <si>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</si>
  <si>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</si>
  <si>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</si>
  <si>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</si>
  <si>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</si>
  <si>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</si>
  <si>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</si>
  <si>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</si>
  <si>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</si>
  <si>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</si>
  <si>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</si>
  <si>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</si>
  <si>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</si>
  <si>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</si>
  <si>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</si>
  <si>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</si>
  <si>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</si>
  <si>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</si>
  <si>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</si>
  <si>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</si>
  <si>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</si>
  <si>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</si>
  <si>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</si>
  <si>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</si>
  <si>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</si>
  <si>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</si>
  <si>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</si>
  <si>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</si>
  <si>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</si>
  <si>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</si>
  <si>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</si>
  <si>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</si>
  <si>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</si>
  <si>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</si>
  <si>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</si>
  <si>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</si>
  <si>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</si>
  <si>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</si>
  <si>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</si>
  <si>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</si>
  <si>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</si>
  <si>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</si>
  <si>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</si>
  <si>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</si>
  <si>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</si>
  <si>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</si>
  <si>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</si>
  <si>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</si>
  <si>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事業開始が平成３年度であり、現在のところ建設から３０年以上経過した管渠はない。</t>
    <rPh sb="1" eb="3">
      <t>ジギョウ</t>
    </rPh>
    <rPh sb="3" eb="5">
      <t>カイシ</t>
    </rPh>
    <rPh sb="6" eb="8">
      <t>ヘイセイ</t>
    </rPh>
    <rPh sb="9" eb="11">
      <t>ネンド</t>
    </rPh>
    <rPh sb="15" eb="17">
      <t>ゲンザイ</t>
    </rPh>
    <rPh sb="21" eb="23">
      <t>ケンセツ</t>
    </rPh>
    <rPh sb="27" eb="30">
      <t>ネンイジョウ</t>
    </rPh>
    <rPh sb="30" eb="32">
      <t>ケイカ</t>
    </rPh>
    <rPh sb="34" eb="36">
      <t>カンキョ</t>
    </rPh>
    <phoneticPr fontId="4"/>
  </si>
  <si>
    <t>　地方債の元金及び利息の償還を使用料で全てを賄うことができていない。水洗化率が低いことが主な原因と考えられる。特定環境保全公共下水道事業については、整備予定面積が残り僅かとなっていることから債務残高は減少傾向にある。汚水処理原価は平成２９年度の管渠整備に伴い、２９年度の数値は２８年度と比べ、増加がみられる。　　　　　　　　　　　　　水洗化率については、類似団体平均を下回っている。合併浄化槽からの切り替えが進んでいないのが現状である。　　　　　　　　　　　　　　　　　　　　　　　　　　　　　　　　　　　　　　　　　　　　　　　　　　　　　　　　　　　　　　　　　　　　　　　　　　　　　　　　　　　　　　　　　　　　　　　　　　　　　　　　　　　　　　　　　　　　　　　　　　　　　　　　　　　　　　　※施設利用率については、村の処理場がないため数値がなく、県央水質浄化センターで処理している。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スベ</t>
    </rPh>
    <rPh sb="22" eb="23">
      <t>マカナ</t>
    </rPh>
    <rPh sb="34" eb="37">
      <t>スイセンカ</t>
    </rPh>
    <rPh sb="37" eb="38">
      <t>リツ</t>
    </rPh>
    <rPh sb="39" eb="40">
      <t>ヒク</t>
    </rPh>
    <rPh sb="44" eb="45">
      <t>オモ</t>
    </rPh>
    <rPh sb="46" eb="48">
      <t>ゲンイン</t>
    </rPh>
    <rPh sb="49" eb="50">
      <t>カンガ</t>
    </rPh>
    <rPh sb="55" eb="57">
      <t>トクテイ</t>
    </rPh>
    <rPh sb="57" eb="59">
      <t>カンキョウ</t>
    </rPh>
    <rPh sb="59" eb="61">
      <t>ホゼン</t>
    </rPh>
    <rPh sb="61" eb="63">
      <t>コウキョウ</t>
    </rPh>
    <rPh sb="63" eb="66">
      <t>ゲスイドウ</t>
    </rPh>
    <rPh sb="66" eb="68">
      <t>ジギョウ</t>
    </rPh>
    <rPh sb="74" eb="76">
      <t>セイビ</t>
    </rPh>
    <rPh sb="76" eb="78">
      <t>ヨテイ</t>
    </rPh>
    <rPh sb="78" eb="80">
      <t>メンセキ</t>
    </rPh>
    <rPh sb="81" eb="82">
      <t>ノコ</t>
    </rPh>
    <rPh sb="83" eb="84">
      <t>ワズ</t>
    </rPh>
    <rPh sb="95" eb="97">
      <t>サイム</t>
    </rPh>
    <rPh sb="97" eb="99">
      <t>ザンダカ</t>
    </rPh>
    <rPh sb="100" eb="102">
      <t>ゲンショウ</t>
    </rPh>
    <rPh sb="102" eb="104">
      <t>ケイコウ</t>
    </rPh>
    <rPh sb="108" eb="110">
      <t>オスイ</t>
    </rPh>
    <rPh sb="110" eb="112">
      <t>ショリ</t>
    </rPh>
    <rPh sb="112" eb="114">
      <t>ゲンカ</t>
    </rPh>
    <rPh sb="115" eb="117">
      <t>ヘイセイ</t>
    </rPh>
    <rPh sb="119" eb="121">
      <t>ネンド</t>
    </rPh>
    <rPh sb="122" eb="124">
      <t>カンキョ</t>
    </rPh>
    <rPh sb="124" eb="126">
      <t>セイビ</t>
    </rPh>
    <rPh sb="127" eb="128">
      <t>トモナ</t>
    </rPh>
    <rPh sb="132" eb="134">
      <t>ネンド</t>
    </rPh>
    <rPh sb="135" eb="137">
      <t>スウチ</t>
    </rPh>
    <rPh sb="140" eb="142">
      <t>ネンド</t>
    </rPh>
    <rPh sb="143" eb="144">
      <t>クラ</t>
    </rPh>
    <rPh sb="146" eb="148">
      <t>ゾウカ</t>
    </rPh>
    <rPh sb="167" eb="170">
      <t>スイセンカ</t>
    </rPh>
    <rPh sb="170" eb="171">
      <t>リツ</t>
    </rPh>
    <rPh sb="177" eb="179">
      <t>ルイジ</t>
    </rPh>
    <rPh sb="179" eb="181">
      <t>ダンタイ</t>
    </rPh>
    <rPh sb="181" eb="183">
      <t>ヘイキン</t>
    </rPh>
    <rPh sb="184" eb="186">
      <t>シタマワ</t>
    </rPh>
    <rPh sb="191" eb="193">
      <t>ガッペイ</t>
    </rPh>
    <rPh sb="193" eb="196">
      <t>ジョウカソウ</t>
    </rPh>
    <rPh sb="199" eb="200">
      <t>キ</t>
    </rPh>
    <rPh sb="201" eb="202">
      <t>カ</t>
    </rPh>
    <rPh sb="204" eb="205">
      <t>スス</t>
    </rPh>
    <rPh sb="212" eb="214">
      <t>ゲンジョウ</t>
    </rPh>
    <rPh sb="354" eb="356">
      <t>シセツ</t>
    </rPh>
    <rPh sb="356" eb="359">
      <t>リヨウリツ</t>
    </rPh>
    <rPh sb="365" eb="366">
      <t>ムラ</t>
    </rPh>
    <rPh sb="367" eb="370">
      <t>ショリジョウ</t>
    </rPh>
    <rPh sb="375" eb="377">
      <t>スウチ</t>
    </rPh>
    <rPh sb="381" eb="383">
      <t>ケンオウ</t>
    </rPh>
    <rPh sb="383" eb="385">
      <t>スイシツ</t>
    </rPh>
    <rPh sb="385" eb="387">
      <t>ジョウカ</t>
    </rPh>
    <rPh sb="392" eb="394">
      <t>ショリ</t>
    </rPh>
    <rPh sb="399" eb="401">
      <t>オスイ</t>
    </rPh>
    <rPh sb="401" eb="403">
      <t>ショリ</t>
    </rPh>
    <rPh sb="403" eb="405">
      <t>ゲンカ</t>
    </rPh>
    <rPh sb="411" eb="413">
      <t>ホンソン</t>
    </rPh>
    <rPh sb="414" eb="417">
      <t>ゲスイドウ</t>
    </rPh>
    <rPh sb="418" eb="420">
      <t>ブンリュウ</t>
    </rPh>
    <rPh sb="420" eb="421">
      <t>シキ</t>
    </rPh>
    <rPh sb="422" eb="424">
      <t>ウスイ</t>
    </rPh>
    <rPh sb="425" eb="427">
      <t>ショリ</t>
    </rPh>
    <rPh sb="435" eb="437">
      <t>ルイジ</t>
    </rPh>
    <rPh sb="437" eb="439">
      <t>ダンタイ</t>
    </rPh>
    <rPh sb="439" eb="441">
      <t>ヘイキン</t>
    </rPh>
    <rPh sb="442" eb="444">
      <t>シタマワ</t>
    </rPh>
    <phoneticPr fontId="4"/>
  </si>
  <si>
    <t>　平成３１年度には、ほぼ管渠整備が終了する予定となっている。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平成３０年度に経営戦略を策定し、経費を使用料で賄うことができる使用料の額を検討していく。
　老朽化対策については、管渠整備終了後に建設当初ヒューム管を使用している箇所からの調査を検討していく。　　　　　　　　　　　　　　　　　　　　　　　　　　　　　　　　　　　　　　　　　　　　　　　　　　　　　　　　　　　　　　　　　　　　　　　　　　　</t>
    <rPh sb="1" eb="3">
      <t>ヘイセイ</t>
    </rPh>
    <rPh sb="5" eb="7">
      <t>ネンド</t>
    </rPh>
    <rPh sb="12" eb="14">
      <t>カンキョ</t>
    </rPh>
    <rPh sb="14" eb="16">
      <t>セイビ</t>
    </rPh>
    <rPh sb="17" eb="19">
      <t>シュウリョウ</t>
    </rPh>
    <rPh sb="21" eb="23">
      <t>ヨテイ</t>
    </rPh>
    <rPh sb="30" eb="32">
      <t>セイビ</t>
    </rPh>
    <rPh sb="32" eb="35">
      <t>シュウリョウゴ</t>
    </rPh>
    <rPh sb="37" eb="40">
      <t>スイセンカ</t>
    </rPh>
    <rPh sb="40" eb="41">
      <t>リツ</t>
    </rPh>
    <rPh sb="41" eb="43">
      <t>コウジョウ</t>
    </rPh>
    <rPh sb="44" eb="45">
      <t>ダイ</t>
    </rPh>
    <rPh sb="45" eb="46">
      <t>イチ</t>
    </rPh>
    <rPh sb="46" eb="48">
      <t>モクヒョウ</t>
    </rPh>
    <rPh sb="52" eb="54">
      <t>ドウリツ</t>
    </rPh>
    <rPh sb="55" eb="57">
      <t>ルイジ</t>
    </rPh>
    <rPh sb="57" eb="59">
      <t>ダンタイ</t>
    </rPh>
    <rPh sb="60" eb="61">
      <t>オオ</t>
    </rPh>
    <rPh sb="63" eb="65">
      <t>シタマワ</t>
    </rPh>
    <rPh sb="69" eb="71">
      <t>ジョウキョウ</t>
    </rPh>
    <rPh sb="74" eb="75">
      <t>ユウ</t>
    </rPh>
    <rPh sb="75" eb="76">
      <t>シュウ</t>
    </rPh>
    <rPh sb="76" eb="78">
      <t>スイリョウ</t>
    </rPh>
    <rPh sb="79" eb="81">
      <t>コウジョウ</t>
    </rPh>
    <rPh sb="82" eb="83">
      <t>カンガ</t>
    </rPh>
    <rPh sb="88" eb="91">
      <t>シヨウリョウ</t>
    </rPh>
    <rPh sb="92" eb="94">
      <t>カイテイ</t>
    </rPh>
    <rPh sb="95" eb="97">
      <t>ケントウ</t>
    </rPh>
    <rPh sb="98" eb="99">
      <t>ムズカ</t>
    </rPh>
    <rPh sb="102" eb="104">
      <t>セツゾク</t>
    </rPh>
    <rPh sb="104" eb="107">
      <t>セツメイカイ</t>
    </rPh>
    <rPh sb="108" eb="109">
      <t>オコナ</t>
    </rPh>
    <rPh sb="110" eb="111">
      <t>トウ</t>
    </rPh>
    <rPh sb="112" eb="114">
      <t>セツゾク</t>
    </rPh>
    <rPh sb="116" eb="118">
      <t>リカイ</t>
    </rPh>
    <rPh sb="119" eb="121">
      <t>キョウリョク</t>
    </rPh>
    <rPh sb="122" eb="125">
      <t>タイショウシャ</t>
    </rPh>
    <rPh sb="126" eb="127">
      <t>モト</t>
    </rPh>
    <rPh sb="129" eb="132">
      <t>スイセンカ</t>
    </rPh>
    <rPh sb="132" eb="133">
      <t>リツ</t>
    </rPh>
    <rPh sb="134" eb="136">
      <t>コウジョウ</t>
    </rPh>
    <rPh sb="137" eb="138">
      <t>ハカ</t>
    </rPh>
    <rPh sb="189" eb="192">
      <t>ロウキュウカ</t>
    </rPh>
    <rPh sb="192" eb="194">
      <t>タイサク</t>
    </rPh>
    <rPh sb="200" eb="202">
      <t>カンキョ</t>
    </rPh>
    <rPh sb="202" eb="204">
      <t>セイビ</t>
    </rPh>
    <rPh sb="204" eb="207">
      <t>シュウリョウゴ</t>
    </rPh>
    <rPh sb="208" eb="210">
      <t>ケンセツ</t>
    </rPh>
    <rPh sb="210" eb="212">
      <t>トウショ</t>
    </rPh>
    <rPh sb="216" eb="217">
      <t>カン</t>
    </rPh>
    <rPh sb="218" eb="220">
      <t>シヨウ</t>
    </rPh>
    <rPh sb="224" eb="226">
      <t>カショ</t>
    </rPh>
    <rPh sb="229" eb="231">
      <t>チョウサ</t>
    </rPh>
    <rPh sb="232" eb="23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</si>
</sst>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5" fillId="0" borderId="0">
      <alignment vertical="center"/>
    </xf>
    <xf numFmtId="0" fontId="1"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5" fillId="0" borderId="0">
      <alignment vertical="center"/>
    </xf>
    <xf numFmtId="0" fontId="17" fillId="0" borderId="0"/>
    <xf numFmtId="0" fontId="19" fillId="0" borderId="0">
      <alignment vertical="center"/>
    </xf>
    <xf numFmtId="0" fontId="20"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78-47B6-BE61-40AFA7E4D980}"/>
            </c:ext>
          </c:extLst>
        </c:ser>
        <c:dLbls>
          <c:showLegendKey val="0"/>
          <c:showVal val="0"/>
          <c:showCatName val="0"/>
          <c:showSerName val="0"/>
          <c:showPercent val="0"/>
          <c:showBubbleSize val="0"/>
        </c:dLbls>
        <c:gapWidth val="150"/>
        <c:axId val="101604120"/>
        <c:axId val="16872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B78-47B6-BE61-40AFA7E4D980}"/>
            </c:ext>
          </c:extLst>
        </c:ser>
        <c:dLbls>
          <c:showLegendKey val="0"/>
          <c:showVal val="0"/>
          <c:showCatName val="0"/>
          <c:showSerName val="0"/>
          <c:showPercent val="0"/>
          <c:showBubbleSize val="0"/>
        </c:dLbls>
        <c:marker val="1"/>
        <c:smooth val="0"/>
        <c:axId val="101604120"/>
        <c:axId val="168721680"/>
      </c:lineChart>
      <c:dateAx>
        <c:axId val="101604120"/>
        <c:scaling>
          <c:orientation val="minMax"/>
        </c:scaling>
        <c:delete val="1"/>
        <c:axPos val="b"/>
        <c:numFmt formatCode="ge" sourceLinked="1"/>
        <c:majorTickMark val="none"/>
        <c:minorTickMark val="none"/>
        <c:tickLblPos val="none"/>
        <c:crossAx val="168721680"/>
        <c:crosses val="autoZero"/>
        <c:auto val="1"/>
        <c:lblOffset val="100"/>
        <c:baseTimeUnit val="years"/>
      </c:dateAx>
      <c:valAx>
        <c:axId val="16872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2E-4FC5-B9C0-B27775E3552A}"/>
            </c:ext>
          </c:extLst>
        </c:ser>
        <c:dLbls>
          <c:showLegendKey val="0"/>
          <c:showVal val="0"/>
          <c:showCatName val="0"/>
          <c:showSerName val="0"/>
          <c:showPercent val="0"/>
          <c:showBubbleSize val="0"/>
        </c:dLbls>
        <c:gapWidth val="150"/>
        <c:axId val="102375856"/>
        <c:axId val="24954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E2E-4FC5-B9C0-B27775E3552A}"/>
            </c:ext>
          </c:extLst>
        </c:ser>
        <c:dLbls>
          <c:showLegendKey val="0"/>
          <c:showVal val="0"/>
          <c:showCatName val="0"/>
          <c:showSerName val="0"/>
          <c:showPercent val="0"/>
          <c:showBubbleSize val="0"/>
        </c:dLbls>
        <c:marker val="1"/>
        <c:smooth val="0"/>
        <c:axId val="102375856"/>
        <c:axId val="249543320"/>
      </c:lineChart>
      <c:dateAx>
        <c:axId val="102375856"/>
        <c:scaling>
          <c:orientation val="minMax"/>
        </c:scaling>
        <c:delete val="1"/>
        <c:axPos val="b"/>
        <c:numFmt formatCode="ge" sourceLinked="1"/>
        <c:majorTickMark val="none"/>
        <c:minorTickMark val="none"/>
        <c:tickLblPos val="none"/>
        <c:crossAx val="249543320"/>
        <c:crosses val="autoZero"/>
        <c:auto val="1"/>
        <c:lblOffset val="100"/>
        <c:baseTimeUnit val="years"/>
      </c:dateAx>
      <c:valAx>
        <c:axId val="24954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68.37</c:v>
                </c:pt>
                <c:pt idx="1">
                  <c:v>68.88</c:v>
                </c:pt>
                <c:pt idx="2">
                  <c:v>69.27</c:v>
                </c:pt>
                <c:pt idx="3">
                  <c:v>69.64</c:v>
                </c:pt>
                <c:pt idx="4">
                  <c:v>71.39</c:v>
                </c:pt>
              </c:numCache>
            </c:numRef>
          </c:val>
          <c:extLst xmlns:c16r2="http://schemas.microsoft.com/office/drawing/2015/06/chart">
            <c:ext xmlns:c16="http://schemas.microsoft.com/office/drawing/2014/chart" uri="{C3380CC4-5D6E-409C-BE32-E72D297353CC}">
              <c16:uniqueId val="{00000000-9586-477A-B34E-F30A99193DA9}"/>
            </c:ext>
          </c:extLst>
        </c:ser>
        <c:dLbls>
          <c:showLegendKey val="0"/>
          <c:showVal val="0"/>
          <c:showCatName val="0"/>
          <c:showSerName val="0"/>
          <c:showPercent val="0"/>
          <c:showBubbleSize val="0"/>
        </c:dLbls>
        <c:gapWidth val="150"/>
        <c:axId val="101258600"/>
        <c:axId val="1012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9586-477A-B34E-F30A99193DA9}"/>
            </c:ext>
          </c:extLst>
        </c:ser>
        <c:dLbls>
          <c:showLegendKey val="0"/>
          <c:showVal val="0"/>
          <c:showCatName val="0"/>
          <c:showSerName val="0"/>
          <c:showPercent val="0"/>
          <c:showBubbleSize val="0"/>
        </c:dLbls>
        <c:marker val="1"/>
        <c:smooth val="0"/>
        <c:axId val="101258600"/>
        <c:axId val="101258992"/>
      </c:lineChart>
      <c:dateAx>
        <c:axId val="101258600"/>
        <c:scaling>
          <c:orientation val="minMax"/>
        </c:scaling>
        <c:delete val="1"/>
        <c:axPos val="b"/>
        <c:numFmt formatCode="ge" sourceLinked="1"/>
        <c:majorTickMark val="none"/>
        <c:minorTickMark val="none"/>
        <c:tickLblPos val="none"/>
        <c:crossAx val="101258992"/>
        <c:crosses val="autoZero"/>
        <c:auto val="1"/>
        <c:lblOffset val="100"/>
        <c:baseTimeUnit val="years"/>
      </c:dateAx>
      <c:valAx>
        <c:axId val="1012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91.99</c:v>
                </c:pt>
                <c:pt idx="1">
                  <c:v>93.62</c:v>
                </c:pt>
                <c:pt idx="2">
                  <c:v>94.96</c:v>
                </c:pt>
                <c:pt idx="3">
                  <c:v>93.52</c:v>
                </c:pt>
                <c:pt idx="4">
                  <c:v>92.04</c:v>
                </c:pt>
              </c:numCache>
            </c:numRef>
          </c:val>
          <c:extLst xmlns:c16r2="http://schemas.microsoft.com/office/drawing/2015/06/chart">
            <c:ext xmlns:c16="http://schemas.microsoft.com/office/drawing/2014/chart" uri="{C3380CC4-5D6E-409C-BE32-E72D297353CC}">
              <c16:uniqueId val="{00000000-3641-4F74-8D62-FE9FC8DEE924}"/>
            </c:ext>
          </c:extLst>
        </c:ser>
        <c:dLbls>
          <c:showLegendKey val="0"/>
          <c:showVal val="0"/>
          <c:showCatName val="0"/>
          <c:showSerName val="0"/>
          <c:showPercent val="0"/>
          <c:showBubbleSize val="0"/>
        </c:dLbls>
        <c:gapWidth val="150"/>
        <c:axId val="167532824"/>
        <c:axId val="1676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1-4F74-8D62-FE9FC8DEE924}"/>
            </c:ext>
          </c:extLst>
        </c:ser>
        <c:dLbls>
          <c:showLegendKey val="0"/>
          <c:showVal val="0"/>
          <c:showCatName val="0"/>
          <c:showSerName val="0"/>
          <c:showPercent val="0"/>
          <c:showBubbleSize val="0"/>
        </c:dLbls>
        <c:marker val="1"/>
        <c:smooth val="0"/>
        <c:axId val="167532824"/>
        <c:axId val="167658912"/>
      </c:lineChart>
      <c:dateAx>
        <c:axId val="167532824"/>
        <c:scaling>
          <c:orientation val="minMax"/>
        </c:scaling>
        <c:delete val="1"/>
        <c:axPos val="b"/>
        <c:numFmt formatCode="ge" sourceLinked="1"/>
        <c:majorTickMark val="none"/>
        <c:minorTickMark val="none"/>
        <c:tickLblPos val="none"/>
        <c:crossAx val="167658912"/>
        <c:crosses val="autoZero"/>
        <c:auto val="1"/>
        <c:lblOffset val="100"/>
        <c:baseTimeUnit val="years"/>
      </c:dateAx>
      <c:valAx>
        <c:axId val="1676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3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3C-4168-AFD6-D3DB9AC50CD8}"/>
            </c:ext>
          </c:extLst>
        </c:ser>
        <c:dLbls>
          <c:showLegendKey val="0"/>
          <c:showVal val="0"/>
          <c:showCatName val="0"/>
          <c:showSerName val="0"/>
          <c:showPercent val="0"/>
          <c:showBubbleSize val="0"/>
        </c:dLbls>
        <c:gapWidth val="150"/>
        <c:axId val="167737160"/>
        <c:axId val="16992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3C-4168-AFD6-D3DB9AC50CD8}"/>
            </c:ext>
          </c:extLst>
        </c:ser>
        <c:dLbls>
          <c:showLegendKey val="0"/>
          <c:showVal val="0"/>
          <c:showCatName val="0"/>
          <c:showSerName val="0"/>
          <c:showPercent val="0"/>
          <c:showBubbleSize val="0"/>
        </c:dLbls>
        <c:marker val="1"/>
        <c:smooth val="0"/>
        <c:axId val="167737160"/>
        <c:axId val="169929576"/>
      </c:lineChart>
      <c:dateAx>
        <c:axId val="167737160"/>
        <c:scaling>
          <c:orientation val="minMax"/>
        </c:scaling>
        <c:delete val="1"/>
        <c:axPos val="b"/>
        <c:numFmt formatCode="ge" sourceLinked="1"/>
        <c:majorTickMark val="none"/>
        <c:minorTickMark val="none"/>
        <c:tickLblPos val="none"/>
        <c:crossAx val="169929576"/>
        <c:crosses val="autoZero"/>
        <c:auto val="1"/>
        <c:lblOffset val="100"/>
        <c:baseTimeUnit val="years"/>
      </c:dateAx>
      <c:valAx>
        <c:axId val="1699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3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CE-4E0D-93EA-414A91A573F7}"/>
            </c:ext>
          </c:extLst>
        </c:ser>
        <c:dLbls>
          <c:showLegendKey val="0"/>
          <c:showVal val="0"/>
          <c:showCatName val="0"/>
          <c:showSerName val="0"/>
          <c:showPercent val="0"/>
          <c:showBubbleSize val="0"/>
        </c:dLbls>
        <c:gapWidth val="150"/>
        <c:axId val="249562168"/>
        <c:axId val="16699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CE-4E0D-93EA-414A91A573F7}"/>
            </c:ext>
          </c:extLst>
        </c:ser>
        <c:dLbls>
          <c:showLegendKey val="0"/>
          <c:showVal val="0"/>
          <c:showCatName val="0"/>
          <c:showSerName val="0"/>
          <c:showPercent val="0"/>
          <c:showBubbleSize val="0"/>
        </c:dLbls>
        <c:marker val="1"/>
        <c:smooth val="0"/>
        <c:axId val="249562168"/>
        <c:axId val="166996048"/>
      </c:lineChart>
      <c:dateAx>
        <c:axId val="249562168"/>
        <c:scaling>
          <c:orientation val="minMax"/>
        </c:scaling>
        <c:delete val="1"/>
        <c:axPos val="b"/>
        <c:numFmt formatCode="ge" sourceLinked="1"/>
        <c:majorTickMark val="none"/>
        <c:minorTickMark val="none"/>
        <c:tickLblPos val="none"/>
        <c:crossAx val="166996048"/>
        <c:crosses val="autoZero"/>
        <c:auto val="1"/>
        <c:lblOffset val="100"/>
        <c:baseTimeUnit val="years"/>
      </c:dateAx>
      <c:valAx>
        <c:axId val="16699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6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2-4EFD-BB79-3B141341CCE9}"/>
            </c:ext>
          </c:extLst>
        </c:ser>
        <c:dLbls>
          <c:showLegendKey val="0"/>
          <c:showVal val="0"/>
          <c:showCatName val="0"/>
          <c:showSerName val="0"/>
          <c:showPercent val="0"/>
          <c:showBubbleSize val="0"/>
        </c:dLbls>
        <c:gapWidth val="150"/>
        <c:axId val="101270288"/>
        <c:axId val="1012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2-4EFD-BB79-3B141341CCE9}"/>
            </c:ext>
          </c:extLst>
        </c:ser>
        <c:dLbls>
          <c:showLegendKey val="0"/>
          <c:showVal val="0"/>
          <c:showCatName val="0"/>
          <c:showSerName val="0"/>
          <c:showPercent val="0"/>
          <c:showBubbleSize val="0"/>
        </c:dLbls>
        <c:marker val="1"/>
        <c:smooth val="0"/>
        <c:axId val="101270288"/>
        <c:axId val="101270680"/>
      </c:lineChart>
      <c:dateAx>
        <c:axId val="101270288"/>
        <c:scaling>
          <c:orientation val="minMax"/>
        </c:scaling>
        <c:delete val="1"/>
        <c:axPos val="b"/>
        <c:numFmt formatCode="ge" sourceLinked="1"/>
        <c:majorTickMark val="none"/>
        <c:minorTickMark val="none"/>
        <c:tickLblPos val="none"/>
        <c:crossAx val="101270680"/>
        <c:crosses val="autoZero"/>
        <c:auto val="1"/>
        <c:lblOffset val="100"/>
        <c:baseTimeUnit val="years"/>
      </c:dateAx>
      <c:valAx>
        <c:axId val="1012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60-488B-8512-8502EF4C6CEC}"/>
            </c:ext>
          </c:extLst>
        </c:ser>
        <c:dLbls>
          <c:showLegendKey val="0"/>
          <c:showVal val="0"/>
          <c:showCatName val="0"/>
          <c:showSerName val="0"/>
          <c:showPercent val="0"/>
          <c:showBubbleSize val="0"/>
        </c:dLbls>
        <c:gapWidth val="150"/>
        <c:axId val="102376248"/>
        <c:axId val="102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0-488B-8512-8502EF4C6CEC}"/>
            </c:ext>
          </c:extLst>
        </c:ser>
        <c:dLbls>
          <c:showLegendKey val="0"/>
          <c:showVal val="0"/>
          <c:showCatName val="0"/>
          <c:showSerName val="0"/>
          <c:showPercent val="0"/>
          <c:showBubbleSize val="0"/>
        </c:dLbls>
        <c:marker val="1"/>
        <c:smooth val="0"/>
        <c:axId val="102376248"/>
        <c:axId val="102376640"/>
      </c:lineChart>
      <c:dateAx>
        <c:axId val="102376248"/>
        <c:scaling>
          <c:orientation val="minMax"/>
        </c:scaling>
        <c:delete val="1"/>
        <c:axPos val="b"/>
        <c:numFmt formatCode="ge" sourceLinked="1"/>
        <c:majorTickMark val="none"/>
        <c:minorTickMark val="none"/>
        <c:tickLblPos val="none"/>
        <c:crossAx val="102376640"/>
        <c:crosses val="autoZero"/>
        <c:auto val="1"/>
        <c:lblOffset val="100"/>
        <c:baseTimeUnit val="years"/>
      </c:dateAx>
      <c:valAx>
        <c:axId val="102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815.13</c:v>
                </c:pt>
                <c:pt idx="1">
                  <c:v>656.64</c:v>
                </c:pt>
                <c:pt idx="2">
                  <c:v>673.06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E8C-4F4C-A539-2E01386F989B}"/>
            </c:ext>
          </c:extLst>
        </c:ser>
        <c:dLbls>
          <c:showLegendKey val="0"/>
          <c:showVal val="0"/>
          <c:showCatName val="0"/>
          <c:showSerName val="0"/>
          <c:showPercent val="0"/>
          <c:showBubbleSize val="0"/>
        </c:dLbls>
        <c:gapWidth val="150"/>
        <c:axId val="101269896"/>
        <c:axId val="16793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E8C-4F4C-A539-2E01386F989B}"/>
            </c:ext>
          </c:extLst>
        </c:ser>
        <c:dLbls>
          <c:showLegendKey val="0"/>
          <c:showVal val="0"/>
          <c:showCatName val="0"/>
          <c:showSerName val="0"/>
          <c:showPercent val="0"/>
          <c:showBubbleSize val="0"/>
        </c:dLbls>
        <c:marker val="1"/>
        <c:smooth val="0"/>
        <c:axId val="101269896"/>
        <c:axId val="167932168"/>
      </c:lineChart>
      <c:dateAx>
        <c:axId val="101269896"/>
        <c:scaling>
          <c:orientation val="minMax"/>
        </c:scaling>
        <c:delete val="1"/>
        <c:axPos val="b"/>
        <c:numFmt formatCode="ge" sourceLinked="1"/>
        <c:majorTickMark val="none"/>
        <c:minorTickMark val="none"/>
        <c:tickLblPos val="none"/>
        <c:crossAx val="167932168"/>
        <c:crosses val="autoZero"/>
        <c:auto val="1"/>
        <c:lblOffset val="100"/>
        <c:baseTimeUnit val="years"/>
      </c:dateAx>
      <c:valAx>
        <c:axId val="1679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69.88</c:v>
                </c:pt>
                <c:pt idx="1">
                  <c:v>72.7</c:v>
                </c:pt>
                <c:pt idx="2">
                  <c:v>73.010000000000005</c:v>
                </c:pt>
                <c:pt idx="3">
                  <c:v>72.73</c:v>
                </c:pt>
                <c:pt idx="4">
                  <c:v>69.64</c:v>
                </c:pt>
              </c:numCache>
            </c:numRef>
          </c:val>
          <c:extLst xmlns:c16r2="http://schemas.microsoft.com/office/drawing/2015/06/chart">
            <c:ext xmlns:c16="http://schemas.microsoft.com/office/drawing/2014/chart" uri="{C3380CC4-5D6E-409C-BE32-E72D297353CC}">
              <c16:uniqueId val="{00000000-C5E9-41E4-BDF5-45F498295BBA}"/>
            </c:ext>
          </c:extLst>
        </c:ser>
        <c:dLbls>
          <c:showLegendKey val="0"/>
          <c:showVal val="0"/>
          <c:showCatName val="0"/>
          <c:showSerName val="0"/>
          <c:showPercent val="0"/>
          <c:showBubbleSize val="0"/>
        </c:dLbls>
        <c:gapWidth val="150"/>
        <c:axId val="168044856"/>
        <c:axId val="1680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5E9-41E4-BDF5-45F498295BBA}"/>
            </c:ext>
          </c:extLst>
        </c:ser>
        <c:dLbls>
          <c:showLegendKey val="0"/>
          <c:showVal val="0"/>
          <c:showCatName val="0"/>
          <c:showSerName val="0"/>
          <c:showPercent val="0"/>
          <c:showBubbleSize val="0"/>
        </c:dLbls>
        <c:marker val="1"/>
        <c:smooth val="0"/>
        <c:axId val="168044856"/>
        <c:axId val="168045248"/>
      </c:lineChart>
      <c:dateAx>
        <c:axId val="168044856"/>
        <c:scaling>
          <c:orientation val="minMax"/>
        </c:scaling>
        <c:delete val="1"/>
        <c:axPos val="b"/>
        <c:numFmt formatCode="ge" sourceLinked="1"/>
        <c:majorTickMark val="none"/>
        <c:minorTickMark val="none"/>
        <c:tickLblPos val="none"/>
        <c:crossAx val="168045248"/>
        <c:crosses val="autoZero"/>
        <c:auto val="1"/>
        <c:lblOffset val="100"/>
        <c:baseTimeUnit val="years"/>
      </c:dateAx>
      <c:valAx>
        <c:axId val="1680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4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157.54</c:v>
                </c:pt>
                <c:pt idx="1">
                  <c:v>155.77000000000001</c:v>
                </c:pt>
                <c:pt idx="2">
                  <c:v>156.19999999999999</c:v>
                </c:pt>
                <c:pt idx="3">
                  <c:v>156.26</c:v>
                </c:pt>
                <c:pt idx="4">
                  <c:v>164.2</c:v>
                </c:pt>
              </c:numCache>
            </c:numRef>
          </c:val>
          <c:extLst xmlns:c16r2="http://schemas.microsoft.com/office/drawing/2015/06/chart">
            <c:ext xmlns:c16="http://schemas.microsoft.com/office/drawing/2014/chart" uri="{C3380CC4-5D6E-409C-BE32-E72D297353CC}">
              <c16:uniqueId val="{00000000-229C-4807-B806-2E76EA40AD2F}"/>
            </c:ext>
          </c:extLst>
        </c:ser>
        <c:dLbls>
          <c:showLegendKey val="0"/>
          <c:showVal val="0"/>
          <c:showCatName val="0"/>
          <c:showSerName val="0"/>
          <c:showPercent val="0"/>
          <c:showBubbleSize val="0"/>
        </c:dLbls>
        <c:gapWidth val="150"/>
        <c:axId val="168046424"/>
        <c:axId val="2495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29C-4807-B806-2E76EA40AD2F}"/>
            </c:ext>
          </c:extLst>
        </c:ser>
        <c:dLbls>
          <c:showLegendKey val="0"/>
          <c:showVal val="0"/>
          <c:showCatName val="0"/>
          <c:showSerName val="0"/>
          <c:showPercent val="0"/>
          <c:showBubbleSize val="0"/>
        </c:dLbls>
        <c:marker val="1"/>
        <c:smooth val="0"/>
        <c:axId val="168046424"/>
        <c:axId val="249542144"/>
      </c:lineChart>
      <c:dateAx>
        <c:axId val="168046424"/>
        <c:scaling>
          <c:orientation val="minMax"/>
        </c:scaling>
        <c:delete val="1"/>
        <c:axPos val="b"/>
        <c:numFmt formatCode="ge" sourceLinked="1"/>
        <c:majorTickMark val="none"/>
        <c:minorTickMark val="none"/>
        <c:tickLblPos val="none"/>
        <c:crossAx val="249542144"/>
        <c:crosses val="autoZero"/>
        <c:auto val="1"/>
        <c:lblOffset val="100"/>
        <c:baseTimeUnit val="years"/>
      </c:dateAx>
      <c:valAx>
        <c:axId val="249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4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榛東村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14763</v>
      </c>
      <c r="AM8" s="49"/>
      <c r="AN8" s="49"/>
      <c r="AO8" s="49"/>
      <c r="AP8" s="49"/>
      <c r="AQ8" s="49"/>
      <c r="AR8" s="49"/>
      <c r="AS8" s="49"/>
      <c r="AT8" s="44">
        <f>データ!T6</f>
        <v>27.92</v>
      </c>
      <c r="AU8" s="44"/>
      <c r="AV8" s="44"/>
      <c r="AW8" s="44"/>
      <c r="AX8" s="44"/>
      <c r="AY8" s="44"/>
      <c r="AZ8" s="44"/>
      <c r="BA8" s="44"/>
      <c r="BB8" s="44">
        <f>データ!U6</f>
        <v>528.76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18.920000000000002</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2775</v>
      </c>
      <c r="AM10" s="49"/>
      <c r="AN10" s="49"/>
      <c r="AO10" s="49"/>
      <c r="AP10" s="49"/>
      <c r="AQ10" s="49"/>
      <c r="AR10" s="49"/>
      <c r="AS10" s="49"/>
      <c r="AT10" s="44">
        <f>データ!W6</f>
        <v>0.68</v>
      </c>
      <c r="AU10" s="44"/>
      <c r="AV10" s="44"/>
      <c r="AW10" s="44"/>
      <c r="AX10" s="44"/>
      <c r="AY10" s="44"/>
      <c r="AZ10" s="44"/>
      <c r="BA10" s="44"/>
      <c r="BB10" s="44">
        <f>データ!X6</f>
        <v>4080.88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124</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125</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V/TIZGQrV95LfryTYFxv5rH+jOlar8yICw4uU66v+q7xj382WSon7dC1+qQdRhqL/GPZVql482mIEmcHD7cZg==" saltValue="dVlD2SNnU3zjR7ilDSGtLw=="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103446</v>
      </c>
      <c r="D6" s="32">
        <f t="shared" si="3"/>
        <v>47</v>
      </c>
      <c r="E6" s="32">
        <f t="shared" si="3"/>
        <v>17</v>
      </c>
      <c r="F6" s="32">
        <f t="shared" si="3"/>
        <v>4</v>
      </c>
      <c r="G6" s="32">
        <f t="shared" si="3"/>
        <v>0</v>
      </c>
      <c r="H6" s="32" t="str">
        <f t="shared" si="3"/>
        <v>群馬県　榛東村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18.920000000000002</v>
      </c>
      <c r="Q6" s="33">
        <f t="shared" si="3"/>
        <v>100</v>
      </c>
      <c r="R6" s="33">
        <f t="shared" si="3"/>
        <v>2160</v>
      </c>
      <c r="S6" s="33">
        <f t="shared" si="3"/>
        <v>14763</v>
      </c>
      <c r="T6" s="33">
        <f t="shared" si="3"/>
        <v>27.92</v>
      </c>
      <c r="U6" s="33">
        <f t="shared" si="3"/>
        <v>528.76</v>
      </c>
      <c r="V6" s="33">
        <f t="shared" si="3"/>
        <v>2775</v>
      </c>
      <c r="W6" s="33">
        <f t="shared" si="3"/>
        <v>0.68</v>
      </c>
      <c r="X6" s="33">
        <f t="shared" si="3"/>
        <v>4080.88</v>
      </c>
      <c r="Y6" s="34">
        <f>IF(Y7="",NA(),Y7)</f>
        <v>91.99</v>
      </c>
      <c r="Z6" s="34">
        <f t="shared" ref="Z6:AH6" si="4">IF(Z7="",NA(),Z7)</f>
        <v>93.62</v>
      </c>
      <c r="AA6" s="34">
        <f t="shared" si="4"/>
        <v>94.96</v>
      </c>
      <c r="AB6" s="34">
        <f t="shared" si="4"/>
        <v>93.52</v>
      </c>
      <c r="AC6" s="34">
        <f t="shared" si="4"/>
        <v>92.04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815.13</v>
      </c>
      <c r="BG6" s="34">
        <f t="shared" ref="BG6:BO6" si="7">IF(BG7="",NA(),BG7)</f>
        <v>656.64</v>
      </c>
      <c r="BH6" s="34">
        <f t="shared" si="7"/>
        <v>673.06</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69.88</v>
      </c>
      <c r="BR6" s="34">
        <f t="shared" ref="BR6:BZ6" si="8">IF(BR7="",NA(),BR7)</f>
        <v>72.7</v>
      </c>
      <c r="BS6" s="34">
        <f t="shared" si="8"/>
        <v>73.010000000000005</v>
      </c>
      <c r="BT6" s="34">
        <f t="shared" si="8"/>
        <v>72.73</v>
      </c>
      <c r="BU6" s="34">
        <f t="shared" si="8"/>
        <v>69.64</v>
      </c>
      <c r="BV6" s="34">
        <f t="shared" si="8"/>
        <v>64.63</v>
      </c>
      <c r="BW6" s="34">
        <f t="shared" si="8"/>
        <v>66.56</v>
      </c>
      <c r="BX6" s="34">
        <f t="shared" si="8"/>
        <v>66.22</v>
      </c>
      <c r="BY6" s="34">
        <f t="shared" si="8"/>
        <v>69.87</v>
      </c>
      <c r="BZ6" s="34">
        <f t="shared" si="8"/>
        <v>74.3</v>
      </c>
      <c r="CA6" s="33" t="str">
        <f>IF(CA7="","",IF(CA7="-","【-】","【"&amp;SUBSTITUTE(TEXT(CA7,"#,##0.00"),"-","△")&amp;"】"))</f>
        <v>【75.58】</v>
      </c>
      <c r="CB6" s="34">
        <f>IF(CB7="",NA(),CB7)</f>
        <v>157.54</v>
      </c>
      <c r="CC6" s="34">
        <f t="shared" ref="CC6:CK6" si="9">IF(CC7="",NA(),CC7)</f>
        <v>155.77000000000001</v>
      </c>
      <c r="CD6" s="34">
        <f t="shared" si="9"/>
        <v>156.19999999999999</v>
      </c>
      <c r="CE6" s="34">
        <f t="shared" si="9"/>
        <v>156.26</v>
      </c>
      <c r="CF6" s="34">
        <f t="shared" si="9"/>
        <v>164.2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68.37</v>
      </c>
      <c r="CY6" s="34">
        <f t="shared" ref="CY6:DG6" si="11">IF(CY7="",NA(),CY7)</f>
        <v>68.88</v>
      </c>
      <c r="CZ6" s="34">
        <f t="shared" si="11"/>
        <v>69.27</v>
      </c>
      <c r="DA6" s="34">
        <f t="shared" si="11"/>
        <v>69.64</v>
      </c>
      <c r="DB6" s="34">
        <f t="shared" si="11"/>
        <v>71.39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103446</v>
      </c>
      <c r="D7" s="36">
        <v>47</v>
      </c>
      <c r="E7" s="36">
        <v>17</v>
      </c>
      <c r="F7" s="36">
        <v>4</v>
      </c>
      <c r="G7" s="36">
        <v>0</v>
      </c>
      <c r="H7" s="36" t="s">
        <v>110</v>
      </c>
      <c r="I7" s="36" t="s">
        <v>111</v>
      </c>
      <c r="J7" s="36" t="s">
        <v>112</v>
      </c>
      <c r="K7" s="36" t="s">
        <v>113</v>
      </c>
      <c r="L7" s="36" t="s">
        <v>114</v>
      </c>
      <c r="M7" s="36" t="s">
        <v>115</v>
      </c>
      <c r="N7" s="37" t="s">
        <v>116</v>
      </c>
      <c r="O7" s="37" t="s">
        <v>117</v>
      </c>
      <c r="P7" s="37">
        <v>18.920000000000002</v>
      </c>
      <c r="Q7" s="37">
        <v>100</v>
      </c>
      <c r="R7" s="37">
        <v>2160</v>
      </c>
      <c r="S7" s="37">
        <v>14763</v>
      </c>
      <c r="T7" s="37">
        <v>27.92</v>
      </c>
      <c r="U7" s="37">
        <v>528.76</v>
      </c>
      <c r="V7" s="37">
        <v>2775</v>
      </c>
      <c r="W7" s="37">
        <v>0.68</v>
      </c>
      <c r="X7" s="37">
        <v>4080.88</v>
      </c>
      <c r="Y7" s="37">
        <v>91.99</v>
      </c>
      <c r="Z7" s="37">
        <v>93.62</v>
      </c>
      <c r="AA7" s="37">
        <v>94.96</v>
      </c>
      <c r="AB7" s="37">
        <v>93.52</v>
      </c>
      <c r="AC7" s="37">
        <v>92.04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815.13</v>
      </c>
      <c r="BG7" s="37">
        <v>656.64</v>
      </c>
      <c r="BH7" s="37">
        <v>673.06</v>
      </c>
      <c r="BI7" s="37">
        <v>0</v>
      </c>
      <c r="BJ7" s="37">
        <v>0</v>
      </c>
      <c r="BK7" s="37">
        <v>1569.13</v>
      </c>
      <c r="BL7" s="37">
        <v>1436</v>
      </c>
      <c r="BM7" s="37">
        <v>1434.89</v>
      </c>
      <c r="BN7" s="37">
        <v>1298.9100000000001</v>
      </c>
      <c r="BO7" s="37">
        <v>1243.71</v>
      </c>
      <c r="BP7" s="37">
        <v>1225.44</v>
      </c>
      <c r="BQ7" s="37">
        <v>69.88</v>
      </c>
      <c r="BR7" s="37">
        <v>72.7</v>
      </c>
      <c r="BS7" s="37">
        <v>73.010000000000005</v>
      </c>
      <c r="BT7" s="37">
        <v>72.73</v>
      </c>
      <c r="BU7" s="37">
        <v>69.64</v>
      </c>
      <c r="BV7" s="37">
        <v>64.63</v>
      </c>
      <c r="BW7" s="37">
        <v>66.56</v>
      </c>
      <c r="BX7" s="37">
        <v>66.22</v>
      </c>
      <c r="BY7" s="37">
        <v>69.87</v>
      </c>
      <c r="BZ7" s="37">
        <v>74.3</v>
      </c>
      <c r="CA7" s="37">
        <v>75.58</v>
      </c>
      <c r="CB7" s="37">
        <v>157.54</v>
      </c>
      <c r="CC7" s="37">
        <v>155.77000000000001</v>
      </c>
      <c r="CD7" s="37">
        <v>156.19999999999999</v>
      </c>
      <c r="CE7" s="37">
        <v>156.26</v>
      </c>
      <c r="CF7" s="37">
        <v>164.2</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68.37</v>
      </c>
      <c r="CY7" s="37">
        <v>68.88</v>
      </c>
      <c r="CZ7" s="37">
        <v>69.27</v>
      </c>
      <c r="DA7" s="37">
        <v>69.64</v>
      </c>
      <c r="DB7" s="37">
        <v>71.39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2018-12-03T09:12:59Z</dcterms:created>
  <dcterms:modified xsi:type="dcterms:W3CDTF">2019-02-13T08:04:34Z</dcterms:modified>
  <cp:category/>
</cp:coreProperties>
</file>