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1○長野原町\"/>
    </mc:Choice>
  </mc:AlternateContent>
  <workbookProtection workbookAlgorithmName="SHA-512" workbookHashValue="xzPEVeA+na1nWNaCEIBkIVT9WMrOWgK09tOuR5hbXjjTvKfEq6V8uGghGdKjJORnaFD2ZvDOv6Mv22VXA/V0aw==" workbookSaltValue="Ya8LuswnwOv2a6OQPE3I4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<sst xmlns="http://schemas.openxmlformats.org/spreadsheetml/2006/main" count="240" uniqueCount="126">
  <si>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</si>
  <si>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</si>
  <si>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</si>
  <si>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</si>
  <si>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</si>
  <si>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</si>
  <si>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</si>
  <si>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</si>
  <si>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</si>
  <si>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</si>
  <si>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</si>
  <si>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</si>
  <si>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</si>
  <si>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</si>
  <si>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</si>
  <si>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</si>
  <si>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</si>
  <si>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</si>
  <si>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</si>
  <si>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</si>
  <si>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</si>
  <si>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</si>
  <si>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</si>
  <si>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</si>
  <si>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</si>
  <si>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</si>
  <si>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</si>
  <si>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</si>
  <si>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</si>
  <si>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</si>
  <si>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</si>
  <si>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</si>
  <si>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</si>
  <si>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</si>
  <si>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</si>
  <si>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</si>
  <si>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</si>
  <si>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</si>
  <si>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</si>
  <si>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</si>
  <si>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</si>
  <si>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</si>
  <si>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</si>
  <si>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</si>
  <si>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</si>
  <si>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</si>
  <si>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</si>
  <si>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</si>
  <si>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</si>
  <si>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</si>
  <si>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</si>
  <si>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</si>
  <si>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</si>
  <si>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</si>
  <si>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</si>
  <si>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</si>
  <si>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</si>
  <si>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</si>
  <si>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</si>
  <si>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</si>
  <si>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</si>
  <si>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</si>
  <si>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</si>
  <si>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</si>
  <si>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</si>
  <si>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</si>
  <si>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</si>
  <si>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</si>
  <si>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</si>
  <si>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</si>
  <si>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</si>
  <si>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</si>
  <si>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</si>
  <si>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</si>
  <si>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</si>
  <si>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</si>
  <si>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</si>
  <si>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</si>
  <si>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</si>
  <si>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</si>
  <si>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</si>
  <si>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</si>
  <si>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</si>
  <si>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</si>
  <si>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</si>
  <si>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</si>
  <si>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</si>
  <si>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</si>
  <si>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</si>
  <si>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</si>
  <si>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</si>
  <si>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</si>
  <si>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</si>
  <si>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</si>
  <si>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</si>
  <si>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</si>
  <si>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</si>
  <si>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</si>
  <si>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</si>
  <si>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</si>
  <si>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</si>
  <si>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</si>
  <si>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</si>
  <si>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</si>
  <si>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</si>
  <si>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</si>
  <si>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</si>
  <si>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</si>
  <si>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</si>
  <si>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</si>
  <si>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</si>
  <si>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</si>
  <si>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</si>
  <si>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</si>
  <si>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</si>
  <si>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</si>
  <si>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</si>
  <si>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</si>
  <si>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</si>
  <si>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</si>
  <si>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</si>
  <si>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</si>
  <si>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</si>
  <si>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上回りましたが年度ごとのばらつきが大きいのでストックマネジメント計画策定するなどして修繕費の平準化をはかり安定した経営を目指して行く事が必要である。➃企業債については債務がありません。⑤経費回収率は類似団体を上回っているため比較的効率的であると言えるがさらに100％を目指し収支改善に努める。⑥汚水処理原価率は類義団体を下回り効率的な状況を維持している。⑦施設利用率は類義団体を上回っており処理能力が適正であると考える。⑧水洗化率は類義団体を下回っているため加入促進が必要であると考えられます。</t>
    <rPh sb="1" eb="4">
      <t>シュウエキテキ</t>
    </rPh>
    <rPh sb="4" eb="6">
      <t>シュウシ</t>
    </rPh>
    <rPh sb="6" eb="8">
      <t>ヒリツ</t>
    </rPh>
    <rPh sb="14" eb="16">
      <t>ウワマワ</t>
    </rPh>
    <rPh sb="21" eb="23">
      <t>ネンド</t>
    </rPh>
    <rPh sb="31" eb="32">
      <t>オオ</t>
    </rPh>
    <rPh sb="46" eb="48">
      <t>ケイカク</t>
    </rPh>
    <rPh sb="48" eb="50">
      <t>サクテイ</t>
    </rPh>
    <rPh sb="56" eb="59">
      <t>シュウゼンヒ</t>
    </rPh>
    <rPh sb="60" eb="63">
      <t>ヘイジュンカ</t>
    </rPh>
    <rPh sb="67" eb="69">
      <t>アンテイ</t>
    </rPh>
    <rPh sb="71" eb="73">
      <t>ケイエイ</t>
    </rPh>
    <rPh sb="74" eb="76">
      <t>メザ</t>
    </rPh>
    <rPh sb="78" eb="79">
      <t>イ</t>
    </rPh>
    <rPh sb="80" eb="81">
      <t>コト</t>
    </rPh>
    <rPh sb="82" eb="84">
      <t>ヒツヨウ</t>
    </rPh>
    <rPh sb="89" eb="92">
      <t>キギョウサイ</t>
    </rPh>
    <rPh sb="97" eb="99">
      <t>サイム</t>
    </rPh>
    <rPh sb="107" eb="109">
      <t>ケイヒ</t>
    </rPh>
    <rPh sb="109" eb="112">
      <t>カイシュウリツ</t>
    </rPh>
    <rPh sb="113" eb="115">
      <t>ルイジ</t>
    </rPh>
    <rPh sb="115" eb="117">
      <t>ダンタイ</t>
    </rPh>
    <rPh sb="118" eb="120">
      <t>ウワマワ</t>
    </rPh>
    <rPh sb="126" eb="129">
      <t>ヒカクテキ</t>
    </rPh>
    <rPh sb="129" eb="132">
      <t>コウリツテキ</t>
    </rPh>
    <rPh sb="136" eb="137">
      <t>イ</t>
    </rPh>
    <rPh sb="148" eb="150">
      <t>メザ</t>
    </rPh>
    <rPh sb="151" eb="153">
      <t>シュウシ</t>
    </rPh>
    <rPh sb="153" eb="155">
      <t>カイゼン</t>
    </rPh>
    <rPh sb="156" eb="157">
      <t>ツト</t>
    </rPh>
    <rPh sb="161" eb="163">
      <t>オスイ</t>
    </rPh>
    <rPh sb="163" eb="165">
      <t>ショリ</t>
    </rPh>
    <rPh sb="165" eb="168">
      <t>ゲンカリツ</t>
    </rPh>
    <rPh sb="169" eb="171">
      <t>ルイギ</t>
    </rPh>
    <rPh sb="171" eb="173">
      <t>ダンタイ</t>
    </rPh>
    <rPh sb="174" eb="176">
      <t>シタマワ</t>
    </rPh>
    <rPh sb="177" eb="180">
      <t>コウリツテキ</t>
    </rPh>
    <rPh sb="181" eb="183">
      <t>ジョウキョウ</t>
    </rPh>
    <rPh sb="184" eb="186">
      <t>イジ</t>
    </rPh>
    <rPh sb="192" eb="194">
      <t>シセツ</t>
    </rPh>
    <rPh sb="194" eb="197">
      <t>リヨウリツ</t>
    </rPh>
    <rPh sb="198" eb="200">
      <t>ルイギ</t>
    </rPh>
    <rPh sb="200" eb="202">
      <t>ダンタイ</t>
    </rPh>
    <rPh sb="203" eb="205">
      <t>ウワマワ</t>
    </rPh>
    <rPh sb="209" eb="211">
      <t>ショリ</t>
    </rPh>
    <rPh sb="211" eb="213">
      <t>ノウリョク</t>
    </rPh>
    <rPh sb="214" eb="216">
      <t>テキセイ</t>
    </rPh>
    <rPh sb="220" eb="221">
      <t>カンガ</t>
    </rPh>
    <rPh sb="225" eb="228">
      <t>スイセンカ</t>
    </rPh>
    <rPh sb="228" eb="229">
      <t>リツ</t>
    </rPh>
    <rPh sb="230" eb="232">
      <t>ルイギ</t>
    </rPh>
    <rPh sb="232" eb="234">
      <t>ダンタイ</t>
    </rPh>
    <rPh sb="235" eb="237">
      <t>シタマワ</t>
    </rPh>
    <rPh sb="243" eb="245">
      <t>カニュウ</t>
    </rPh>
    <rPh sb="245" eb="247">
      <t>ソクシン</t>
    </rPh>
    <rPh sb="248" eb="250">
      <t>ヒツヨウ</t>
    </rPh>
    <rPh sb="254" eb="255">
      <t>カンガ</t>
    </rPh>
    <phoneticPr fontId="4"/>
  </si>
  <si>
    <t>平成20年供用開始のため、比較的新しい施設です。</t>
    <rPh sb="0" eb="2">
      <t>ヘイセイ</t>
    </rPh>
    <rPh sb="4" eb="5">
      <t>ネン</t>
    </rPh>
    <rPh sb="5" eb="7">
      <t>キョウヨウ</t>
    </rPh>
    <rPh sb="7" eb="9">
      <t>カイシ</t>
    </rPh>
    <rPh sb="13" eb="16">
      <t>ヒカクテキ</t>
    </rPh>
    <rPh sb="16" eb="17">
      <t>アタラ</t>
    </rPh>
    <rPh sb="19" eb="21">
      <t>シセツ</t>
    </rPh>
    <phoneticPr fontId="4"/>
  </si>
  <si>
    <t>水洗化率が低いので加入促進を行うと共に料金収入を増やし繰入金額を減らす必要があると思います。</t>
    <rPh sb="0" eb="3">
      <t>スイセンカ</t>
    </rPh>
    <rPh sb="3" eb="4">
      <t>リツ</t>
    </rPh>
    <rPh sb="5" eb="6">
      <t>ヒク</t>
    </rPh>
    <rPh sb="9" eb="11">
      <t>カニュウ</t>
    </rPh>
    <rPh sb="11" eb="13">
      <t>ソクシン</t>
    </rPh>
    <rPh sb="14" eb="15">
      <t>オコナ</t>
    </rPh>
    <rPh sb="17" eb="18">
      <t>トモ</t>
    </rPh>
    <rPh sb="19" eb="21">
      <t>リョウキン</t>
    </rPh>
    <rPh sb="21" eb="23">
      <t>シュウニュウ</t>
    </rPh>
    <rPh sb="24" eb="25">
      <t>フ</t>
    </rPh>
    <rPh sb="27" eb="30">
      <t>クリイレキン</t>
    </rPh>
    <rPh sb="30" eb="31">
      <t>ガク</t>
    </rPh>
    <rPh sb="32" eb="33">
      <t>ヘ</t>
    </rPh>
    <rPh sb="35" eb="37">
      <t>ヒツヨウ</t>
    </rPh>
    <rPh sb="41" eb="4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</si>
</sst>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F4-435E-9D8C-0D183DEE1823}"/>
            </c:ext>
          </c:extLst>
        </c:ser>
        <c:dLbls>
          <c:showLegendKey val="0"/>
          <c:showVal val="0"/>
          <c:showCatName val="0"/>
          <c:showSerName val="0"/>
          <c:showPercent val="0"/>
          <c:showBubbleSize val="0"/>
        </c:dLbls>
        <c:gapWidth val="150"/>
        <c:axId val="489029336"/>
        <c:axId val="4890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F3F4-435E-9D8C-0D183DEE1823}"/>
            </c:ext>
          </c:extLst>
        </c:ser>
        <c:dLbls>
          <c:showLegendKey val="0"/>
          <c:showVal val="0"/>
          <c:showCatName val="0"/>
          <c:showSerName val="0"/>
          <c:showPercent val="0"/>
          <c:showBubbleSize val="0"/>
        </c:dLbls>
        <c:marker val="1"/>
        <c:smooth val="0"/>
        <c:axId val="489029336"/>
        <c:axId val="489029728"/>
      </c:lineChart>
      <c:dateAx>
        <c:axId val="489029336"/>
        <c:scaling>
          <c:orientation val="minMax"/>
        </c:scaling>
        <c:delete val="1"/>
        <c:axPos val="b"/>
        <c:numFmt formatCode="ge" sourceLinked="1"/>
        <c:majorTickMark val="none"/>
        <c:minorTickMark val="none"/>
        <c:tickLblPos val="none"/>
        <c:crossAx val="489029728"/>
        <c:crosses val="autoZero"/>
        <c:auto val="1"/>
        <c:lblOffset val="100"/>
        <c:baseTimeUnit val="years"/>
      </c:dateAx>
      <c:valAx>
        <c:axId val="4890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2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61.36</c:v>
                </c:pt>
                <c:pt idx="1">
                  <c:v>35.409999999999997</c:v>
                </c:pt>
                <c:pt idx="2">
                  <c:v>41.56</c:v>
                </c:pt>
                <c:pt idx="3">
                  <c:v>42.11</c:v>
                </c:pt>
                <c:pt idx="4">
                  <c:v>43.94</c:v>
                </c:pt>
              </c:numCache>
            </c:numRef>
          </c:val>
          <c:extLst xmlns:c16r2="http://schemas.microsoft.com/office/drawing/2015/06/chart">
            <c:ext xmlns:c16="http://schemas.microsoft.com/office/drawing/2014/chart" uri="{C3380CC4-5D6E-409C-BE32-E72D297353CC}">
              <c16:uniqueId val="{00000000-E194-4D95-ADFF-98D273C0974F}"/>
            </c:ext>
          </c:extLst>
        </c:ser>
        <c:dLbls>
          <c:showLegendKey val="0"/>
          <c:showVal val="0"/>
          <c:showCatName val="0"/>
          <c:showSerName val="0"/>
          <c:showPercent val="0"/>
          <c:showBubbleSize val="0"/>
        </c:dLbls>
        <c:gapWidth val="150"/>
        <c:axId val="239341272"/>
        <c:axId val="2393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E194-4D95-ADFF-98D273C0974F}"/>
            </c:ext>
          </c:extLst>
        </c:ser>
        <c:dLbls>
          <c:showLegendKey val="0"/>
          <c:showVal val="0"/>
          <c:showCatName val="0"/>
          <c:showSerName val="0"/>
          <c:showPercent val="0"/>
          <c:showBubbleSize val="0"/>
        </c:dLbls>
        <c:marker val="1"/>
        <c:smooth val="0"/>
        <c:axId val="239341272"/>
        <c:axId val="239341664"/>
      </c:lineChart>
      <c:dateAx>
        <c:axId val="239341272"/>
        <c:scaling>
          <c:orientation val="minMax"/>
        </c:scaling>
        <c:delete val="1"/>
        <c:axPos val="b"/>
        <c:numFmt formatCode="ge" sourceLinked="1"/>
        <c:majorTickMark val="none"/>
        <c:minorTickMark val="none"/>
        <c:tickLblPos val="none"/>
        <c:crossAx val="239341664"/>
        <c:crosses val="autoZero"/>
        <c:auto val="1"/>
        <c:lblOffset val="100"/>
        <c:baseTimeUnit val="years"/>
      </c:dateAx>
      <c:valAx>
        <c:axId val="2393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52.84</c:v>
                </c:pt>
                <c:pt idx="1">
                  <c:v>52.16</c:v>
                </c:pt>
                <c:pt idx="2">
                  <c:v>52.52</c:v>
                </c:pt>
                <c:pt idx="3">
                  <c:v>52.66</c:v>
                </c:pt>
                <c:pt idx="4">
                  <c:v>52.96</c:v>
                </c:pt>
              </c:numCache>
            </c:numRef>
          </c:val>
          <c:extLst xmlns:c16r2="http://schemas.microsoft.com/office/drawing/2015/06/chart">
            <c:ext xmlns:c16="http://schemas.microsoft.com/office/drawing/2014/chart" uri="{C3380CC4-5D6E-409C-BE32-E72D297353CC}">
              <c16:uniqueId val="{00000000-A286-490D-AB4C-32834F23FEA4}"/>
            </c:ext>
          </c:extLst>
        </c:ser>
        <c:dLbls>
          <c:showLegendKey val="0"/>
          <c:showVal val="0"/>
          <c:showCatName val="0"/>
          <c:showSerName val="0"/>
          <c:showPercent val="0"/>
          <c:showBubbleSize val="0"/>
        </c:dLbls>
        <c:gapWidth val="150"/>
        <c:axId val="239342840"/>
        <c:axId val="2393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A286-490D-AB4C-32834F23FEA4}"/>
            </c:ext>
          </c:extLst>
        </c:ser>
        <c:dLbls>
          <c:showLegendKey val="0"/>
          <c:showVal val="0"/>
          <c:showCatName val="0"/>
          <c:showSerName val="0"/>
          <c:showPercent val="0"/>
          <c:showBubbleSize val="0"/>
        </c:dLbls>
        <c:marker val="1"/>
        <c:smooth val="0"/>
        <c:axId val="239342840"/>
        <c:axId val="239343232"/>
      </c:lineChart>
      <c:dateAx>
        <c:axId val="239342840"/>
        <c:scaling>
          <c:orientation val="minMax"/>
        </c:scaling>
        <c:delete val="1"/>
        <c:axPos val="b"/>
        <c:numFmt formatCode="ge" sourceLinked="1"/>
        <c:majorTickMark val="none"/>
        <c:minorTickMark val="none"/>
        <c:tickLblPos val="none"/>
        <c:crossAx val="239343232"/>
        <c:crosses val="autoZero"/>
        <c:auto val="1"/>
        <c:lblOffset val="100"/>
        <c:baseTimeUnit val="years"/>
      </c:dateAx>
      <c:valAx>
        <c:axId val="2393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169.7</c:v>
                </c:pt>
                <c:pt idx="1">
                  <c:v>97.93</c:v>
                </c:pt>
                <c:pt idx="2">
                  <c:v>149.13</c:v>
                </c:pt>
                <c:pt idx="3">
                  <c:v>86.85</c:v>
                </c:pt>
                <c:pt idx="4">
                  <c:v>102.35</c:v>
                </c:pt>
              </c:numCache>
            </c:numRef>
          </c:val>
          <c:extLst xmlns:c16r2="http://schemas.microsoft.com/office/drawing/2015/06/chart">
            <c:ext xmlns:c16="http://schemas.microsoft.com/office/drawing/2014/chart" uri="{C3380CC4-5D6E-409C-BE32-E72D297353CC}">
              <c16:uniqueId val="{00000000-2F01-4598-A80C-D6A4FB6C393B}"/>
            </c:ext>
          </c:extLst>
        </c:ser>
        <c:dLbls>
          <c:showLegendKey val="0"/>
          <c:showVal val="0"/>
          <c:showCatName val="0"/>
          <c:showSerName val="0"/>
          <c:showPercent val="0"/>
          <c:showBubbleSize val="0"/>
        </c:dLbls>
        <c:gapWidth val="150"/>
        <c:axId val="489030904"/>
        <c:axId val="4890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01-4598-A80C-D6A4FB6C393B}"/>
            </c:ext>
          </c:extLst>
        </c:ser>
        <c:dLbls>
          <c:showLegendKey val="0"/>
          <c:showVal val="0"/>
          <c:showCatName val="0"/>
          <c:showSerName val="0"/>
          <c:showPercent val="0"/>
          <c:showBubbleSize val="0"/>
        </c:dLbls>
        <c:marker val="1"/>
        <c:smooth val="0"/>
        <c:axId val="489030904"/>
        <c:axId val="489031296"/>
      </c:lineChart>
      <c:dateAx>
        <c:axId val="489030904"/>
        <c:scaling>
          <c:orientation val="minMax"/>
        </c:scaling>
        <c:delete val="1"/>
        <c:axPos val="b"/>
        <c:numFmt formatCode="ge" sourceLinked="1"/>
        <c:majorTickMark val="none"/>
        <c:minorTickMark val="none"/>
        <c:tickLblPos val="none"/>
        <c:crossAx val="489031296"/>
        <c:crosses val="autoZero"/>
        <c:auto val="1"/>
        <c:lblOffset val="100"/>
        <c:baseTimeUnit val="years"/>
      </c:dateAx>
      <c:valAx>
        <c:axId val="4890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EE-4E3F-BAF3-B0CC2EA754D5}"/>
            </c:ext>
          </c:extLst>
        </c:ser>
        <c:dLbls>
          <c:showLegendKey val="0"/>
          <c:showVal val="0"/>
          <c:showCatName val="0"/>
          <c:showSerName val="0"/>
          <c:showPercent val="0"/>
          <c:showBubbleSize val="0"/>
        </c:dLbls>
        <c:gapWidth val="150"/>
        <c:axId val="489032472"/>
        <c:axId val="50148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EE-4E3F-BAF3-B0CC2EA754D5}"/>
            </c:ext>
          </c:extLst>
        </c:ser>
        <c:dLbls>
          <c:showLegendKey val="0"/>
          <c:showVal val="0"/>
          <c:showCatName val="0"/>
          <c:showSerName val="0"/>
          <c:showPercent val="0"/>
          <c:showBubbleSize val="0"/>
        </c:dLbls>
        <c:marker val="1"/>
        <c:smooth val="0"/>
        <c:axId val="489032472"/>
        <c:axId val="501481840"/>
      </c:lineChart>
      <c:dateAx>
        <c:axId val="489032472"/>
        <c:scaling>
          <c:orientation val="minMax"/>
        </c:scaling>
        <c:delete val="1"/>
        <c:axPos val="b"/>
        <c:numFmt formatCode="ge" sourceLinked="1"/>
        <c:majorTickMark val="none"/>
        <c:minorTickMark val="none"/>
        <c:tickLblPos val="none"/>
        <c:crossAx val="501481840"/>
        <c:crosses val="autoZero"/>
        <c:auto val="1"/>
        <c:lblOffset val="100"/>
        <c:baseTimeUnit val="years"/>
      </c:dateAx>
      <c:valAx>
        <c:axId val="50148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3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7E-4B09-B9E0-A4EE005E2588}"/>
            </c:ext>
          </c:extLst>
        </c:ser>
        <c:dLbls>
          <c:showLegendKey val="0"/>
          <c:showVal val="0"/>
          <c:showCatName val="0"/>
          <c:showSerName val="0"/>
          <c:showPercent val="0"/>
          <c:showBubbleSize val="0"/>
        </c:dLbls>
        <c:gapWidth val="150"/>
        <c:axId val="501483016"/>
        <c:axId val="50148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7E-4B09-B9E0-A4EE005E2588}"/>
            </c:ext>
          </c:extLst>
        </c:ser>
        <c:dLbls>
          <c:showLegendKey val="0"/>
          <c:showVal val="0"/>
          <c:showCatName val="0"/>
          <c:showSerName val="0"/>
          <c:showPercent val="0"/>
          <c:showBubbleSize val="0"/>
        </c:dLbls>
        <c:marker val="1"/>
        <c:smooth val="0"/>
        <c:axId val="501483016"/>
        <c:axId val="501483408"/>
      </c:lineChart>
      <c:dateAx>
        <c:axId val="501483016"/>
        <c:scaling>
          <c:orientation val="minMax"/>
        </c:scaling>
        <c:delete val="1"/>
        <c:axPos val="b"/>
        <c:numFmt formatCode="ge" sourceLinked="1"/>
        <c:majorTickMark val="none"/>
        <c:minorTickMark val="none"/>
        <c:tickLblPos val="none"/>
        <c:crossAx val="501483408"/>
        <c:crosses val="autoZero"/>
        <c:auto val="1"/>
        <c:lblOffset val="100"/>
        <c:baseTimeUnit val="years"/>
      </c:dateAx>
      <c:valAx>
        <c:axId val="5014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ED-4E7A-AB7B-FFA8E203502C}"/>
            </c:ext>
          </c:extLst>
        </c:ser>
        <c:dLbls>
          <c:showLegendKey val="0"/>
          <c:showVal val="0"/>
          <c:showCatName val="0"/>
          <c:showSerName val="0"/>
          <c:showPercent val="0"/>
          <c:showBubbleSize val="0"/>
        </c:dLbls>
        <c:gapWidth val="150"/>
        <c:axId val="501484584"/>
        <c:axId val="50148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ED-4E7A-AB7B-FFA8E203502C}"/>
            </c:ext>
          </c:extLst>
        </c:ser>
        <c:dLbls>
          <c:showLegendKey val="0"/>
          <c:showVal val="0"/>
          <c:showCatName val="0"/>
          <c:showSerName val="0"/>
          <c:showPercent val="0"/>
          <c:showBubbleSize val="0"/>
        </c:dLbls>
        <c:marker val="1"/>
        <c:smooth val="0"/>
        <c:axId val="501484584"/>
        <c:axId val="501484976"/>
      </c:lineChart>
      <c:dateAx>
        <c:axId val="501484584"/>
        <c:scaling>
          <c:orientation val="minMax"/>
        </c:scaling>
        <c:delete val="1"/>
        <c:axPos val="b"/>
        <c:numFmt formatCode="ge" sourceLinked="1"/>
        <c:majorTickMark val="none"/>
        <c:minorTickMark val="none"/>
        <c:tickLblPos val="none"/>
        <c:crossAx val="501484976"/>
        <c:crosses val="autoZero"/>
        <c:auto val="1"/>
        <c:lblOffset val="100"/>
        <c:baseTimeUnit val="years"/>
      </c:dateAx>
      <c:valAx>
        <c:axId val="50148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3E-4556-97F6-9805746CEB24}"/>
            </c:ext>
          </c:extLst>
        </c:ser>
        <c:dLbls>
          <c:showLegendKey val="0"/>
          <c:showVal val="0"/>
          <c:showCatName val="0"/>
          <c:showSerName val="0"/>
          <c:showPercent val="0"/>
          <c:showBubbleSize val="0"/>
        </c:dLbls>
        <c:gapWidth val="150"/>
        <c:axId val="501486152"/>
        <c:axId val="50148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3E-4556-97F6-9805746CEB24}"/>
            </c:ext>
          </c:extLst>
        </c:ser>
        <c:dLbls>
          <c:showLegendKey val="0"/>
          <c:showVal val="0"/>
          <c:showCatName val="0"/>
          <c:showSerName val="0"/>
          <c:showPercent val="0"/>
          <c:showBubbleSize val="0"/>
        </c:dLbls>
        <c:marker val="1"/>
        <c:smooth val="0"/>
        <c:axId val="501486152"/>
        <c:axId val="501486544"/>
      </c:lineChart>
      <c:dateAx>
        <c:axId val="501486152"/>
        <c:scaling>
          <c:orientation val="minMax"/>
        </c:scaling>
        <c:delete val="1"/>
        <c:axPos val="b"/>
        <c:numFmt formatCode="ge" sourceLinked="1"/>
        <c:majorTickMark val="none"/>
        <c:minorTickMark val="none"/>
        <c:tickLblPos val="none"/>
        <c:crossAx val="501486544"/>
        <c:crosses val="autoZero"/>
        <c:auto val="1"/>
        <c:lblOffset val="100"/>
        <c:baseTimeUnit val="years"/>
      </c:dateAx>
      <c:valAx>
        <c:axId val="50148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8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4B-41D0-A800-5C61235A814E}"/>
            </c:ext>
          </c:extLst>
        </c:ser>
        <c:dLbls>
          <c:showLegendKey val="0"/>
          <c:showVal val="0"/>
          <c:showCatName val="0"/>
          <c:showSerName val="0"/>
          <c:showPercent val="0"/>
          <c:showBubbleSize val="0"/>
        </c:dLbls>
        <c:gapWidth val="150"/>
        <c:axId val="501487720"/>
        <c:axId val="50148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0E4B-41D0-A800-5C61235A814E}"/>
            </c:ext>
          </c:extLst>
        </c:ser>
        <c:dLbls>
          <c:showLegendKey val="0"/>
          <c:showVal val="0"/>
          <c:showCatName val="0"/>
          <c:showSerName val="0"/>
          <c:showPercent val="0"/>
          <c:showBubbleSize val="0"/>
        </c:dLbls>
        <c:marker val="1"/>
        <c:smooth val="0"/>
        <c:axId val="501487720"/>
        <c:axId val="501488112"/>
      </c:lineChart>
      <c:dateAx>
        <c:axId val="501487720"/>
        <c:scaling>
          <c:orientation val="minMax"/>
        </c:scaling>
        <c:delete val="1"/>
        <c:axPos val="b"/>
        <c:numFmt formatCode="ge" sourceLinked="1"/>
        <c:majorTickMark val="none"/>
        <c:minorTickMark val="none"/>
        <c:tickLblPos val="none"/>
        <c:crossAx val="501488112"/>
        <c:crosses val="autoZero"/>
        <c:auto val="1"/>
        <c:lblOffset val="100"/>
        <c:baseTimeUnit val="years"/>
      </c:dateAx>
      <c:valAx>
        <c:axId val="50148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8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169.7</c:v>
                </c:pt>
                <c:pt idx="1">
                  <c:v>97.93</c:v>
                </c:pt>
                <c:pt idx="2">
                  <c:v>149.13</c:v>
                </c:pt>
                <c:pt idx="3">
                  <c:v>86.85</c:v>
                </c:pt>
                <c:pt idx="4">
                  <c:v>102.35</c:v>
                </c:pt>
              </c:numCache>
            </c:numRef>
          </c:val>
          <c:extLst xmlns:c16r2="http://schemas.microsoft.com/office/drawing/2015/06/chart">
            <c:ext xmlns:c16="http://schemas.microsoft.com/office/drawing/2014/chart" uri="{C3380CC4-5D6E-409C-BE32-E72D297353CC}">
              <c16:uniqueId val="{00000000-5540-4E08-8839-9CC9823D3F86}"/>
            </c:ext>
          </c:extLst>
        </c:ser>
        <c:dLbls>
          <c:showLegendKey val="0"/>
          <c:showVal val="0"/>
          <c:showCatName val="0"/>
          <c:showSerName val="0"/>
          <c:showPercent val="0"/>
          <c:showBubbleSize val="0"/>
        </c:dLbls>
        <c:gapWidth val="150"/>
        <c:axId val="501489288"/>
        <c:axId val="23933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5540-4E08-8839-9CC9823D3F86}"/>
            </c:ext>
          </c:extLst>
        </c:ser>
        <c:dLbls>
          <c:showLegendKey val="0"/>
          <c:showVal val="0"/>
          <c:showCatName val="0"/>
          <c:showSerName val="0"/>
          <c:showPercent val="0"/>
          <c:showBubbleSize val="0"/>
        </c:dLbls>
        <c:marker val="1"/>
        <c:smooth val="0"/>
        <c:axId val="501489288"/>
        <c:axId val="239338528"/>
      </c:lineChart>
      <c:dateAx>
        <c:axId val="501489288"/>
        <c:scaling>
          <c:orientation val="minMax"/>
        </c:scaling>
        <c:delete val="1"/>
        <c:axPos val="b"/>
        <c:numFmt formatCode="ge" sourceLinked="1"/>
        <c:majorTickMark val="none"/>
        <c:minorTickMark val="none"/>
        <c:tickLblPos val="none"/>
        <c:crossAx val="239338528"/>
        <c:crosses val="autoZero"/>
        <c:auto val="1"/>
        <c:lblOffset val="100"/>
        <c:baseTimeUnit val="years"/>
      </c:dateAx>
      <c:valAx>
        <c:axId val="2393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8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68.010000000000005</c:v>
                </c:pt>
                <c:pt idx="1">
                  <c:v>112.77</c:v>
                </c:pt>
                <c:pt idx="2">
                  <c:v>74.540000000000006</c:v>
                </c:pt>
                <c:pt idx="3">
                  <c:v>129.72999999999999</c:v>
                </c:pt>
                <c:pt idx="4">
                  <c:v>125.84</c:v>
                </c:pt>
              </c:numCache>
            </c:numRef>
          </c:val>
          <c:extLst xmlns:c16r2="http://schemas.microsoft.com/office/drawing/2015/06/chart">
            <c:ext xmlns:c16="http://schemas.microsoft.com/office/drawing/2014/chart" uri="{C3380CC4-5D6E-409C-BE32-E72D297353CC}">
              <c16:uniqueId val="{00000000-58B4-4AFC-981C-F3F5714AB864}"/>
            </c:ext>
          </c:extLst>
        </c:ser>
        <c:dLbls>
          <c:showLegendKey val="0"/>
          <c:showVal val="0"/>
          <c:showCatName val="0"/>
          <c:showSerName val="0"/>
          <c:showPercent val="0"/>
          <c:showBubbleSize val="0"/>
        </c:dLbls>
        <c:gapWidth val="150"/>
        <c:axId val="239339704"/>
        <c:axId val="2393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58B4-4AFC-981C-F3F5714AB864}"/>
            </c:ext>
          </c:extLst>
        </c:ser>
        <c:dLbls>
          <c:showLegendKey val="0"/>
          <c:showVal val="0"/>
          <c:showCatName val="0"/>
          <c:showSerName val="0"/>
          <c:showPercent val="0"/>
          <c:showBubbleSize val="0"/>
        </c:dLbls>
        <c:marker val="1"/>
        <c:smooth val="0"/>
        <c:axId val="239339704"/>
        <c:axId val="239340096"/>
      </c:lineChart>
      <c:dateAx>
        <c:axId val="239339704"/>
        <c:scaling>
          <c:orientation val="minMax"/>
        </c:scaling>
        <c:delete val="1"/>
        <c:axPos val="b"/>
        <c:numFmt formatCode="ge" sourceLinked="1"/>
        <c:majorTickMark val="none"/>
        <c:minorTickMark val="none"/>
        <c:tickLblPos val="none"/>
        <c:crossAx val="239340096"/>
        <c:crosses val="autoZero"/>
        <c:auto val="1"/>
        <c:lblOffset val="100"/>
        <c:baseTimeUnit val="years"/>
      </c:dateAx>
      <c:valAx>
        <c:axId val="2393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3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長野原町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5722</v>
      </c>
      <c r="AM8" s="49"/>
      <c r="AN8" s="49"/>
      <c r="AO8" s="49"/>
      <c r="AP8" s="49"/>
      <c r="AQ8" s="49"/>
      <c r="AR8" s="49"/>
      <c r="AS8" s="49"/>
      <c r="AT8" s="44">
        <f>データ!T6</f>
        <v>133.85</v>
      </c>
      <c r="AU8" s="44"/>
      <c r="AV8" s="44"/>
      <c r="AW8" s="44"/>
      <c r="AX8" s="44"/>
      <c r="AY8" s="44"/>
      <c r="AZ8" s="44"/>
      <c r="BA8" s="44"/>
      <c r="BB8" s="44">
        <f>データ!U6</f>
        <v>42.75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51.83</v>
      </c>
      <c r="Q10" s="44"/>
      <c r="R10" s="44"/>
      <c r="S10" s="44"/>
      <c r="T10" s="44"/>
      <c r="U10" s="44"/>
      <c r="V10" s="44"/>
      <c r="W10" s="44">
        <f>データ!Q6</f>
        <v>100</v>
      </c>
      <c r="X10" s="44"/>
      <c r="Y10" s="44"/>
      <c r="Z10" s="44"/>
      <c r="AA10" s="44"/>
      <c r="AB10" s="44"/>
      <c r="AC10" s="44"/>
      <c r="AD10" s="49">
        <f>データ!R6</f>
        <v>2160</v>
      </c>
      <c r="AE10" s="49"/>
      <c r="AF10" s="49"/>
      <c r="AG10" s="49"/>
      <c r="AH10" s="49"/>
      <c r="AI10" s="49"/>
      <c r="AJ10" s="49"/>
      <c r="AK10" s="2"/>
      <c r="AL10" s="49">
        <f>データ!V6</f>
        <v>2923</v>
      </c>
      <c r="AM10" s="49"/>
      <c r="AN10" s="49"/>
      <c r="AO10" s="49"/>
      <c r="AP10" s="49"/>
      <c r="AQ10" s="49"/>
      <c r="AR10" s="49"/>
      <c r="AS10" s="49"/>
      <c r="AT10" s="44">
        <f>データ!W6</f>
        <v>1.95</v>
      </c>
      <c r="AU10" s="44"/>
      <c r="AV10" s="44"/>
      <c r="AW10" s="44"/>
      <c r="AX10" s="44"/>
      <c r="AY10" s="44"/>
      <c r="AZ10" s="44"/>
      <c r="BA10" s="44"/>
      <c r="BB10" s="44">
        <f>データ!X6</f>
        <v>1498.97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Sum1ztE6/3ZcZGSfZOZDQ4CTaiLrDPoNO9qyoWRCaCkMWELAk28941VgGzcQiNfHefxqPPeUiGGfDIio/I6rww==" saltValue="qYHJs8z2y3yQF53GUJdU7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104248</v>
      </c>
      <c r="D6" s="32">
        <f t="shared" si="3"/>
        <v>47</v>
      </c>
      <c r="E6" s="32">
        <f t="shared" si="3"/>
        <v>17</v>
      </c>
      <c r="F6" s="32">
        <f t="shared" si="3"/>
        <v>4</v>
      </c>
      <c r="G6" s="32">
        <f t="shared" si="3"/>
        <v>0</v>
      </c>
      <c r="H6" s="32" t="str">
        <f t="shared" si="3"/>
        <v>群馬県　長野原町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51.83</v>
      </c>
      <c r="Q6" s="33">
        <f t="shared" si="3"/>
        <v>100</v>
      </c>
      <c r="R6" s="33">
        <f t="shared" si="3"/>
        <v>2160</v>
      </c>
      <c r="S6" s="33">
        <f t="shared" si="3"/>
        <v>5722</v>
      </c>
      <c r="T6" s="33">
        <f t="shared" si="3"/>
        <v>133.85</v>
      </c>
      <c r="U6" s="33">
        <f t="shared" si="3"/>
        <v>42.75</v>
      </c>
      <c r="V6" s="33">
        <f t="shared" si="3"/>
        <v>2923</v>
      </c>
      <c r="W6" s="33">
        <f t="shared" si="3"/>
        <v>1.95</v>
      </c>
      <c r="X6" s="33">
        <f t="shared" si="3"/>
        <v>1498.97</v>
      </c>
      <c r="Y6" s="34">
        <f>IF(Y7="",NA(),Y7)</f>
        <v>169.7</v>
      </c>
      <c r="Z6" s="34">
        <f t="shared" ref="Z6:AH6" si="4">IF(Z7="",NA(),Z7)</f>
        <v>97.93</v>
      </c>
      <c r="AA6" s="34">
        <f t="shared" si="4"/>
        <v>149.13</v>
      </c>
      <c r="AB6" s="34">
        <f t="shared" si="4"/>
        <v>86.85</v>
      </c>
      <c r="AC6" s="34">
        <f t="shared" si="4"/>
        <v>102.35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169.7</v>
      </c>
      <c r="BR6" s="34">
        <f t="shared" ref="BR6:BZ6" si="8">IF(BR7="",NA(),BR7)</f>
        <v>97.93</v>
      </c>
      <c r="BS6" s="34">
        <f t="shared" si="8"/>
        <v>149.13</v>
      </c>
      <c r="BT6" s="34">
        <f t="shared" si="8"/>
        <v>86.85</v>
      </c>
      <c r="BU6" s="34">
        <f t="shared" si="8"/>
        <v>102.35</v>
      </c>
      <c r="BV6" s="34">
        <f t="shared" si="8"/>
        <v>53.01</v>
      </c>
      <c r="BW6" s="34">
        <f t="shared" si="8"/>
        <v>50.54</v>
      </c>
      <c r="BX6" s="34">
        <f t="shared" si="8"/>
        <v>49.22</v>
      </c>
      <c r="BY6" s="34">
        <f t="shared" si="8"/>
        <v>53.7</v>
      </c>
      <c r="BZ6" s="34">
        <f t="shared" si="8"/>
        <v>61.54</v>
      </c>
      <c r="CA6" s="33" t="str">
        <f>IF(CA7="","",IF(CA7="-","【-】","【"&amp;SUBSTITUTE(TEXT(CA7,"#,##0.00"),"-","△")&amp;"】"))</f>
        <v>【75.58】</v>
      </c>
      <c r="CB6" s="34">
        <f>IF(CB7="",NA(),CB7)</f>
        <v>68.010000000000005</v>
      </c>
      <c r="CC6" s="34">
        <f t="shared" ref="CC6:CK6" si="9">IF(CC7="",NA(),CC7)</f>
        <v>112.77</v>
      </c>
      <c r="CD6" s="34">
        <f t="shared" si="9"/>
        <v>74.540000000000006</v>
      </c>
      <c r="CE6" s="34">
        <f t="shared" si="9"/>
        <v>129.72999999999999</v>
      </c>
      <c r="CF6" s="34">
        <f t="shared" si="9"/>
        <v>125.84</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61.36</v>
      </c>
      <c r="CN6" s="34">
        <f t="shared" ref="CN6:CV6" si="10">IF(CN7="",NA(),CN7)</f>
        <v>35.409999999999997</v>
      </c>
      <c r="CO6" s="34">
        <f t="shared" si="10"/>
        <v>41.56</v>
      </c>
      <c r="CP6" s="34">
        <f t="shared" si="10"/>
        <v>42.11</v>
      </c>
      <c r="CQ6" s="34">
        <f t="shared" si="10"/>
        <v>43.94</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52.84</v>
      </c>
      <c r="CY6" s="34">
        <f t="shared" ref="CY6:DG6" si="11">IF(CY7="",NA(),CY7)</f>
        <v>52.16</v>
      </c>
      <c r="CZ6" s="34">
        <f t="shared" si="11"/>
        <v>52.52</v>
      </c>
      <c r="DA6" s="34">
        <f t="shared" si="11"/>
        <v>52.66</v>
      </c>
      <c r="DB6" s="34">
        <f t="shared" si="11"/>
        <v>52.96</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104248</v>
      </c>
      <c r="D7" s="36">
        <v>47</v>
      </c>
      <c r="E7" s="36">
        <v>17</v>
      </c>
      <c r="F7" s="36">
        <v>4</v>
      </c>
      <c r="G7" s="36">
        <v>0</v>
      </c>
      <c r="H7" s="36" t="s">
        <v>110</v>
      </c>
      <c r="I7" s="36" t="s">
        <v>111</v>
      </c>
      <c r="J7" s="36" t="s">
        <v>112</v>
      </c>
      <c r="K7" s="36" t="s">
        <v>113</v>
      </c>
      <c r="L7" s="36" t="s">
        <v>114</v>
      </c>
      <c r="M7" s="36" t="s">
        <v>115</v>
      </c>
      <c r="N7" s="37" t="s">
        <v>116</v>
      </c>
      <c r="O7" s="37" t="s">
        <v>117</v>
      </c>
      <c r="P7" s="37">
        <v>51.83</v>
      </c>
      <c r="Q7" s="37">
        <v>100</v>
      </c>
      <c r="R7" s="37">
        <v>2160</v>
      </c>
      <c r="S7" s="37">
        <v>5722</v>
      </c>
      <c r="T7" s="37">
        <v>133.85</v>
      </c>
      <c r="U7" s="37">
        <v>42.75</v>
      </c>
      <c r="V7" s="37">
        <v>2923</v>
      </c>
      <c r="W7" s="37">
        <v>1.95</v>
      </c>
      <c r="X7" s="37">
        <v>1498.97</v>
      </c>
      <c r="Y7" s="37">
        <v>169.7</v>
      </c>
      <c r="Z7" s="37">
        <v>97.93</v>
      </c>
      <c r="AA7" s="37">
        <v>149.13</v>
      </c>
      <c r="AB7" s="37">
        <v>86.85</v>
      </c>
      <c r="AC7" s="37">
        <v>102.35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169.7</v>
      </c>
      <c r="BR7" s="37">
        <v>97.93</v>
      </c>
      <c r="BS7" s="37">
        <v>149.13</v>
      </c>
      <c r="BT7" s="37">
        <v>86.85</v>
      </c>
      <c r="BU7" s="37">
        <v>102.35</v>
      </c>
      <c r="BV7" s="37">
        <v>53.01</v>
      </c>
      <c r="BW7" s="37">
        <v>50.54</v>
      </c>
      <c r="BX7" s="37">
        <v>49.22</v>
      </c>
      <c r="BY7" s="37">
        <v>53.7</v>
      </c>
      <c r="BZ7" s="37">
        <v>61.54</v>
      </c>
      <c r="CA7" s="37">
        <v>75.58</v>
      </c>
      <c r="CB7" s="37">
        <v>68.010000000000005</v>
      </c>
      <c r="CC7" s="37">
        <v>112.77</v>
      </c>
      <c r="CD7" s="37">
        <v>74.540000000000006</v>
      </c>
      <c r="CE7" s="37">
        <v>129.72999999999999</v>
      </c>
      <c r="CF7" s="37">
        <v>125.84</v>
      </c>
      <c r="CG7" s="37">
        <v>299.39</v>
      </c>
      <c r="CH7" s="37">
        <v>320.36</v>
      </c>
      <c r="CI7" s="37">
        <v>332.02</v>
      </c>
      <c r="CJ7" s="37">
        <v>300.35000000000002</v>
      </c>
      <c r="CK7" s="37">
        <v>267.86</v>
      </c>
      <c r="CL7" s="37">
        <v>215.23</v>
      </c>
      <c r="CM7" s="37">
        <v>61.36</v>
      </c>
      <c r="CN7" s="37">
        <v>35.409999999999997</v>
      </c>
      <c r="CO7" s="37">
        <v>41.56</v>
      </c>
      <c r="CP7" s="37">
        <v>42.11</v>
      </c>
      <c r="CQ7" s="37">
        <v>43.94</v>
      </c>
      <c r="CR7" s="37">
        <v>36.200000000000003</v>
      </c>
      <c r="CS7" s="37">
        <v>34.74</v>
      </c>
      <c r="CT7" s="37">
        <v>36.65</v>
      </c>
      <c r="CU7" s="37">
        <v>37.72</v>
      </c>
      <c r="CV7" s="37">
        <v>37.08</v>
      </c>
      <c r="CW7" s="37">
        <v>42.66</v>
      </c>
      <c r="CX7" s="37">
        <v>52.84</v>
      </c>
      <c r="CY7" s="37">
        <v>52.16</v>
      </c>
      <c r="CZ7" s="37">
        <v>52.52</v>
      </c>
      <c r="DA7" s="37">
        <v>52.66</v>
      </c>
      <c r="DB7" s="37">
        <v>52.96</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2019-01-21T10:51:06Z</cp:lastPrinted>
  <dcterms:created xsi:type="dcterms:W3CDTF">2018-12-03T09:13:03Z</dcterms:created>
  <dcterms:modified xsi:type="dcterms:W3CDTF">2019-02-12T06:08:10Z</dcterms:modified>
  <cp:category/>
</cp:coreProperties>
</file>