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3○桐生市\"/>
    </mc:Choice>
  </mc:AlternateContent>
  <workbookProtection workbookAlgorithmName="SHA-512" workbookHashValue="8WMDEhQKP+7qc1g+3bnYoYz2t7kOUcUpKVMc9rn0BX4saVr+cw5cI4SfwrfuBo5vlM9XyawfhE7a0mnSNvvPmg==" workbookSaltValue="aprq/C6bV3+k5srvUyW9uA==" workbookSpinCount="100000" lockStructure="1"/>
  <bookViews>
    <workbookView xWindow="0" yWindow="0" windowWidth="21600" windowHeight="96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<sst xmlns="http://schemas.openxmlformats.org/spreadsheetml/2006/main" count="220" uniqueCount="108">
  <si>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</si>
  <si>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</si>
  <si>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</si>
  <si>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</si>
  <si>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</si>
  <si>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</si>
  <si>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</si>
  <si>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</si>
  <si>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</si>
  <si>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</si>
  <si>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</si>
  <si>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</si>
  <si>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</si>
  <si>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</si>
  <si>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</si>
  <si>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</si>
  <si>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</si>
  <si>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</si>
  <si>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</si>
  <si>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</si>
  <si>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</si>
  <si>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</si>
  <si>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</si>
  <si>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</si>
  <si>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</si>
  <si>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</si>
  <si>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</si>
  <si>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</si>
  <si>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</si>
  <si>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</si>
  <si>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</si>
  <si>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</si>
  <si>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</si>
  <si>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</si>
  <si>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</si>
  <si>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</si>
  <si>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</si>
  <si>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</si>
  <si>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</si>
  <si>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</si>
  <si>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</si>
  <si>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</si>
  <si>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</si>
  <si>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</si>
  <si>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</si>
  <si>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</si>
  <si>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</si>
  <si>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</si>
  <si>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</si>
  <si>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</si>
  <si>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</si>
  <si>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</si>
  <si>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</si>
  <si>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</si>
  <si>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</si>
  <si>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</si>
  <si>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</si>
  <si>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</si>
  <si>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</si>
  <si>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</si>
  <si>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</si>
  <si>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</si>
  <si>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</si>
  <si>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</si>
  <si>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</si>
  <si>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</si>
  <si>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</si>
  <si>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</si>
  <si>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</si>
  <si>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</si>
  <si>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</si>
  <si>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</si>
  <si>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</si>
  <si>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</si>
  <si>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</si>
  <si>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</si>
  <si>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</si>
  <si>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</si>
  <si>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</si>
  <si>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</si>
  <si>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</si>
  <si>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</si>
  <si>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</si>
  <si>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</si>
  <si>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</si>
  <si>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</si>
  <si>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</si>
  <si>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</si>
  <si>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</si>
  <si>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</si>
  <si>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</si>
  <si>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</si>
  <si>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</si>
  <si>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</si>
  <si>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</si>
  <si>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</si>
  <si>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</si>
  <si>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</si>
  <si>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</si>
  <si>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</si>
  <si>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</si>
  <si>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</si>
  <si>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</si>
  <si>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</si>
  <si>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</si>
  <si>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①経営収支比率については、人件費をはじめとした経常経費の減少により、概ね前年と同様の利益の確保が図られた。今後はさらなる給水収益の減少が見込まれるため、数値の下降幅の抑制に努めたい。
　③流動比率については、(仮称）梅田浄水場建設事業の工事費及び退職手当の増加に伴う流動負債の一時的な増大により下降したものである。
　④企業債残高対給水収益比率については、（仮称）梅田浄水場の建設に充てるための借入額の増加に伴って昨年度よりも高い水準となっている。今後も大規模な建設投資に伴い、借入額も増加していくので注意が必要である。
　⑤料金回収率と⑥給水原価については、前年に引き続き給水に係る費用の削減をすすめたことにより、平均値よりも良好な数値となっており、現時点では適切な料金水準となっている。
　⑦施設利用率については、給水人口の減少などにより配水量が減少している結果であるため、平成30年度に策定した経営戦略に基づいて施設のダウンサイジングを検討する必要がある。
　⑧有収率については、配水管の老朽化に伴う漏水の影響が考えられるため、経営戦略に沿った老朽管の更新を進めるとともに、引き続き漏水調査を実施し、有収率の向上に努める。</t>
    <rPh sb="2" eb="4">
      <t>ケイエイ</t>
    </rPh>
    <rPh sb="4" eb="6">
      <t>シュウシ</t>
    </rPh>
    <rPh sb="6" eb="8">
      <t>ヒリツ</t>
    </rPh>
    <rPh sb="14" eb="17">
      <t>ジンケンヒ</t>
    </rPh>
    <rPh sb="24" eb="26">
      <t>ケイジョウ</t>
    </rPh>
    <rPh sb="26" eb="28">
      <t>ケイヒ</t>
    </rPh>
    <rPh sb="29" eb="31">
      <t>ゲンショウ</t>
    </rPh>
    <rPh sb="35" eb="36">
      <t>オオム</t>
    </rPh>
    <rPh sb="37" eb="39">
      <t>ゼンネン</t>
    </rPh>
    <rPh sb="40" eb="42">
      <t>ドウヨウ</t>
    </rPh>
    <rPh sb="43" eb="45">
      <t>リエキ</t>
    </rPh>
    <rPh sb="46" eb="48">
      <t>カクホ</t>
    </rPh>
    <rPh sb="49" eb="50">
      <t>ハカ</t>
    </rPh>
    <rPh sb="54" eb="56">
      <t>コンゴ</t>
    </rPh>
    <rPh sb="61" eb="63">
      <t>キュウスイ</t>
    </rPh>
    <rPh sb="63" eb="65">
      <t>シュウエキ</t>
    </rPh>
    <rPh sb="66" eb="68">
      <t>ゲンショウ</t>
    </rPh>
    <rPh sb="69" eb="71">
      <t>ミコ</t>
    </rPh>
    <rPh sb="77" eb="79">
      <t>スウチ</t>
    </rPh>
    <rPh sb="80" eb="82">
      <t>カコウ</t>
    </rPh>
    <rPh sb="82" eb="83">
      <t>ハバ</t>
    </rPh>
    <rPh sb="84" eb="86">
      <t>ヨクセイ</t>
    </rPh>
    <rPh sb="87" eb="88">
      <t>ツト</t>
    </rPh>
    <rPh sb="95" eb="97">
      <t>リュウドウ</t>
    </rPh>
    <rPh sb="97" eb="99">
      <t>ヒリツ</t>
    </rPh>
    <rPh sb="106" eb="108">
      <t>カショウ</t>
    </rPh>
    <rPh sb="109" eb="111">
      <t>ウメダ</t>
    </rPh>
    <rPh sb="111" eb="114">
      <t>ジョウスイジョウ</t>
    </rPh>
    <rPh sb="114" eb="116">
      <t>ケンセツ</t>
    </rPh>
    <rPh sb="116" eb="118">
      <t>ジギョウ</t>
    </rPh>
    <rPh sb="119" eb="121">
      <t>コウジ</t>
    </rPh>
    <rPh sb="121" eb="122">
      <t>ヒ</t>
    </rPh>
    <rPh sb="122" eb="123">
      <t>オヨ</t>
    </rPh>
    <rPh sb="124" eb="126">
      <t>タイショク</t>
    </rPh>
    <rPh sb="126" eb="128">
      <t>テアテ</t>
    </rPh>
    <rPh sb="129" eb="131">
      <t>ゾウカ</t>
    </rPh>
    <rPh sb="132" eb="133">
      <t>トモナ</t>
    </rPh>
    <rPh sb="134" eb="136">
      <t>リュウドウ</t>
    </rPh>
    <rPh sb="136" eb="138">
      <t>フサイ</t>
    </rPh>
    <rPh sb="139" eb="142">
      <t>イチジテキ</t>
    </rPh>
    <rPh sb="143" eb="145">
      <t>ゾウダイ</t>
    </rPh>
    <rPh sb="148" eb="150">
      <t>カコウ</t>
    </rPh>
    <rPh sb="161" eb="163">
      <t>キギョウ</t>
    </rPh>
    <rPh sb="163" eb="164">
      <t>サイ</t>
    </rPh>
    <rPh sb="164" eb="166">
      <t>ザンダカ</t>
    </rPh>
    <rPh sb="166" eb="167">
      <t>タイ</t>
    </rPh>
    <rPh sb="167" eb="169">
      <t>キュウスイ</t>
    </rPh>
    <rPh sb="169" eb="171">
      <t>シュウエキ</t>
    </rPh>
    <rPh sb="171" eb="173">
      <t>ヒリツ</t>
    </rPh>
    <rPh sb="180" eb="182">
      <t>カショウ</t>
    </rPh>
    <rPh sb="183" eb="185">
      <t>ウメダ</t>
    </rPh>
    <rPh sb="185" eb="188">
      <t>ジョウスイジョウ</t>
    </rPh>
    <rPh sb="189" eb="191">
      <t>ケンセツ</t>
    </rPh>
    <rPh sb="192" eb="193">
      <t>ア</t>
    </rPh>
    <rPh sb="198" eb="200">
      <t>カリイレ</t>
    </rPh>
    <rPh sb="200" eb="201">
      <t>ガク</t>
    </rPh>
    <rPh sb="202" eb="204">
      <t>ゾウカ</t>
    </rPh>
    <rPh sb="205" eb="206">
      <t>トモナ</t>
    </rPh>
    <rPh sb="208" eb="211">
      <t>サクネンド</t>
    </rPh>
    <rPh sb="214" eb="215">
      <t>タカ</t>
    </rPh>
    <rPh sb="216" eb="218">
      <t>スイジュン</t>
    </rPh>
    <rPh sb="225" eb="227">
      <t>コンゴ</t>
    </rPh>
    <rPh sb="228" eb="231">
      <t>ダイキボ</t>
    </rPh>
    <rPh sb="232" eb="234">
      <t>ケンセツ</t>
    </rPh>
    <rPh sb="234" eb="236">
      <t>トウシ</t>
    </rPh>
    <rPh sb="237" eb="238">
      <t>トモナ</t>
    </rPh>
    <rPh sb="240" eb="242">
      <t>カリイレ</t>
    </rPh>
    <rPh sb="242" eb="243">
      <t>ガク</t>
    </rPh>
    <rPh sb="244" eb="246">
      <t>ゾウカ</t>
    </rPh>
    <rPh sb="252" eb="254">
      <t>チュウイ</t>
    </rPh>
    <rPh sb="255" eb="257">
      <t>ヒツヨウ</t>
    </rPh>
    <rPh sb="264" eb="266">
      <t>リョウキン</t>
    </rPh>
    <rPh sb="266" eb="268">
      <t>カイシュウ</t>
    </rPh>
    <rPh sb="268" eb="269">
      <t>リツ</t>
    </rPh>
    <rPh sb="271" eb="273">
      <t>キュウスイ</t>
    </rPh>
    <rPh sb="273" eb="275">
      <t>ゲンカ</t>
    </rPh>
    <rPh sb="281" eb="283">
      <t>ゼンネン</t>
    </rPh>
    <rPh sb="284" eb="285">
      <t>ヒ</t>
    </rPh>
    <rPh sb="286" eb="287">
      <t>ツヅ</t>
    </rPh>
    <rPh sb="288" eb="290">
      <t>キュウスイ</t>
    </rPh>
    <rPh sb="291" eb="292">
      <t>カカ</t>
    </rPh>
    <rPh sb="293" eb="295">
      <t>ヒヨウ</t>
    </rPh>
    <rPh sb="296" eb="298">
      <t>サクゲン</t>
    </rPh>
    <rPh sb="309" eb="312">
      <t>ヘイキンチ</t>
    </rPh>
    <rPh sb="315" eb="317">
      <t>リョウコウ</t>
    </rPh>
    <rPh sb="318" eb="320">
      <t>スウチ</t>
    </rPh>
    <rPh sb="327" eb="330">
      <t>ゲンジテン</t>
    </rPh>
    <rPh sb="332" eb="334">
      <t>テキセツ</t>
    </rPh>
    <rPh sb="335" eb="337">
      <t>リョウキン</t>
    </rPh>
    <rPh sb="337" eb="339">
      <t>スイジュン</t>
    </rPh>
    <rPh sb="349" eb="351">
      <t>シセツ</t>
    </rPh>
    <rPh sb="351" eb="353">
      <t>リヨウ</t>
    </rPh>
    <rPh sb="353" eb="354">
      <t>リツ</t>
    </rPh>
    <rPh sb="360" eb="362">
      <t>キュウスイ</t>
    </rPh>
    <rPh sb="362" eb="364">
      <t>ジンコウ</t>
    </rPh>
    <rPh sb="365" eb="367">
      <t>ゲンショウ</t>
    </rPh>
    <rPh sb="372" eb="374">
      <t>ハイスイ</t>
    </rPh>
    <rPh sb="374" eb="375">
      <t>リョウ</t>
    </rPh>
    <rPh sb="376" eb="378">
      <t>ゲンショウ</t>
    </rPh>
    <rPh sb="382" eb="384">
      <t>ケッカ</t>
    </rPh>
    <rPh sb="390" eb="392">
      <t>ヘイセイ</t>
    </rPh>
    <rPh sb="394" eb="396">
      <t>ネンド</t>
    </rPh>
    <rPh sb="397" eb="399">
      <t>サクテイ</t>
    </rPh>
    <rPh sb="401" eb="403">
      <t>ケイエイ</t>
    </rPh>
    <rPh sb="403" eb="405">
      <t>センリャク</t>
    </rPh>
    <rPh sb="406" eb="407">
      <t>モト</t>
    </rPh>
    <rPh sb="410" eb="412">
      <t>シセツ</t>
    </rPh>
    <rPh sb="422" eb="424">
      <t>ケントウ</t>
    </rPh>
    <rPh sb="426" eb="428">
      <t>ヒツヨウ</t>
    </rPh>
    <rPh sb="435" eb="438">
      <t>ユウシュウリツ</t>
    </rPh>
    <rPh sb="444" eb="447">
      <t>ハイスイカン</t>
    </rPh>
    <rPh sb="448" eb="450">
      <t>ロウキュウ</t>
    </rPh>
    <rPh sb="450" eb="451">
      <t>カ</t>
    </rPh>
    <rPh sb="452" eb="453">
      <t>トモナ</t>
    </rPh>
    <rPh sb="454" eb="456">
      <t>ロウスイ</t>
    </rPh>
    <rPh sb="457" eb="459">
      <t>エイキョウ</t>
    </rPh>
    <rPh sb="460" eb="461">
      <t>カンガ</t>
    </rPh>
    <rPh sb="468" eb="470">
      <t>ケイエイ</t>
    </rPh>
    <rPh sb="470" eb="472">
      <t>センリャク</t>
    </rPh>
    <rPh sb="473" eb="474">
      <t>ソ</t>
    </rPh>
    <rPh sb="476" eb="478">
      <t>ロウキュウ</t>
    </rPh>
    <rPh sb="478" eb="479">
      <t>カン</t>
    </rPh>
    <rPh sb="480" eb="482">
      <t>コウシン</t>
    </rPh>
    <rPh sb="483" eb="484">
      <t>スス</t>
    </rPh>
    <rPh sb="491" eb="492">
      <t>ヒ</t>
    </rPh>
    <rPh sb="493" eb="494">
      <t>ツヅ</t>
    </rPh>
    <rPh sb="495" eb="497">
      <t>ロウスイ</t>
    </rPh>
    <rPh sb="497" eb="499">
      <t>チョウサ</t>
    </rPh>
    <rPh sb="500" eb="502">
      <t>ジッシ</t>
    </rPh>
    <rPh sb="504" eb="507">
      <t>ユウシュウリツ</t>
    </rPh>
    <rPh sb="508" eb="510">
      <t>コウジョウ</t>
    </rPh>
    <rPh sb="511" eb="512">
      <t>ツト</t>
    </rPh>
    <phoneticPr fontId="4"/>
  </si>
  <si>
    <t>経営の健全性・効率性については、給水収益が減少する中、経常経費の削減に努めたことにより良好な数値を維持できた。しかしながら、今後も給水収益の減少や水道施設の老朽化に伴う更新費用の増加等が見込まれるため、各数値の悪化が懸念されるところである。このような状況の中、水道事業経営のさらなる健全化、水道施設の戦略的な維持管理・更新等を実現するため、平成30年度に「桐生市水道事業経営戦略」を策定した。今後はこの計画に基づき事業運営を推進する。</t>
    <rPh sb="0" eb="2">
      <t>ケイエイ</t>
    </rPh>
    <rPh sb="3" eb="6">
      <t>ケンゼンセイ</t>
    </rPh>
    <rPh sb="7" eb="10">
      <t>コウリツセイ</t>
    </rPh>
    <rPh sb="16" eb="18">
      <t>キュウスイ</t>
    </rPh>
    <rPh sb="18" eb="20">
      <t>シュウエキ</t>
    </rPh>
    <rPh sb="21" eb="23">
      <t>ゲンショウ</t>
    </rPh>
    <rPh sb="25" eb="26">
      <t>ナカ</t>
    </rPh>
    <rPh sb="27" eb="29">
      <t>ケイジョウ</t>
    </rPh>
    <rPh sb="29" eb="31">
      <t>ケイヒ</t>
    </rPh>
    <rPh sb="32" eb="34">
      <t>サクゲン</t>
    </rPh>
    <rPh sb="35" eb="36">
      <t>ツト</t>
    </rPh>
    <rPh sb="43" eb="45">
      <t>リョウコウ</t>
    </rPh>
    <rPh sb="46" eb="48">
      <t>スウチ</t>
    </rPh>
    <rPh sb="49" eb="51">
      <t>イジ</t>
    </rPh>
    <rPh sb="62" eb="64">
      <t>コンゴ</t>
    </rPh>
    <rPh sb="65" eb="67">
      <t>キュウスイ</t>
    </rPh>
    <rPh sb="67" eb="69">
      <t>シュウエキ</t>
    </rPh>
    <rPh sb="70" eb="72">
      <t>ゲンショウ</t>
    </rPh>
    <rPh sb="73" eb="75">
      <t>スイドウ</t>
    </rPh>
    <rPh sb="75" eb="77">
      <t>シセツ</t>
    </rPh>
    <rPh sb="78" eb="81">
      <t>ロウキュウカ</t>
    </rPh>
    <rPh sb="82" eb="83">
      <t>トモナ</t>
    </rPh>
    <rPh sb="84" eb="86">
      <t>コウシン</t>
    </rPh>
    <rPh sb="86" eb="88">
      <t>ヒヨウ</t>
    </rPh>
    <rPh sb="91" eb="92">
      <t>トウ</t>
    </rPh>
    <rPh sb="93" eb="95">
      <t>ミコ</t>
    </rPh>
    <rPh sb="101" eb="104">
      <t>カクスウチ</t>
    </rPh>
    <rPh sb="105" eb="107">
      <t>アッカ</t>
    </rPh>
    <rPh sb="108" eb="110">
      <t>ケネン</t>
    </rPh>
    <rPh sb="125" eb="127">
      <t>ジョウキョウ</t>
    </rPh>
    <rPh sb="128" eb="129">
      <t>ナカ</t>
    </rPh>
    <rPh sb="130" eb="132">
      <t>スイドウ</t>
    </rPh>
    <rPh sb="132" eb="134">
      <t>ジギョウ</t>
    </rPh>
    <rPh sb="134" eb="136">
      <t>ケイエイ</t>
    </rPh>
    <rPh sb="141" eb="144">
      <t>ケンゼンカ</t>
    </rPh>
    <rPh sb="145" eb="147">
      <t>スイドウ</t>
    </rPh>
    <rPh sb="147" eb="149">
      <t>シセツ</t>
    </rPh>
    <rPh sb="150" eb="153">
      <t>センリャクテキ</t>
    </rPh>
    <rPh sb="154" eb="156">
      <t>イジ</t>
    </rPh>
    <rPh sb="156" eb="158">
      <t>カンリ</t>
    </rPh>
    <rPh sb="159" eb="161">
      <t>コウシン</t>
    </rPh>
    <rPh sb="161" eb="162">
      <t>トウ</t>
    </rPh>
    <rPh sb="163" eb="165">
      <t>ジツゲン</t>
    </rPh>
    <rPh sb="170" eb="172">
      <t>ヘイセイ</t>
    </rPh>
    <rPh sb="174" eb="176">
      <t>ネンド</t>
    </rPh>
    <rPh sb="178" eb="181">
      <t>キリュウシ</t>
    </rPh>
    <rPh sb="181" eb="183">
      <t>スイドウ</t>
    </rPh>
    <rPh sb="183" eb="185">
      <t>ジギョウ</t>
    </rPh>
    <rPh sb="185" eb="187">
      <t>ケイエイ</t>
    </rPh>
    <rPh sb="187" eb="189">
      <t>センリャク</t>
    </rPh>
    <rPh sb="191" eb="193">
      <t>サクテイ</t>
    </rPh>
    <rPh sb="196" eb="198">
      <t>コンゴ</t>
    </rPh>
    <rPh sb="201" eb="203">
      <t>ケイカク</t>
    </rPh>
    <rPh sb="204" eb="205">
      <t>モト</t>
    </rPh>
    <rPh sb="207" eb="209">
      <t>ジギョウ</t>
    </rPh>
    <rPh sb="209" eb="211">
      <t>ウンエイ</t>
    </rPh>
    <rPh sb="212" eb="214">
      <t>スイシン</t>
    </rPh>
    <phoneticPr fontId="4"/>
  </si>
  <si>
    <t>　①有形固定資産減価償却率と②管路経年化率については、平均値よりも有形固定資産の経年劣化が進んでいる状況である。これは（仮称）梅田浄水場建設事業を最優先に実施していることで、その他の更新工事が抑制されたことが影響していると考えられる。今後は、平成30年度に策定した経営戦略に基づき、計画的に老朽化した施設や管路の更新に努める。
　②管路更新率についても、経営戦略に基づき計画的な管路更新に努める。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7" eb="30">
      <t>ヘイキンチ</t>
    </rPh>
    <rPh sb="33" eb="35">
      <t>ユウケイ</t>
    </rPh>
    <rPh sb="35" eb="37">
      <t>コテイ</t>
    </rPh>
    <rPh sb="37" eb="39">
      <t>シサン</t>
    </rPh>
    <rPh sb="40" eb="42">
      <t>ケイネン</t>
    </rPh>
    <rPh sb="42" eb="44">
      <t>レッカ</t>
    </rPh>
    <rPh sb="45" eb="46">
      <t>スス</t>
    </rPh>
    <rPh sb="50" eb="52">
      <t>ジョウキョウ</t>
    </rPh>
    <rPh sb="60" eb="62">
      <t>カショウ</t>
    </rPh>
    <rPh sb="63" eb="65">
      <t>ウメダ</t>
    </rPh>
    <rPh sb="65" eb="68">
      <t>ジョウスイジョウ</t>
    </rPh>
    <rPh sb="68" eb="70">
      <t>ケンセツ</t>
    </rPh>
    <rPh sb="70" eb="72">
      <t>ジギョウ</t>
    </rPh>
    <rPh sb="73" eb="74">
      <t>サイ</t>
    </rPh>
    <rPh sb="74" eb="76">
      <t>ユウセン</t>
    </rPh>
    <rPh sb="77" eb="79">
      <t>ジッシ</t>
    </rPh>
    <rPh sb="89" eb="90">
      <t>タ</t>
    </rPh>
    <rPh sb="91" eb="93">
      <t>コウシン</t>
    </rPh>
    <rPh sb="93" eb="95">
      <t>コウジ</t>
    </rPh>
    <rPh sb="96" eb="98">
      <t>ヨクセイ</t>
    </rPh>
    <rPh sb="104" eb="106">
      <t>エイキョウ</t>
    </rPh>
    <rPh sb="111" eb="112">
      <t>カンガ</t>
    </rPh>
    <rPh sb="117" eb="119">
      <t>コンゴ</t>
    </rPh>
    <rPh sb="121" eb="123">
      <t>ヘイセイ</t>
    </rPh>
    <rPh sb="125" eb="127">
      <t>ネンド</t>
    </rPh>
    <rPh sb="128" eb="130">
      <t>サクテイ</t>
    </rPh>
    <rPh sb="132" eb="134">
      <t>ケイエイ</t>
    </rPh>
    <rPh sb="134" eb="136">
      <t>センリャク</t>
    </rPh>
    <rPh sb="137" eb="138">
      <t>モト</t>
    </rPh>
    <rPh sb="141" eb="144">
      <t>ケイカクテキ</t>
    </rPh>
    <rPh sb="145" eb="148">
      <t>ロウキュウカ</t>
    </rPh>
    <rPh sb="150" eb="152">
      <t>シセツ</t>
    </rPh>
    <rPh sb="153" eb="155">
      <t>カンロ</t>
    </rPh>
    <rPh sb="156" eb="158">
      <t>コウシン</t>
    </rPh>
    <rPh sb="159" eb="160">
      <t>ツト</t>
    </rPh>
    <rPh sb="166" eb="168">
      <t>カンロ</t>
    </rPh>
    <rPh sb="168" eb="170">
      <t>コウシン</t>
    </rPh>
    <rPh sb="170" eb="171">
      <t>リツ</t>
    </rPh>
    <rPh sb="177" eb="179">
      <t>ケイエイ</t>
    </rPh>
    <rPh sb="179" eb="181">
      <t>センリャク</t>
    </rPh>
    <rPh sb="182" eb="183">
      <t>モト</t>
    </rPh>
    <rPh sb="185" eb="188">
      <t>ケイカクテキ</t>
    </rPh>
    <rPh sb="191" eb="193">
      <t>コウシン</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</si>
</sst>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0.81</c:v>
                </c:pt>
                <c:pt idx="2">
                  <c:v>0.67</c:v>
                </c:pt>
                <c:pt idx="3">
                  <c:v>0.79</c:v>
                </c:pt>
                <c:pt idx="4">
                  <c:v>0.72</c:v>
                </c:pt>
              </c:numCache>
            </c:numRef>
          </c:val>
          <c:extLst>
            <c:ext xmlns:c16="http://schemas.microsoft.com/office/drawing/2014/chart" uri="{C3380CC4-5D6E-409C-BE32-E72D297353CC}">
              <c16:uniqueId val="{00000000-C496-4283-9600-8E96BF037A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C496-4283-9600-8E96BF037A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43.92</c:v>
                </c:pt>
                <c:pt idx="1">
                  <c:v>46.65</c:v>
                </c:pt>
                <c:pt idx="2">
                  <c:v>45.25</c:v>
                </c:pt>
                <c:pt idx="3">
                  <c:v>44.37</c:v>
                </c:pt>
                <c:pt idx="4">
                  <c:v>43.59</c:v>
                </c:pt>
              </c:numCache>
            </c:numRef>
          </c:val>
          <c:extLst>
            <c:ext xmlns:c16="http://schemas.microsoft.com/office/drawing/2014/chart" uri="{C3380CC4-5D6E-409C-BE32-E72D297353CC}">
              <c16:uniqueId val="{00000000-1D54-4A4D-8CEA-BD3845D080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1D54-4A4D-8CEA-BD3845D080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78.58</c:v>
                </c:pt>
                <c:pt idx="1">
                  <c:v>79.92</c:v>
                </c:pt>
                <c:pt idx="2">
                  <c:v>79.92</c:v>
                </c:pt>
                <c:pt idx="3">
                  <c:v>80.87</c:v>
                </c:pt>
                <c:pt idx="4">
                  <c:v>80.8</c:v>
                </c:pt>
              </c:numCache>
            </c:numRef>
          </c:val>
          <c:extLst>
            <c:ext xmlns:c16="http://schemas.microsoft.com/office/drawing/2014/chart" uri="{C3380CC4-5D6E-409C-BE32-E72D297353CC}">
              <c16:uniqueId val="{00000000-E756-4421-918B-79D5FEF398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E756-4421-918B-79D5FEF398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119.64</c:v>
                </c:pt>
                <c:pt idx="1">
                  <c:v>122.84</c:v>
                </c:pt>
                <c:pt idx="2">
                  <c:v>115.83</c:v>
                </c:pt>
                <c:pt idx="3">
                  <c:v>118.45</c:v>
                </c:pt>
                <c:pt idx="4">
                  <c:v>118.2</c:v>
                </c:pt>
              </c:numCache>
            </c:numRef>
          </c:val>
          <c:extLst>
            <c:ext xmlns:c16="http://schemas.microsoft.com/office/drawing/2014/chart" uri="{C3380CC4-5D6E-409C-BE32-E72D297353CC}">
              <c16:uniqueId val="{00000000-0C4C-43DD-AFDB-1D461E8DCF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0C4C-43DD-AFDB-1D461E8DCF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54.12</c:v>
                </c:pt>
                <c:pt idx="1">
                  <c:v>55.24</c:v>
                </c:pt>
                <c:pt idx="2">
                  <c:v>55.34</c:v>
                </c:pt>
                <c:pt idx="3">
                  <c:v>56.12</c:v>
                </c:pt>
                <c:pt idx="4">
                  <c:v>57.57</c:v>
                </c:pt>
              </c:numCache>
            </c:numRef>
          </c:val>
          <c:extLst>
            <c:ext xmlns:c16="http://schemas.microsoft.com/office/drawing/2014/chart" uri="{C3380CC4-5D6E-409C-BE32-E72D297353CC}">
              <c16:uniqueId val="{00000000-DD63-416E-B7AC-58CF4F378F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DD63-416E-B7AC-58CF4F378F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26.27</c:v>
                </c:pt>
                <c:pt idx="1">
                  <c:v>17.260000000000002</c:v>
                </c:pt>
                <c:pt idx="2">
                  <c:v>17.54</c:v>
                </c:pt>
                <c:pt idx="3">
                  <c:v>20.64</c:v>
                </c:pt>
                <c:pt idx="4">
                  <c:v>22.83</c:v>
                </c:pt>
              </c:numCache>
            </c:numRef>
          </c:val>
          <c:extLst>
            <c:ext xmlns:c16="http://schemas.microsoft.com/office/drawing/2014/chart" uri="{C3380CC4-5D6E-409C-BE32-E72D297353CC}">
              <c16:uniqueId val="{00000000-850E-4AA4-BA25-9DF576C905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850E-4AA4-BA25-9DF576C905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55-4BC3-BAFA-E793D0385F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EB55-4BC3-BAFA-E793D0385F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1709.51</c:v>
                </c:pt>
                <c:pt idx="1">
                  <c:v>1400.23</c:v>
                </c:pt>
                <c:pt idx="2">
                  <c:v>1742.45</c:v>
                </c:pt>
                <c:pt idx="3">
                  <c:v>1600.72</c:v>
                </c:pt>
                <c:pt idx="4">
                  <c:v>864.73</c:v>
                </c:pt>
              </c:numCache>
            </c:numRef>
          </c:val>
          <c:extLst>
            <c:ext xmlns:c16="http://schemas.microsoft.com/office/drawing/2014/chart" uri="{C3380CC4-5D6E-409C-BE32-E72D297353CC}">
              <c16:uniqueId val="{00000000-C14D-46A7-B16E-6646E56FBC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C14D-46A7-B16E-6646E56FBC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222.52</c:v>
                </c:pt>
                <c:pt idx="1">
                  <c:v>229.27</c:v>
                </c:pt>
                <c:pt idx="2">
                  <c:v>273.55</c:v>
                </c:pt>
                <c:pt idx="3">
                  <c:v>288.98</c:v>
                </c:pt>
                <c:pt idx="4">
                  <c:v>317.16000000000003</c:v>
                </c:pt>
              </c:numCache>
            </c:numRef>
          </c:val>
          <c:extLst>
            <c:ext xmlns:c16="http://schemas.microsoft.com/office/drawing/2014/chart" uri="{C3380CC4-5D6E-409C-BE32-E72D297353CC}">
              <c16:uniqueId val="{00000000-0DEE-4396-B859-3460F4DE08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0DEE-4396-B859-3460F4DE08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117.99</c:v>
                </c:pt>
                <c:pt idx="1">
                  <c:v>120.94</c:v>
                </c:pt>
                <c:pt idx="2">
                  <c:v>113.62</c:v>
                </c:pt>
                <c:pt idx="3">
                  <c:v>116.39</c:v>
                </c:pt>
                <c:pt idx="4">
                  <c:v>116.52</c:v>
                </c:pt>
              </c:numCache>
            </c:numRef>
          </c:val>
          <c:extLst>
            <c:ext xmlns:c16="http://schemas.microsoft.com/office/drawing/2014/chart" uri="{C3380CC4-5D6E-409C-BE32-E72D297353CC}">
              <c16:uniqueId val="{00000000-D101-416D-A0BA-D640B5B7A9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D101-416D-A0BA-D640B5B7A9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120.79</c:v>
                </c:pt>
                <c:pt idx="1">
                  <c:v>117.97</c:v>
                </c:pt>
                <c:pt idx="2">
                  <c:v>126</c:v>
                </c:pt>
                <c:pt idx="3">
                  <c:v>123.29</c:v>
                </c:pt>
                <c:pt idx="4">
                  <c:v>123.65</c:v>
                </c:pt>
              </c:numCache>
            </c:numRef>
          </c:val>
          <c:extLst>
            <c:ext xmlns:c16="http://schemas.microsoft.com/office/drawing/2014/chart" uri="{C3380CC4-5D6E-409C-BE32-E72D297353CC}">
              <c16:uniqueId val="{00000000-8C63-4E59-9762-97A1198ACA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8C63-4E59-9762-97A1198ACA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桐生市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112032</v>
      </c>
      <c r="AM8" s="60"/>
      <c r="AN8" s="60"/>
      <c r="AO8" s="60"/>
      <c r="AP8" s="60"/>
      <c r="AQ8" s="60"/>
      <c r="AR8" s="60"/>
      <c r="AS8" s="60"/>
      <c r="AT8" s="51">
        <f>データ!$S$6</f>
        <v>274.45</v>
      </c>
      <c r="AU8" s="52"/>
      <c r="AV8" s="52"/>
      <c r="AW8" s="52"/>
      <c r="AX8" s="52"/>
      <c r="AY8" s="52"/>
      <c r="AZ8" s="52"/>
      <c r="BA8" s="52"/>
      <c r="BB8" s="53">
        <f>データ!$T$6</f>
        <v>408.21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73.39</v>
      </c>
      <c r="J10" s="52"/>
      <c r="K10" s="52"/>
      <c r="L10" s="52"/>
      <c r="M10" s="52"/>
      <c r="N10" s="52"/>
      <c r="O10" s="63"/>
      <c r="P10" s="53">
        <f>データ!$P$6</f>
        <v>99.69</v>
      </c>
      <c r="Q10" s="53"/>
      <c r="R10" s="53"/>
      <c r="S10" s="53"/>
      <c r="T10" s="53"/>
      <c r="U10" s="53"/>
      <c r="V10" s="53"/>
      <c r="W10" s="60">
        <f>データ!$Q$6</f>
        <v>2538</v>
      </c>
      <c r="X10" s="60"/>
      <c r="Y10" s="60"/>
      <c r="Z10" s="60"/>
      <c r="AA10" s="60"/>
      <c r="AB10" s="60"/>
      <c r="AC10" s="60"/>
      <c r="AD10" s="2"/>
      <c r="AE10" s="2"/>
      <c r="AF10" s="2"/>
      <c r="AG10" s="2"/>
      <c r="AH10" s="4"/>
      <c r="AI10" s="4"/>
      <c r="AJ10" s="4"/>
      <c r="AK10" s="4"/>
      <c r="AL10" s="60">
        <f>データ!$U$6</f>
        <v>110945</v>
      </c>
      <c r="AM10" s="60"/>
      <c r="AN10" s="60"/>
      <c r="AO10" s="60"/>
      <c r="AP10" s="60"/>
      <c r="AQ10" s="60"/>
      <c r="AR10" s="60"/>
      <c r="AS10" s="60"/>
      <c r="AT10" s="51">
        <f>データ!$V$6</f>
        <v>94.05</v>
      </c>
      <c r="AU10" s="52"/>
      <c r="AV10" s="52"/>
      <c r="AW10" s="52"/>
      <c r="AX10" s="52"/>
      <c r="AY10" s="52"/>
      <c r="AZ10" s="52"/>
      <c r="BA10" s="52"/>
      <c r="BB10" s="53">
        <f>データ!$W$6</f>
        <v>1179.6400000000001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86" t="s">
        <v>25</v>
      </c>
      <c r="BM14" s="87"/>
      <c r="BN14" s="87"/>
      <c r="BO14" s="87"/>
      <c r="BP14" s="87"/>
      <c r="BQ14" s="87"/>
      <c r="BR14" s="87"/>
      <c r="BS14" s="87"/>
      <c r="BT14" s="87"/>
      <c r="BU14" s="87"/>
      <c r="BV14" s="87"/>
      <c r="BW14" s="87"/>
      <c r="BX14" s="87"/>
      <c r="BY14" s="87"/>
      <c r="BZ14" s="8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89"/>
      <c r="BM15" s="90"/>
      <c r="BN15" s="90"/>
      <c r="BO15" s="90"/>
      <c r="BP15" s="90"/>
      <c r="BQ15" s="90"/>
      <c r="BR15" s="90"/>
      <c r="BS15" s="90"/>
      <c r="BT15" s="90"/>
      <c r="BU15" s="90"/>
      <c r="BV15" s="90"/>
      <c r="BW15" s="90"/>
      <c r="BX15" s="90"/>
      <c r="BY15" s="90"/>
      <c r="BZ15" s="9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mvv8R/Hyl1USVU+PvltjU106m3UTw2EJuzKw+Ddt20akDD6CQ5yAL4D0cdlTq8oQBJIdkEZ3H860C5h5FfAYQ==" saltValue="dZtzLmbqHIv/W6yfWIit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102032</v>
      </c>
      <c r="D6" s="34">
        <f t="shared" si="3"/>
        <v>46</v>
      </c>
      <c r="E6" s="34">
        <f t="shared" si="3"/>
        <v>1</v>
      </c>
      <c r="F6" s="34">
        <f t="shared" si="3"/>
        <v>0</v>
      </c>
      <c r="G6" s="34">
        <f t="shared" si="3"/>
        <v>1</v>
      </c>
      <c r="H6" s="34" t="str">
        <f t="shared" si="3"/>
        <v>群馬県　桐生市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73.39</v>
      </c>
      <c r="P6" s="35">
        <f t="shared" si="3"/>
        <v>99.69</v>
      </c>
      <c r="Q6" s="35">
        <f t="shared" si="3"/>
        <v>2538</v>
      </c>
      <c r="R6" s="35">
        <f t="shared" si="3"/>
        <v>112032</v>
      </c>
      <c r="S6" s="35">
        <f t="shared" si="3"/>
        <v>274.45</v>
      </c>
      <c r="T6" s="35">
        <f t="shared" si="3"/>
        <v>408.21</v>
      </c>
      <c r="U6" s="35">
        <f t="shared" si="3"/>
        <v>110945</v>
      </c>
      <c r="V6" s="35">
        <f t="shared" si="3"/>
        <v>94.05</v>
      </c>
      <c r="W6" s="35">
        <f t="shared" si="3"/>
        <v>1179.6400000000001</v>
      </c>
      <c r="X6" s="36">
        <f>IF(X7="",NA(),X7)</f>
        <v>119.64</v>
      </c>
      <c r="Y6" s="36">
        <f t="shared" ref="Y6:AG6" si="4">IF(Y7="",NA(),Y7)</f>
        <v>122.84</v>
      </c>
      <c r="Z6" s="36">
        <f t="shared" si="4"/>
        <v>115.83</v>
      </c>
      <c r="AA6" s="36">
        <f t="shared" si="4"/>
        <v>118.45</v>
      </c>
      <c r="AB6" s="36">
        <f t="shared" si="4"/>
        <v>118.2</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1709.51</v>
      </c>
      <c r="AU6" s="36">
        <f t="shared" ref="AU6:BC6" si="6">IF(AU7="",NA(),AU7)</f>
        <v>1400.23</v>
      </c>
      <c r="AV6" s="36">
        <f t="shared" si="6"/>
        <v>1742.45</v>
      </c>
      <c r="AW6" s="36">
        <f t="shared" si="6"/>
        <v>1600.72</v>
      </c>
      <c r="AX6" s="36">
        <f t="shared" si="6"/>
        <v>864.73</v>
      </c>
      <c r="AY6" s="36">
        <f t="shared" si="6"/>
        <v>344.19</v>
      </c>
      <c r="AZ6" s="36">
        <f t="shared" si="6"/>
        <v>352.05</v>
      </c>
      <c r="BA6" s="36">
        <f t="shared" si="6"/>
        <v>349.04</v>
      </c>
      <c r="BB6" s="36">
        <f t="shared" si="6"/>
        <v>337.49</v>
      </c>
      <c r="BC6" s="36">
        <f t="shared" si="6"/>
        <v>335.6</v>
      </c>
      <c r="BD6" s="35" t="str">
        <f>IF(BD7="","",IF(BD7="-","【-】","【"&amp;SUBSTITUTE(TEXT(BD7,"#,##0.00"),"-","△")&amp;"】"))</f>
        <v>【261.93】</v>
      </c>
      <c r="BE6" s="36">
        <f>IF(BE7="",NA(),BE7)</f>
        <v>222.52</v>
      </c>
      <c r="BF6" s="36">
        <f t="shared" ref="BF6:BN6" si="7">IF(BF7="",NA(),BF7)</f>
        <v>229.27</v>
      </c>
      <c r="BG6" s="36">
        <f t="shared" si="7"/>
        <v>273.55</v>
      </c>
      <c r="BH6" s="36">
        <f t="shared" si="7"/>
        <v>288.98</v>
      </c>
      <c r="BI6" s="36">
        <f t="shared" si="7"/>
        <v>317.16000000000003</v>
      </c>
      <c r="BJ6" s="36">
        <f t="shared" si="7"/>
        <v>252.09</v>
      </c>
      <c r="BK6" s="36">
        <f t="shared" si="7"/>
        <v>250.76</v>
      </c>
      <c r="BL6" s="36">
        <f t="shared" si="7"/>
        <v>254.54</v>
      </c>
      <c r="BM6" s="36">
        <f t="shared" si="7"/>
        <v>265.92</v>
      </c>
      <c r="BN6" s="36">
        <f t="shared" si="7"/>
        <v>258.26</v>
      </c>
      <c r="BO6" s="35" t="str">
        <f>IF(BO7="","",IF(BO7="-","【-】","【"&amp;SUBSTITUTE(TEXT(BO7,"#,##0.00"),"-","△")&amp;"】"))</f>
        <v>【270.46】</v>
      </c>
      <c r="BP6" s="36">
        <f>IF(BP7="",NA(),BP7)</f>
        <v>117.99</v>
      </c>
      <c r="BQ6" s="36">
        <f t="shared" ref="BQ6:BY6" si="8">IF(BQ7="",NA(),BQ7)</f>
        <v>120.94</v>
      </c>
      <c r="BR6" s="36">
        <f t="shared" si="8"/>
        <v>113.62</v>
      </c>
      <c r="BS6" s="36">
        <f t="shared" si="8"/>
        <v>116.39</v>
      </c>
      <c r="BT6" s="36">
        <f t="shared" si="8"/>
        <v>116.52</v>
      </c>
      <c r="BU6" s="36">
        <f t="shared" si="8"/>
        <v>106.22</v>
      </c>
      <c r="BV6" s="36">
        <f t="shared" si="8"/>
        <v>106.69</v>
      </c>
      <c r="BW6" s="36">
        <f t="shared" si="8"/>
        <v>106.52</v>
      </c>
      <c r="BX6" s="36">
        <f t="shared" si="8"/>
        <v>105.86</v>
      </c>
      <c r="BY6" s="36">
        <f t="shared" si="8"/>
        <v>106.07</v>
      </c>
      <c r="BZ6" s="35" t="str">
        <f>IF(BZ7="","",IF(BZ7="-","【-】","【"&amp;SUBSTITUTE(TEXT(BZ7,"#,##0.00"),"-","△")&amp;"】"))</f>
        <v>【103.91】</v>
      </c>
      <c r="CA6" s="36">
        <f>IF(CA7="",NA(),CA7)</f>
        <v>120.79</v>
      </c>
      <c r="CB6" s="36">
        <f t="shared" ref="CB6:CJ6" si="9">IF(CB7="",NA(),CB7)</f>
        <v>117.97</v>
      </c>
      <c r="CC6" s="36">
        <f t="shared" si="9"/>
        <v>126</v>
      </c>
      <c r="CD6" s="36">
        <f t="shared" si="9"/>
        <v>123.29</v>
      </c>
      <c r="CE6" s="36">
        <f t="shared" si="9"/>
        <v>123.65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43.92</v>
      </c>
      <c r="CM6" s="36">
        <f t="shared" ref="CM6:CU6" si="10">IF(CM7="",NA(),CM7)</f>
        <v>46.65</v>
      </c>
      <c r="CN6" s="36">
        <f t="shared" si="10"/>
        <v>45.25</v>
      </c>
      <c r="CO6" s="36">
        <f t="shared" si="10"/>
        <v>44.37</v>
      </c>
      <c r="CP6" s="36">
        <f t="shared" si="10"/>
        <v>43.59</v>
      </c>
      <c r="CQ6" s="36">
        <f t="shared" si="10"/>
        <v>62.12</v>
      </c>
      <c r="CR6" s="36">
        <f t="shared" si="10"/>
        <v>62.26</v>
      </c>
      <c r="CS6" s="36">
        <f t="shared" si="10"/>
        <v>62.1</v>
      </c>
      <c r="CT6" s="36">
        <f t="shared" si="10"/>
        <v>62.38</v>
      </c>
      <c r="CU6" s="36">
        <f t="shared" si="10"/>
        <v>62.83</v>
      </c>
      <c r="CV6" s="35" t="str">
        <f>IF(CV7="","",IF(CV7="-","【-】","【"&amp;SUBSTITUTE(TEXT(CV7,"#,##0.00"),"-","△")&amp;"】"))</f>
        <v>【60.27】</v>
      </c>
      <c r="CW6" s="36">
        <f>IF(CW7="",NA(),CW7)</f>
        <v>78.58</v>
      </c>
      <c r="CX6" s="36">
        <f t="shared" ref="CX6:DF6" si="11">IF(CX7="",NA(),CX7)</f>
        <v>79.92</v>
      </c>
      <c r="CY6" s="36">
        <f t="shared" si="11"/>
        <v>79.92</v>
      </c>
      <c r="CZ6" s="36">
        <f t="shared" si="11"/>
        <v>80.87</v>
      </c>
      <c r="DA6" s="36">
        <f t="shared" si="11"/>
        <v>80.8</v>
      </c>
      <c r="DB6" s="36">
        <f t="shared" si="11"/>
        <v>89.45</v>
      </c>
      <c r="DC6" s="36">
        <f t="shared" si="11"/>
        <v>89.5</v>
      </c>
      <c r="DD6" s="36">
        <f t="shared" si="11"/>
        <v>89.52</v>
      </c>
      <c r="DE6" s="36">
        <f t="shared" si="11"/>
        <v>89.17</v>
      </c>
      <c r="DF6" s="36">
        <f t="shared" si="11"/>
        <v>88.86</v>
      </c>
      <c r="DG6" s="35" t="str">
        <f>IF(DG7="","",IF(DG7="-","【-】","【"&amp;SUBSTITUTE(TEXT(DG7,"#,##0.00"),"-","△")&amp;"】"))</f>
        <v>【89.92】</v>
      </c>
      <c r="DH6" s="36">
        <f>IF(DH7="",NA(),DH7)</f>
        <v>54.12</v>
      </c>
      <c r="DI6" s="36">
        <f t="shared" ref="DI6:DQ6" si="12">IF(DI7="",NA(),DI7)</f>
        <v>55.24</v>
      </c>
      <c r="DJ6" s="36">
        <f t="shared" si="12"/>
        <v>55.34</v>
      </c>
      <c r="DK6" s="36">
        <f t="shared" si="12"/>
        <v>56.12</v>
      </c>
      <c r="DL6" s="36">
        <f t="shared" si="12"/>
        <v>57.57</v>
      </c>
      <c r="DM6" s="36">
        <f t="shared" si="12"/>
        <v>44.91</v>
      </c>
      <c r="DN6" s="36">
        <f t="shared" si="12"/>
        <v>45.89</v>
      </c>
      <c r="DO6" s="36">
        <f t="shared" si="12"/>
        <v>46.58</v>
      </c>
      <c r="DP6" s="36">
        <f t="shared" si="12"/>
        <v>46.99</v>
      </c>
      <c r="DQ6" s="36">
        <f t="shared" si="12"/>
        <v>47.89</v>
      </c>
      <c r="DR6" s="35" t="str">
        <f>IF(DR7="","",IF(DR7="-","【-】","【"&amp;SUBSTITUTE(TEXT(DR7,"#,##0.00"),"-","△")&amp;"】"))</f>
        <v>【48.85】</v>
      </c>
      <c r="DS6" s="36">
        <f>IF(DS7="",NA(),DS7)</f>
        <v>26.27</v>
      </c>
      <c r="DT6" s="36">
        <f t="shared" ref="DT6:EB6" si="13">IF(DT7="",NA(),DT7)</f>
        <v>17.260000000000002</v>
      </c>
      <c r="DU6" s="36">
        <f t="shared" si="13"/>
        <v>17.54</v>
      </c>
      <c r="DV6" s="36">
        <f t="shared" si="13"/>
        <v>20.64</v>
      </c>
      <c r="DW6" s="36">
        <f t="shared" si="13"/>
        <v>22.83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0.53</v>
      </c>
      <c r="EE6" s="36">
        <f t="shared" ref="EE6:EM6" si="14">IF(EE7="",NA(),EE7)</f>
        <v>0.81</v>
      </c>
      <c r="EF6" s="36">
        <f t="shared" si="14"/>
        <v>0.67</v>
      </c>
      <c r="EG6" s="36">
        <f t="shared" si="14"/>
        <v>0.79</v>
      </c>
      <c r="EH6" s="36">
        <f t="shared" si="14"/>
        <v>0.72</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102032</v>
      </c>
      <c r="D7" s="38">
        <v>46</v>
      </c>
      <c r="E7" s="38">
        <v>1</v>
      </c>
      <c r="F7" s="38">
        <v>0</v>
      </c>
      <c r="G7" s="38">
        <v>1</v>
      </c>
      <c r="H7" s="38" t="s">
        <v>93</v>
      </c>
      <c r="I7" s="38" t="s">
        <v>94</v>
      </c>
      <c r="J7" s="38" t="s">
        <v>95</v>
      </c>
      <c r="K7" s="38" t="s">
        <v>96</v>
      </c>
      <c r="L7" s="38" t="s">
        <v>97</v>
      </c>
      <c r="M7" s="38" t="s">
        <v>98</v>
      </c>
      <c r="N7" s="39" t="s">
        <v>99</v>
      </c>
      <c r="O7" s="39">
        <v>73.39</v>
      </c>
      <c r="P7" s="39">
        <v>99.69</v>
      </c>
      <c r="Q7" s="39">
        <v>2538</v>
      </c>
      <c r="R7" s="39">
        <v>112032</v>
      </c>
      <c r="S7" s="39">
        <v>274.45</v>
      </c>
      <c r="T7" s="39">
        <v>408.21</v>
      </c>
      <c r="U7" s="39">
        <v>110945</v>
      </c>
      <c r="V7" s="39">
        <v>94.05</v>
      </c>
      <c r="W7" s="39">
        <v>1179.6400000000001</v>
      </c>
      <c r="X7" s="39">
        <v>119.64</v>
      </c>
      <c r="Y7" s="39">
        <v>122.84</v>
      </c>
      <c r="Z7" s="39">
        <v>115.83</v>
      </c>
      <c r="AA7" s="39">
        <v>118.45</v>
      </c>
      <c r="AB7" s="39">
        <v>118.2</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1709.51</v>
      </c>
      <c r="AU7" s="39">
        <v>1400.23</v>
      </c>
      <c r="AV7" s="39">
        <v>1742.45</v>
      </c>
      <c r="AW7" s="39">
        <v>1600.72</v>
      </c>
      <c r="AX7" s="39">
        <v>864.73</v>
      </c>
      <c r="AY7" s="39">
        <v>344.19</v>
      </c>
      <c r="AZ7" s="39">
        <v>352.05</v>
      </c>
      <c r="BA7" s="39">
        <v>349.04</v>
      </c>
      <c r="BB7" s="39">
        <v>337.49</v>
      </c>
      <c r="BC7" s="39">
        <v>335.6</v>
      </c>
      <c r="BD7" s="39">
        <v>261.93</v>
      </c>
      <c r="BE7" s="39">
        <v>222.52</v>
      </c>
      <c r="BF7" s="39">
        <v>229.27</v>
      </c>
      <c r="BG7" s="39">
        <v>273.55</v>
      </c>
      <c r="BH7" s="39">
        <v>288.98</v>
      </c>
      <c r="BI7" s="39">
        <v>317.16000000000003</v>
      </c>
      <c r="BJ7" s="39">
        <v>252.09</v>
      </c>
      <c r="BK7" s="39">
        <v>250.76</v>
      </c>
      <c r="BL7" s="39">
        <v>254.54</v>
      </c>
      <c r="BM7" s="39">
        <v>265.92</v>
      </c>
      <c r="BN7" s="39">
        <v>258.26</v>
      </c>
      <c r="BO7" s="39">
        <v>270.45999999999998</v>
      </c>
      <c r="BP7" s="39">
        <v>117.99</v>
      </c>
      <c r="BQ7" s="39">
        <v>120.94</v>
      </c>
      <c r="BR7" s="39">
        <v>113.62</v>
      </c>
      <c r="BS7" s="39">
        <v>116.39</v>
      </c>
      <c r="BT7" s="39">
        <v>116.52</v>
      </c>
      <c r="BU7" s="39">
        <v>106.22</v>
      </c>
      <c r="BV7" s="39">
        <v>106.69</v>
      </c>
      <c r="BW7" s="39">
        <v>106.52</v>
      </c>
      <c r="BX7" s="39">
        <v>105.86</v>
      </c>
      <c r="BY7" s="39">
        <v>106.07</v>
      </c>
      <c r="BZ7" s="39">
        <v>103.91</v>
      </c>
      <c r="CA7" s="39">
        <v>120.79</v>
      </c>
      <c r="CB7" s="39">
        <v>117.97</v>
      </c>
      <c r="CC7" s="39">
        <v>126</v>
      </c>
      <c r="CD7" s="39">
        <v>123.29</v>
      </c>
      <c r="CE7" s="39">
        <v>123.65</v>
      </c>
      <c r="CF7" s="39">
        <v>155.22999999999999</v>
      </c>
      <c r="CG7" s="39">
        <v>154.91999999999999</v>
      </c>
      <c r="CH7" s="39">
        <v>155.80000000000001</v>
      </c>
      <c r="CI7" s="39">
        <v>158.58000000000001</v>
      </c>
      <c r="CJ7" s="39">
        <v>159.22</v>
      </c>
      <c r="CK7" s="39">
        <v>167.11</v>
      </c>
      <c r="CL7" s="39">
        <v>43.92</v>
      </c>
      <c r="CM7" s="39">
        <v>46.65</v>
      </c>
      <c r="CN7" s="39">
        <v>45.25</v>
      </c>
      <c r="CO7" s="39">
        <v>44.37</v>
      </c>
      <c r="CP7" s="39">
        <v>43.59</v>
      </c>
      <c r="CQ7" s="39">
        <v>62.12</v>
      </c>
      <c r="CR7" s="39">
        <v>62.26</v>
      </c>
      <c r="CS7" s="39">
        <v>62.1</v>
      </c>
      <c r="CT7" s="39">
        <v>62.38</v>
      </c>
      <c r="CU7" s="39">
        <v>62.83</v>
      </c>
      <c r="CV7" s="39">
        <v>60.27</v>
      </c>
      <c r="CW7" s="39">
        <v>78.58</v>
      </c>
      <c r="CX7" s="39">
        <v>79.92</v>
      </c>
      <c r="CY7" s="39">
        <v>79.92</v>
      </c>
      <c r="CZ7" s="39">
        <v>80.87</v>
      </c>
      <c r="DA7" s="39">
        <v>80.8</v>
      </c>
      <c r="DB7" s="39">
        <v>89.45</v>
      </c>
      <c r="DC7" s="39">
        <v>89.5</v>
      </c>
      <c r="DD7" s="39">
        <v>89.52</v>
      </c>
      <c r="DE7" s="39">
        <v>89.17</v>
      </c>
      <c r="DF7" s="39">
        <v>88.86</v>
      </c>
      <c r="DG7" s="39">
        <v>89.92</v>
      </c>
      <c r="DH7" s="39">
        <v>54.12</v>
      </c>
      <c r="DI7" s="39">
        <v>55.24</v>
      </c>
      <c r="DJ7" s="39">
        <v>55.34</v>
      </c>
      <c r="DK7" s="39">
        <v>56.12</v>
      </c>
      <c r="DL7" s="39">
        <v>57.57</v>
      </c>
      <c r="DM7" s="39">
        <v>44.91</v>
      </c>
      <c r="DN7" s="39">
        <v>45.89</v>
      </c>
      <c r="DO7" s="39">
        <v>46.58</v>
      </c>
      <c r="DP7" s="39">
        <v>46.99</v>
      </c>
      <c r="DQ7" s="39">
        <v>47.89</v>
      </c>
      <c r="DR7" s="39">
        <v>48.85</v>
      </c>
      <c r="DS7" s="39">
        <v>26.27</v>
      </c>
      <c r="DT7" s="39">
        <v>17.260000000000002</v>
      </c>
      <c r="DU7" s="39">
        <v>17.54</v>
      </c>
      <c r="DV7" s="39">
        <v>20.64</v>
      </c>
      <c r="DW7" s="39">
        <v>22.83</v>
      </c>
      <c r="DX7" s="39">
        <v>12.03</v>
      </c>
      <c r="DY7" s="39">
        <v>13.14</v>
      </c>
      <c r="DZ7" s="39">
        <v>14.45</v>
      </c>
      <c r="EA7" s="39">
        <v>15.83</v>
      </c>
      <c r="EB7" s="39">
        <v>16.899999999999999</v>
      </c>
      <c r="EC7" s="39">
        <v>17.8</v>
      </c>
      <c r="ED7" s="39">
        <v>0.53</v>
      </c>
      <c r="EE7" s="39">
        <v>0.81</v>
      </c>
      <c r="EF7" s="39">
        <v>0.67</v>
      </c>
      <c r="EG7" s="39">
        <v>0.79</v>
      </c>
      <c r="EH7" s="39">
        <v>0.72</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2020-02-07T05:36:00Z</cp:lastPrinted>
  <dcterms:created xsi:type="dcterms:W3CDTF">2019-12-05T04:11:46Z</dcterms:created>
  <dcterms:modified xsi:type="dcterms:W3CDTF">2020-02-07T05:36:02Z</dcterms:modified>
  <cp:category/>
</cp:coreProperties>
</file>