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5○太田市\"/>
    </mc:Choice>
  </mc:AlternateContent>
  <workbookProtection workbookAlgorithmName="SHA-512" workbookHashValue="2rmG9iLZ53XgVDxpNxyMtQb6E/N1rq3a/co4WwuN8qxxAYzD5l6RY0ILKhVyBkVkrzivBhLrUBlb4gv43U8oJg==" workbookSaltValue="1w3+OZ38EuwKNfN9SFHD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B10"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<sst xmlns="http://schemas.openxmlformats.org/spreadsheetml/2006/main" count="223" uniqueCount="111">
  <si>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</si>
  <si>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</si>
  <si>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</si>
  <si>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</si>
  <si>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</si>
  <si>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</si>
  <si>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</si>
  <si>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</si>
  <si>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</si>
  <si>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</si>
  <si>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</si>
  <si>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</si>
  <si>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</si>
  <si>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</si>
  <si>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</si>
  <si>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</si>
  <si>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</si>
  <si>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</si>
  <si>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</si>
  <si>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</si>
  <si>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</si>
  <si>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</si>
  <si>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</si>
  <si>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</si>
  <si>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</si>
  <si>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</si>
  <si>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</si>
  <si>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</si>
  <si>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</si>
  <si>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</si>
  <si>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</si>
  <si>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</si>
  <si>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</si>
  <si>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</si>
  <si>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</si>
  <si>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</si>
  <si>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</si>
  <si>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</si>
  <si>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</si>
  <si>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</si>
  <si>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</si>
  <si>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</si>
  <si>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</si>
  <si>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</si>
  <si>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</si>
  <si>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</si>
  <si>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</si>
  <si>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</si>
  <si>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</si>
  <si>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</si>
  <si>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</si>
  <si>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</si>
  <si>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</si>
  <si>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</si>
  <si>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</si>
  <si>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</si>
  <si>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</si>
  <si>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</si>
  <si>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</si>
  <si>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</si>
  <si>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</si>
  <si>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</si>
  <si>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</si>
  <si>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</si>
  <si>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</si>
  <si>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</si>
  <si>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</si>
  <si>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</si>
  <si>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</si>
  <si>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</si>
  <si>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</si>
  <si>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</si>
  <si>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</si>
  <si>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</si>
  <si>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</si>
  <si>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</si>
  <si>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</si>
  <si>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</si>
  <si>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</si>
  <si>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</si>
  <si>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</si>
  <si>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</si>
  <si>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</si>
  <si>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</si>
  <si>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</si>
  <si>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</si>
  <si>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</si>
  <si>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</si>
  <si>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</si>
  <si>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</si>
  <si>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</si>
  <si>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</si>
  <si>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</si>
  <si>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</si>
  <si>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</si>
  <si>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</si>
  <si>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</si>
  <si>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</si>
  <si>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</si>
  <si>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</si>
  <si>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</si>
  <si>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</si>
  <si>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</si>
  <si>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</si>
  <si>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</si>
  <si>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</si>
  <si>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</si>
  <si>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</si>
  <si>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①投資が建設から更新へシフトしているため、固定資産の増よりも償却資産の増が上回っているため、償却率が大きくなってきている。
②法定耐用年数に到達したものがないため計上なし。
③法定耐用年数に到達していなくても、長寿命化・耐震化計画に基づき、更新工事を順次進めていきたい。
　今後耐用年数に到達する資産が出てくることから、恒久的な事業運営のためにも計画的に施設の延命・長寿命化を進めていきたい。</t>
    <rPh sb="1" eb="3">
      <t>トウシ</t>
    </rPh>
    <rPh sb="4" eb="6">
      <t>ケンセツ</t>
    </rPh>
    <rPh sb="8" eb="10">
      <t>コウシン</t>
    </rPh>
    <rPh sb="21" eb="23">
      <t>コテイ</t>
    </rPh>
    <rPh sb="23" eb="25">
      <t>シサン</t>
    </rPh>
    <rPh sb="26" eb="27">
      <t>ゾウ</t>
    </rPh>
    <rPh sb="30" eb="32">
      <t>ショウキャク</t>
    </rPh>
    <rPh sb="32" eb="34">
      <t>シサン</t>
    </rPh>
    <rPh sb="35" eb="36">
      <t>ゾウ</t>
    </rPh>
    <rPh sb="37" eb="39">
      <t>ウワマワ</t>
    </rPh>
    <rPh sb="46" eb="48">
      <t>ショウキャク</t>
    </rPh>
    <rPh sb="48" eb="49">
      <t>リツ</t>
    </rPh>
    <rPh sb="50" eb="51">
      <t>オオ</t>
    </rPh>
    <rPh sb="63" eb="65">
      <t>ホウテイ</t>
    </rPh>
    <rPh sb="65" eb="67">
      <t>タイヨウ</t>
    </rPh>
    <rPh sb="67" eb="69">
      <t>ネンスウ</t>
    </rPh>
    <rPh sb="70" eb="72">
      <t>トウタツ</t>
    </rPh>
    <rPh sb="81" eb="83">
      <t>ケイジョウ</t>
    </rPh>
    <rPh sb="88" eb="90">
      <t>ホウテイ</t>
    </rPh>
    <rPh sb="90" eb="92">
      <t>タイヨウ</t>
    </rPh>
    <rPh sb="92" eb="94">
      <t>ネンスウ</t>
    </rPh>
    <rPh sb="95" eb="97">
      <t>トウタツ</t>
    </rPh>
    <rPh sb="105" eb="109">
      <t>チョウジュミョウカ</t>
    </rPh>
    <rPh sb="110" eb="113">
      <t>タイシンカ</t>
    </rPh>
    <rPh sb="113" eb="115">
      <t>ケイカク</t>
    </rPh>
    <rPh sb="116" eb="117">
      <t>モト</t>
    </rPh>
    <rPh sb="120" eb="122">
      <t>コウシン</t>
    </rPh>
    <rPh sb="122" eb="124">
      <t>コウジ</t>
    </rPh>
    <rPh sb="125" eb="127">
      <t>ジュンジ</t>
    </rPh>
    <rPh sb="127" eb="128">
      <t>スス</t>
    </rPh>
    <rPh sb="138" eb="140">
      <t>コンゴ</t>
    </rPh>
    <rPh sb="140" eb="142">
      <t>タイヨウ</t>
    </rPh>
    <rPh sb="142" eb="144">
      <t>ネンスウ</t>
    </rPh>
    <rPh sb="145" eb="147">
      <t>トウタツ</t>
    </rPh>
    <rPh sb="149" eb="151">
      <t>シサン</t>
    </rPh>
    <rPh sb="152" eb="153">
      <t>デ</t>
    </rPh>
    <rPh sb="161" eb="164">
      <t>コウキュウテキ</t>
    </rPh>
    <rPh sb="165" eb="167">
      <t>ジギョウ</t>
    </rPh>
    <rPh sb="167" eb="169">
      <t>ウンエイ</t>
    </rPh>
    <rPh sb="174" eb="177">
      <t>ケイカクテキ</t>
    </rPh>
    <rPh sb="178" eb="180">
      <t>シセツ</t>
    </rPh>
    <rPh sb="181" eb="183">
      <t>エンメイ</t>
    </rPh>
    <rPh sb="184" eb="188">
      <t>チョウジュミョウカ</t>
    </rPh>
    <rPh sb="189" eb="190">
      <t>スス</t>
    </rPh>
    <phoneticPr fontId="4"/>
  </si>
  <si>
    <t>未だ未普及地域が多く残り、すべての計画地域に対して下水道を普及させるには継続して建設投資を行っていく必要がある。しかし、近い将来、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t>
    <phoneticPr fontId="4"/>
  </si>
  <si>
    <t xml:space="preserve">①平成30年度決算については、使用料収入が見込よりも少なかったため、不足が生じた。
②累積欠損金は生じていない。
③未払金の減額により分母である流動負債の減少が大きく、比率が上がった。また、数値として100％を下回っているが、企業債に対する一般会計の将来負担額を繰入することにより資金不足とならないよう運用している。
④償還元金を超えない企業債の発行により、現在高は減少したが、一般会計負担額の減少が大きく、比率が大きくなった。
⑤前年度の比較ではほぼ横ばいであるが、全国平均を大きく下回っている。
⑥前年度とほぼ横ばいであるが、全国平均を上回っている。
⑦前年度とほぼ横ばいで、全国平均とほぼ同値である。未普及地が多数存在するため、１００％を下回っている。
⑧前年度とほぼ横ばいである。全国平均とは大きく差があり、供用開始区域における未接続世帯の割合が多いためである。
　供用開始区域における未接続世帯の解消と下水道使用料の適正化を図り、経営の健全化を図っていきたい。
</t>
    <rPh sb="1" eb="3">
      <t>ヘイセイ</t>
    </rPh>
    <rPh sb="5" eb="7">
      <t>ネンド</t>
    </rPh>
    <rPh sb="7" eb="9">
      <t>ケッサン</t>
    </rPh>
    <rPh sb="15" eb="18">
      <t>シヨウリョウ</t>
    </rPh>
    <rPh sb="18" eb="20">
      <t>シュウニュウ</t>
    </rPh>
    <rPh sb="21" eb="23">
      <t>ミコミ</t>
    </rPh>
    <rPh sb="26" eb="27">
      <t>スク</t>
    </rPh>
    <rPh sb="34" eb="36">
      <t>フソク</t>
    </rPh>
    <rPh sb="37" eb="38">
      <t>ショウ</t>
    </rPh>
    <rPh sb="43" eb="45">
      <t>ルイセキ</t>
    </rPh>
    <rPh sb="45" eb="47">
      <t>ケッソン</t>
    </rPh>
    <rPh sb="47" eb="48">
      <t>キン</t>
    </rPh>
    <rPh sb="49" eb="50">
      <t>ショウ</t>
    </rPh>
    <rPh sb="58" eb="60">
      <t>ミバライ</t>
    </rPh>
    <rPh sb="60" eb="61">
      <t>キン</t>
    </rPh>
    <rPh sb="62" eb="64">
      <t>ゲンガク</t>
    </rPh>
    <rPh sb="67" eb="69">
      <t>ブンボ</t>
    </rPh>
    <rPh sb="72" eb="74">
      <t>リュウドウ</t>
    </rPh>
    <rPh sb="74" eb="76">
      <t>フサイ</t>
    </rPh>
    <rPh sb="77" eb="79">
      <t>ゲンショウ</t>
    </rPh>
    <rPh sb="80" eb="81">
      <t>オオ</t>
    </rPh>
    <rPh sb="84" eb="86">
      <t>ヒリツ</t>
    </rPh>
    <rPh sb="87" eb="88">
      <t>ア</t>
    </rPh>
    <rPh sb="95" eb="97">
      <t>スウチ</t>
    </rPh>
    <rPh sb="105" eb="107">
      <t>シタマワ</t>
    </rPh>
    <rPh sb="113" eb="115">
      <t>キギョウ</t>
    </rPh>
    <rPh sb="115" eb="116">
      <t>サイ</t>
    </rPh>
    <rPh sb="117" eb="118">
      <t>タイ</t>
    </rPh>
    <rPh sb="120" eb="122">
      <t>イッパン</t>
    </rPh>
    <rPh sb="122" eb="124">
      <t>カイケイ</t>
    </rPh>
    <rPh sb="125" eb="127">
      <t>ショウライ</t>
    </rPh>
    <rPh sb="127" eb="129">
      <t>フタン</t>
    </rPh>
    <rPh sb="129" eb="130">
      <t>ガク</t>
    </rPh>
    <rPh sb="131" eb="133">
      <t>クリイレ</t>
    </rPh>
    <rPh sb="140" eb="142">
      <t>シキン</t>
    </rPh>
    <rPh sb="142" eb="144">
      <t>フソク</t>
    </rPh>
    <rPh sb="151" eb="153">
      <t>ウンヨウ</t>
    </rPh>
    <rPh sb="160" eb="162">
      <t>ショウカン</t>
    </rPh>
    <rPh sb="162" eb="164">
      <t>ガンキン</t>
    </rPh>
    <rPh sb="165" eb="166">
      <t>コ</t>
    </rPh>
    <rPh sb="169" eb="171">
      <t>キギョウ</t>
    </rPh>
    <rPh sb="171" eb="172">
      <t>サイ</t>
    </rPh>
    <rPh sb="173" eb="175">
      <t>ハッコウ</t>
    </rPh>
    <rPh sb="179" eb="181">
      <t>ゲンザイ</t>
    </rPh>
    <rPh sb="181" eb="182">
      <t>ダカ</t>
    </rPh>
    <rPh sb="183" eb="185">
      <t>ゲンショウ</t>
    </rPh>
    <rPh sb="189" eb="191">
      <t>イッパン</t>
    </rPh>
    <rPh sb="191" eb="193">
      <t>カイケイ</t>
    </rPh>
    <rPh sb="193" eb="195">
      <t>フタン</t>
    </rPh>
    <rPh sb="195" eb="196">
      <t>ガク</t>
    </rPh>
    <rPh sb="197" eb="199">
      <t>ゲンショウ</t>
    </rPh>
    <rPh sb="200" eb="201">
      <t>オオ</t>
    </rPh>
    <rPh sb="204" eb="206">
      <t>ヒリツ</t>
    </rPh>
    <rPh sb="207" eb="208">
      <t>オオ</t>
    </rPh>
    <rPh sb="216" eb="219">
      <t>ゼンネンド</t>
    </rPh>
    <rPh sb="220" eb="222">
      <t>ヒカク</t>
    </rPh>
    <rPh sb="226" eb="227">
      <t>ヨコ</t>
    </rPh>
    <rPh sb="234" eb="236">
      <t>ゼンコク</t>
    </rPh>
    <rPh sb="236" eb="238">
      <t>ヘイキン</t>
    </rPh>
    <rPh sb="239" eb="240">
      <t>オオ</t>
    </rPh>
    <rPh sb="242" eb="244">
      <t>シタマワ</t>
    </rPh>
    <rPh sb="251" eb="254">
      <t>ゼンネンド</t>
    </rPh>
    <rPh sb="257" eb="258">
      <t>ヨコ</t>
    </rPh>
    <rPh sb="265" eb="267">
      <t>ゼンコク</t>
    </rPh>
    <rPh sb="267" eb="269">
      <t>ヘイキン</t>
    </rPh>
    <rPh sb="270" eb="272">
      <t>ウワマワ</t>
    </rPh>
    <rPh sb="279" eb="282">
      <t>ゼンネンド</t>
    </rPh>
    <rPh sb="285" eb="286">
      <t>ヨコ</t>
    </rPh>
    <rPh sb="290" eb="292">
      <t>ゼンコク</t>
    </rPh>
    <rPh sb="292" eb="294">
      <t>ヘイキン</t>
    </rPh>
    <rPh sb="297" eb="299">
      <t>ドウチ</t>
    </rPh>
    <rPh sb="303" eb="306">
      <t>ミフキュウ</t>
    </rPh>
    <rPh sb="306" eb="307">
      <t>チ</t>
    </rPh>
    <rPh sb="308" eb="310">
      <t>タスウ</t>
    </rPh>
    <rPh sb="310" eb="312">
      <t>ソンザイ</t>
    </rPh>
    <rPh sb="322" eb="324">
      <t>シタマワ</t>
    </rPh>
    <rPh sb="331" eb="334">
      <t>ゼンネンド</t>
    </rPh>
    <rPh sb="337" eb="338">
      <t>ヨコ</t>
    </rPh>
    <rPh sb="344" eb="346">
      <t>ゼンコク</t>
    </rPh>
    <rPh sb="346" eb="348">
      <t>ヘイキン</t>
    </rPh>
    <rPh sb="350" eb="351">
      <t>オオ</t>
    </rPh>
    <rPh sb="353" eb="354">
      <t>サ</t>
    </rPh>
    <rPh sb="358" eb="360">
      <t>キョウヨウ</t>
    </rPh>
    <rPh sb="360" eb="362">
      <t>カイシ</t>
    </rPh>
    <rPh sb="362" eb="364">
      <t>クイキ</t>
    </rPh>
    <rPh sb="368" eb="371">
      <t>ミセツゾク</t>
    </rPh>
    <rPh sb="371" eb="373">
      <t>セタイ</t>
    </rPh>
    <rPh sb="374" eb="376">
      <t>ワリアイ</t>
    </rPh>
    <rPh sb="377" eb="378">
      <t>オオ</t>
    </rPh>
    <rPh sb="388" eb="390">
      <t>キョウヨウ</t>
    </rPh>
    <rPh sb="390" eb="392">
      <t>カイシ</t>
    </rPh>
    <rPh sb="392" eb="394">
      <t>クイキ</t>
    </rPh>
    <rPh sb="398" eb="401">
      <t>ミセツゾク</t>
    </rPh>
    <rPh sb="401" eb="403">
      <t>セタイ</t>
    </rPh>
    <rPh sb="404" eb="406">
      <t>カイショウ</t>
    </rPh>
    <rPh sb="407" eb="410">
      <t>ゲスイドウ</t>
    </rPh>
    <rPh sb="410" eb="413">
      <t>シヨウリョウ</t>
    </rPh>
    <rPh sb="414" eb="416">
      <t>テキセイ</t>
    </rPh>
    <rPh sb="416" eb="417">
      <t>カ</t>
    </rPh>
    <rPh sb="418" eb="419">
      <t>ハカ</t>
    </rPh>
    <rPh sb="421" eb="423">
      <t>ケイエイ</t>
    </rPh>
    <rPh sb="424" eb="427">
      <t>ケンゼンカ</t>
    </rPh>
    <rPh sb="428" eb="42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</si>
</sst>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0.04</c:v>
                </c:pt>
                <c:pt idx="2">
                  <c:v>0.02</c:v>
                </c:pt>
                <c:pt idx="3">
                  <c:v>0.11</c:v>
                </c:pt>
                <c:pt idx="4">
                  <c:v>0.04</c:v>
                </c:pt>
              </c:numCache>
            </c:numRef>
          </c:val>
          <c:extLst xmlns:c16r2="http://schemas.microsoft.com/office/drawing/2015/06/chart">
            <c:ext xmlns:c16="http://schemas.microsoft.com/office/drawing/2014/chart" uri="{C3380CC4-5D6E-409C-BE32-E72D297353CC}">
              <c16:uniqueId val="{00000000-B4AE-473E-97E4-AE3BEF725DE6}"/>
            </c:ext>
          </c:extLst>
        </c:ser>
        <c:dLbls>
          <c:showLegendKey val="0"/>
          <c:showVal val="0"/>
          <c:showCatName val="0"/>
          <c:showSerName val="0"/>
          <c:showPercent val="0"/>
          <c:showBubbleSize val="0"/>
        </c:dLbls>
        <c:gapWidth val="150"/>
        <c:axId val="183024512"/>
        <c:axId val="18401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0.21</c:v>
                </c:pt>
              </c:numCache>
            </c:numRef>
          </c:val>
          <c:smooth val="0"/>
          <c:extLst xmlns:c16r2="http://schemas.microsoft.com/office/drawing/2015/06/chart">
            <c:ext xmlns:c16="http://schemas.microsoft.com/office/drawing/2014/chart" uri="{C3380CC4-5D6E-409C-BE32-E72D297353CC}">
              <c16:uniqueId val="{00000001-B4AE-473E-97E4-AE3BEF725DE6}"/>
            </c:ext>
          </c:extLst>
        </c:ser>
        <c:dLbls>
          <c:showLegendKey val="0"/>
          <c:showVal val="0"/>
          <c:showCatName val="0"/>
          <c:showSerName val="0"/>
          <c:showPercent val="0"/>
          <c:showBubbleSize val="0"/>
        </c:dLbls>
        <c:marker val="1"/>
        <c:smooth val="0"/>
        <c:axId val="183024512"/>
        <c:axId val="184010936"/>
      </c:lineChart>
      <c:dateAx>
        <c:axId val="183024512"/>
        <c:scaling>
          <c:orientation val="minMax"/>
        </c:scaling>
        <c:delete val="1"/>
        <c:axPos val="b"/>
        <c:numFmt formatCode="ge" sourceLinked="1"/>
        <c:majorTickMark val="none"/>
        <c:minorTickMark val="none"/>
        <c:tickLblPos val="none"/>
        <c:crossAx val="184010936"/>
        <c:crosses val="autoZero"/>
        <c:auto val="1"/>
        <c:lblOffset val="100"/>
        <c:baseTimeUnit val="years"/>
      </c:dateAx>
      <c:valAx>
        <c:axId val="18401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c:v>
                </c:pt>
                <c:pt idx="1">
                  <c:v>71</c:v>
                </c:pt>
                <c:pt idx="2">
                  <c:v>60.83</c:v>
                </c:pt>
                <c:pt idx="3">
                  <c:v>61.56</c:v>
                </c:pt>
                <c:pt idx="4">
                  <c:v>61.82</c:v>
                </c:pt>
              </c:numCache>
            </c:numRef>
          </c:val>
          <c:extLst xmlns:c16r2="http://schemas.microsoft.com/office/drawing/2015/06/chart">
            <c:ext xmlns:c16="http://schemas.microsoft.com/office/drawing/2014/chart" uri="{C3380CC4-5D6E-409C-BE32-E72D297353CC}">
              <c16:uniqueId val="{00000000-3E0B-423D-95E8-341B6701B246}"/>
            </c:ext>
          </c:extLst>
        </c:ser>
        <c:dLbls>
          <c:showLegendKey val="0"/>
          <c:showVal val="0"/>
          <c:showCatName val="0"/>
          <c:showSerName val="0"/>
          <c:showPercent val="0"/>
          <c:showBubbleSize val="0"/>
        </c:dLbls>
        <c:gapWidth val="150"/>
        <c:axId val="184633656"/>
        <c:axId val="1846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61.93</c:v>
                </c:pt>
              </c:numCache>
            </c:numRef>
          </c:val>
          <c:smooth val="0"/>
          <c:extLst xmlns:c16r2="http://schemas.microsoft.com/office/drawing/2015/06/chart">
            <c:ext xmlns:c16="http://schemas.microsoft.com/office/drawing/2014/chart" uri="{C3380CC4-5D6E-409C-BE32-E72D297353CC}">
              <c16:uniqueId val="{00000001-3E0B-423D-95E8-341B6701B246}"/>
            </c:ext>
          </c:extLst>
        </c:ser>
        <c:dLbls>
          <c:showLegendKey val="0"/>
          <c:showVal val="0"/>
          <c:showCatName val="0"/>
          <c:showSerName val="0"/>
          <c:showPercent val="0"/>
          <c:showBubbleSize val="0"/>
        </c:dLbls>
        <c:marker val="1"/>
        <c:smooth val="0"/>
        <c:axId val="184633656"/>
        <c:axId val="184634048"/>
      </c:lineChart>
      <c:dateAx>
        <c:axId val="184633656"/>
        <c:scaling>
          <c:orientation val="minMax"/>
        </c:scaling>
        <c:delete val="1"/>
        <c:axPos val="b"/>
        <c:numFmt formatCode="ge" sourceLinked="1"/>
        <c:majorTickMark val="none"/>
        <c:minorTickMark val="none"/>
        <c:tickLblPos val="none"/>
        <c:crossAx val="184634048"/>
        <c:crosses val="autoZero"/>
        <c:auto val="1"/>
        <c:lblOffset val="100"/>
        <c:baseTimeUnit val="years"/>
      </c:dateAx>
      <c:valAx>
        <c:axId val="1846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76.8</c:v>
                </c:pt>
                <c:pt idx="1">
                  <c:v>76.56</c:v>
                </c:pt>
                <c:pt idx="2">
                  <c:v>76.73</c:v>
                </c:pt>
                <c:pt idx="3">
                  <c:v>76.790000000000006</c:v>
                </c:pt>
                <c:pt idx="4">
                  <c:v>76.84</c:v>
                </c:pt>
              </c:numCache>
            </c:numRef>
          </c:val>
          <c:extLst xmlns:c16r2="http://schemas.microsoft.com/office/drawing/2015/06/chart">
            <c:ext xmlns:c16="http://schemas.microsoft.com/office/drawing/2014/chart" uri="{C3380CC4-5D6E-409C-BE32-E72D297353CC}">
              <c16:uniqueId val="{00000000-ADD1-497B-82EA-84CCDE293415}"/>
            </c:ext>
          </c:extLst>
        </c:ser>
        <c:dLbls>
          <c:showLegendKey val="0"/>
          <c:showVal val="0"/>
          <c:showCatName val="0"/>
          <c:showSerName val="0"/>
          <c:showPercent val="0"/>
          <c:showBubbleSize val="0"/>
        </c:dLbls>
        <c:gapWidth val="150"/>
        <c:axId val="184523000"/>
        <c:axId val="18494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94.45</c:v>
                </c:pt>
              </c:numCache>
            </c:numRef>
          </c:val>
          <c:smooth val="0"/>
          <c:extLst xmlns:c16r2="http://schemas.microsoft.com/office/drawing/2015/06/chart">
            <c:ext xmlns:c16="http://schemas.microsoft.com/office/drawing/2014/chart" uri="{C3380CC4-5D6E-409C-BE32-E72D297353CC}">
              <c16:uniqueId val="{00000001-ADD1-497B-82EA-84CCDE293415}"/>
            </c:ext>
          </c:extLst>
        </c:ser>
        <c:dLbls>
          <c:showLegendKey val="0"/>
          <c:showVal val="0"/>
          <c:showCatName val="0"/>
          <c:showSerName val="0"/>
          <c:showPercent val="0"/>
          <c:showBubbleSize val="0"/>
        </c:dLbls>
        <c:marker val="1"/>
        <c:smooth val="0"/>
        <c:axId val="184523000"/>
        <c:axId val="184947112"/>
      </c:lineChart>
      <c:dateAx>
        <c:axId val="184523000"/>
        <c:scaling>
          <c:orientation val="minMax"/>
        </c:scaling>
        <c:delete val="1"/>
        <c:axPos val="b"/>
        <c:numFmt formatCode="ge" sourceLinked="1"/>
        <c:majorTickMark val="none"/>
        <c:minorTickMark val="none"/>
        <c:tickLblPos val="none"/>
        <c:crossAx val="184947112"/>
        <c:crosses val="autoZero"/>
        <c:auto val="1"/>
        <c:lblOffset val="100"/>
        <c:baseTimeUnit val="years"/>
      </c:dateAx>
      <c:valAx>
        <c:axId val="1849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102.32</c:v>
                </c:pt>
                <c:pt idx="1">
                  <c:v>102.82</c:v>
                </c:pt>
                <c:pt idx="2">
                  <c:v>99.77</c:v>
                </c:pt>
                <c:pt idx="3">
                  <c:v>100.02</c:v>
                </c:pt>
                <c:pt idx="4">
                  <c:v>98.92</c:v>
                </c:pt>
              </c:numCache>
            </c:numRef>
          </c:val>
          <c:extLst xmlns:c16r2="http://schemas.microsoft.com/office/drawing/2015/06/chart">
            <c:ext xmlns:c16="http://schemas.microsoft.com/office/drawing/2014/chart" uri="{C3380CC4-5D6E-409C-BE32-E72D297353CC}">
              <c16:uniqueId val="{00000000-BC45-4450-9950-32DCAADDD96F}"/>
            </c:ext>
          </c:extLst>
        </c:ser>
        <c:dLbls>
          <c:showLegendKey val="0"/>
          <c:showVal val="0"/>
          <c:showCatName val="0"/>
          <c:showSerName val="0"/>
          <c:showPercent val="0"/>
          <c:showBubbleSize val="0"/>
        </c:dLbls>
        <c:gapWidth val="150"/>
        <c:axId val="184072832"/>
        <c:axId val="1840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107.64</c:v>
                </c:pt>
              </c:numCache>
            </c:numRef>
          </c:val>
          <c:smooth val="0"/>
          <c:extLst xmlns:c16r2="http://schemas.microsoft.com/office/drawing/2015/06/chart">
            <c:ext xmlns:c16="http://schemas.microsoft.com/office/drawing/2014/chart" uri="{C3380CC4-5D6E-409C-BE32-E72D297353CC}">
              <c16:uniqueId val="{00000001-BC45-4450-9950-32DCAADDD96F}"/>
            </c:ext>
          </c:extLst>
        </c:ser>
        <c:dLbls>
          <c:showLegendKey val="0"/>
          <c:showVal val="0"/>
          <c:showCatName val="0"/>
          <c:showSerName val="0"/>
          <c:showPercent val="0"/>
          <c:showBubbleSize val="0"/>
        </c:dLbls>
        <c:marker val="1"/>
        <c:smooth val="0"/>
        <c:axId val="184072832"/>
        <c:axId val="184073216"/>
      </c:lineChart>
      <c:dateAx>
        <c:axId val="184072832"/>
        <c:scaling>
          <c:orientation val="minMax"/>
        </c:scaling>
        <c:delete val="1"/>
        <c:axPos val="b"/>
        <c:numFmt formatCode="ge" sourceLinked="1"/>
        <c:majorTickMark val="none"/>
        <c:minorTickMark val="none"/>
        <c:tickLblPos val="none"/>
        <c:crossAx val="184073216"/>
        <c:crosses val="autoZero"/>
        <c:auto val="1"/>
        <c:lblOffset val="100"/>
        <c:baseTimeUnit val="years"/>
      </c:dateAx>
      <c:valAx>
        <c:axId val="1840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25.09</c:v>
                </c:pt>
                <c:pt idx="1">
                  <c:v>26.67</c:v>
                </c:pt>
                <c:pt idx="2">
                  <c:v>28.22</c:v>
                </c:pt>
                <c:pt idx="3">
                  <c:v>29.73</c:v>
                </c:pt>
                <c:pt idx="4">
                  <c:v>31.42</c:v>
                </c:pt>
              </c:numCache>
            </c:numRef>
          </c:val>
          <c:extLst xmlns:c16r2="http://schemas.microsoft.com/office/drawing/2015/06/chart">
            <c:ext xmlns:c16="http://schemas.microsoft.com/office/drawing/2014/chart" uri="{C3380CC4-5D6E-409C-BE32-E72D297353CC}">
              <c16:uniqueId val="{00000000-4185-4BF7-9B84-DF9736F986B2}"/>
            </c:ext>
          </c:extLst>
        </c:ser>
        <c:dLbls>
          <c:showLegendKey val="0"/>
          <c:showVal val="0"/>
          <c:showCatName val="0"/>
          <c:showSerName val="0"/>
          <c:showPercent val="0"/>
          <c:showBubbleSize val="0"/>
        </c:dLbls>
        <c:gapWidth val="150"/>
        <c:axId val="184098760"/>
        <c:axId val="18412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30.45</c:v>
                </c:pt>
              </c:numCache>
            </c:numRef>
          </c:val>
          <c:smooth val="0"/>
          <c:extLst xmlns:c16r2="http://schemas.microsoft.com/office/drawing/2015/06/chart">
            <c:ext xmlns:c16="http://schemas.microsoft.com/office/drawing/2014/chart" uri="{C3380CC4-5D6E-409C-BE32-E72D297353CC}">
              <c16:uniqueId val="{00000001-4185-4BF7-9B84-DF9736F986B2}"/>
            </c:ext>
          </c:extLst>
        </c:ser>
        <c:dLbls>
          <c:showLegendKey val="0"/>
          <c:showVal val="0"/>
          <c:showCatName val="0"/>
          <c:showSerName val="0"/>
          <c:showPercent val="0"/>
          <c:showBubbleSize val="0"/>
        </c:dLbls>
        <c:marker val="1"/>
        <c:smooth val="0"/>
        <c:axId val="184098760"/>
        <c:axId val="184126896"/>
      </c:lineChart>
      <c:dateAx>
        <c:axId val="184098760"/>
        <c:scaling>
          <c:orientation val="minMax"/>
        </c:scaling>
        <c:delete val="1"/>
        <c:axPos val="b"/>
        <c:numFmt formatCode="ge" sourceLinked="1"/>
        <c:majorTickMark val="none"/>
        <c:minorTickMark val="none"/>
        <c:tickLblPos val="none"/>
        <c:crossAx val="184126896"/>
        <c:crosses val="autoZero"/>
        <c:auto val="1"/>
        <c:lblOffset val="100"/>
        <c:baseTimeUnit val="years"/>
      </c:dateAx>
      <c:valAx>
        <c:axId val="1841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09-476E-9B2F-A0174C14B50F}"/>
            </c:ext>
          </c:extLst>
        </c:ser>
        <c:dLbls>
          <c:showLegendKey val="0"/>
          <c:showVal val="0"/>
          <c:showCatName val="0"/>
          <c:showSerName val="0"/>
          <c:showPercent val="0"/>
          <c:showBubbleSize val="0"/>
        </c:dLbls>
        <c:gapWidth val="150"/>
        <c:axId val="184731656"/>
        <c:axId val="18473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4.8499999999999996</c:v>
                </c:pt>
              </c:numCache>
            </c:numRef>
          </c:val>
          <c:smooth val="0"/>
          <c:extLst xmlns:c16r2="http://schemas.microsoft.com/office/drawing/2015/06/chart">
            <c:ext xmlns:c16="http://schemas.microsoft.com/office/drawing/2014/chart" uri="{C3380CC4-5D6E-409C-BE32-E72D297353CC}">
              <c16:uniqueId val="{00000001-DE09-476E-9B2F-A0174C14B50F}"/>
            </c:ext>
          </c:extLst>
        </c:ser>
        <c:dLbls>
          <c:showLegendKey val="0"/>
          <c:showVal val="0"/>
          <c:showCatName val="0"/>
          <c:showSerName val="0"/>
          <c:showPercent val="0"/>
          <c:showBubbleSize val="0"/>
        </c:dLbls>
        <c:marker val="1"/>
        <c:smooth val="0"/>
        <c:axId val="184731656"/>
        <c:axId val="184736136"/>
      </c:lineChart>
      <c:dateAx>
        <c:axId val="184731656"/>
        <c:scaling>
          <c:orientation val="minMax"/>
        </c:scaling>
        <c:delete val="1"/>
        <c:axPos val="b"/>
        <c:numFmt formatCode="ge" sourceLinked="1"/>
        <c:majorTickMark val="none"/>
        <c:minorTickMark val="none"/>
        <c:tickLblPos val="none"/>
        <c:crossAx val="184736136"/>
        <c:crosses val="autoZero"/>
        <c:auto val="1"/>
        <c:lblOffset val="100"/>
        <c:baseTimeUnit val="years"/>
      </c:dateAx>
      <c:valAx>
        <c:axId val="18473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3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9E-47D6-BE5B-A1CD39A20BE4}"/>
            </c:ext>
          </c:extLst>
        </c:ser>
        <c:dLbls>
          <c:showLegendKey val="0"/>
          <c:showVal val="0"/>
          <c:showCatName val="0"/>
          <c:showSerName val="0"/>
          <c:showPercent val="0"/>
          <c:showBubbleSize val="0"/>
        </c:dLbls>
        <c:gapWidth val="150"/>
        <c:axId val="184521432"/>
        <c:axId val="1845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9.1999999999999993</c:v>
                </c:pt>
              </c:numCache>
            </c:numRef>
          </c:val>
          <c:smooth val="0"/>
          <c:extLst xmlns:c16r2="http://schemas.microsoft.com/office/drawing/2015/06/chart">
            <c:ext xmlns:c16="http://schemas.microsoft.com/office/drawing/2014/chart" uri="{C3380CC4-5D6E-409C-BE32-E72D297353CC}">
              <c16:uniqueId val="{00000001-719E-47D6-BE5B-A1CD39A20BE4}"/>
            </c:ext>
          </c:extLst>
        </c:ser>
        <c:dLbls>
          <c:showLegendKey val="0"/>
          <c:showVal val="0"/>
          <c:showCatName val="0"/>
          <c:showSerName val="0"/>
          <c:showPercent val="0"/>
          <c:showBubbleSize val="0"/>
        </c:dLbls>
        <c:marker val="1"/>
        <c:smooth val="0"/>
        <c:axId val="184521432"/>
        <c:axId val="184521824"/>
      </c:lineChart>
      <c:dateAx>
        <c:axId val="184521432"/>
        <c:scaling>
          <c:orientation val="minMax"/>
        </c:scaling>
        <c:delete val="1"/>
        <c:axPos val="b"/>
        <c:numFmt formatCode="ge" sourceLinked="1"/>
        <c:majorTickMark val="none"/>
        <c:minorTickMark val="none"/>
        <c:tickLblPos val="none"/>
        <c:crossAx val="184521824"/>
        <c:crosses val="autoZero"/>
        <c:auto val="1"/>
        <c:lblOffset val="100"/>
        <c:baseTimeUnit val="years"/>
      </c:dateAx>
      <c:valAx>
        <c:axId val="1845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46.48</c:v>
                </c:pt>
                <c:pt idx="1">
                  <c:v>35.56</c:v>
                </c:pt>
                <c:pt idx="2">
                  <c:v>39.979999999999997</c:v>
                </c:pt>
                <c:pt idx="3">
                  <c:v>51.11</c:v>
                </c:pt>
                <c:pt idx="4">
                  <c:v>59.45</c:v>
                </c:pt>
              </c:numCache>
            </c:numRef>
          </c:val>
          <c:extLst xmlns:c16r2="http://schemas.microsoft.com/office/drawing/2015/06/chart">
            <c:ext xmlns:c16="http://schemas.microsoft.com/office/drawing/2014/chart" uri="{C3380CC4-5D6E-409C-BE32-E72D297353CC}">
              <c16:uniqueId val="{00000000-0A72-4887-BD18-F161354B9A43}"/>
            </c:ext>
          </c:extLst>
        </c:ser>
        <c:dLbls>
          <c:showLegendKey val="0"/>
          <c:showVal val="0"/>
          <c:showCatName val="0"/>
          <c:showSerName val="0"/>
          <c:showPercent val="0"/>
          <c:showBubbleSize val="0"/>
        </c:dLbls>
        <c:gapWidth val="150"/>
        <c:axId val="184541856"/>
        <c:axId val="18454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72.22</c:v>
                </c:pt>
              </c:numCache>
            </c:numRef>
          </c:val>
          <c:smooth val="0"/>
          <c:extLst xmlns:c16r2="http://schemas.microsoft.com/office/drawing/2015/06/chart">
            <c:ext xmlns:c16="http://schemas.microsoft.com/office/drawing/2014/chart" uri="{C3380CC4-5D6E-409C-BE32-E72D297353CC}">
              <c16:uniqueId val="{00000001-0A72-4887-BD18-F161354B9A43}"/>
            </c:ext>
          </c:extLst>
        </c:ser>
        <c:dLbls>
          <c:showLegendKey val="0"/>
          <c:showVal val="0"/>
          <c:showCatName val="0"/>
          <c:showSerName val="0"/>
          <c:showPercent val="0"/>
          <c:showBubbleSize val="0"/>
        </c:dLbls>
        <c:marker val="1"/>
        <c:smooth val="0"/>
        <c:axId val="184541856"/>
        <c:axId val="184542248"/>
      </c:lineChart>
      <c:dateAx>
        <c:axId val="184541856"/>
        <c:scaling>
          <c:orientation val="minMax"/>
        </c:scaling>
        <c:delete val="1"/>
        <c:axPos val="b"/>
        <c:numFmt formatCode="ge" sourceLinked="1"/>
        <c:majorTickMark val="none"/>
        <c:minorTickMark val="none"/>
        <c:tickLblPos val="none"/>
        <c:crossAx val="184542248"/>
        <c:crosses val="autoZero"/>
        <c:auto val="1"/>
        <c:lblOffset val="100"/>
        <c:baseTimeUnit val="years"/>
      </c:dateAx>
      <c:valAx>
        <c:axId val="1845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265.13</c:v>
                </c:pt>
                <c:pt idx="1">
                  <c:v>417.04</c:v>
                </c:pt>
                <c:pt idx="2">
                  <c:v>231.89</c:v>
                </c:pt>
                <c:pt idx="3">
                  <c:v>516.07000000000005</c:v>
                </c:pt>
                <c:pt idx="4">
                  <c:v>619.59</c:v>
                </c:pt>
              </c:numCache>
            </c:numRef>
          </c:val>
          <c:extLst xmlns:c16r2="http://schemas.microsoft.com/office/drawing/2015/06/chart">
            <c:ext xmlns:c16="http://schemas.microsoft.com/office/drawing/2014/chart" uri="{C3380CC4-5D6E-409C-BE32-E72D297353CC}">
              <c16:uniqueId val="{00000000-3EB3-4D9B-AAF7-163FF8E0A509}"/>
            </c:ext>
          </c:extLst>
        </c:ser>
        <c:dLbls>
          <c:showLegendKey val="0"/>
          <c:showVal val="0"/>
          <c:showCatName val="0"/>
          <c:showSerName val="0"/>
          <c:showPercent val="0"/>
          <c:showBubbleSize val="0"/>
        </c:dLbls>
        <c:gapWidth val="150"/>
        <c:axId val="184543424"/>
        <c:axId val="18454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730.93</c:v>
                </c:pt>
              </c:numCache>
            </c:numRef>
          </c:val>
          <c:smooth val="0"/>
          <c:extLst xmlns:c16r2="http://schemas.microsoft.com/office/drawing/2015/06/chart">
            <c:ext xmlns:c16="http://schemas.microsoft.com/office/drawing/2014/chart" uri="{C3380CC4-5D6E-409C-BE32-E72D297353CC}">
              <c16:uniqueId val="{00000001-3EB3-4D9B-AAF7-163FF8E0A509}"/>
            </c:ext>
          </c:extLst>
        </c:ser>
        <c:dLbls>
          <c:showLegendKey val="0"/>
          <c:showVal val="0"/>
          <c:showCatName val="0"/>
          <c:showSerName val="0"/>
          <c:showPercent val="0"/>
          <c:showBubbleSize val="0"/>
        </c:dLbls>
        <c:marker val="1"/>
        <c:smooth val="0"/>
        <c:axId val="184543424"/>
        <c:axId val="184543816"/>
      </c:lineChart>
      <c:dateAx>
        <c:axId val="184543424"/>
        <c:scaling>
          <c:orientation val="minMax"/>
        </c:scaling>
        <c:delete val="1"/>
        <c:axPos val="b"/>
        <c:numFmt formatCode="ge" sourceLinked="1"/>
        <c:majorTickMark val="none"/>
        <c:minorTickMark val="none"/>
        <c:tickLblPos val="none"/>
        <c:crossAx val="184543816"/>
        <c:crosses val="autoZero"/>
        <c:auto val="1"/>
        <c:lblOffset val="100"/>
        <c:baseTimeUnit val="years"/>
      </c:dateAx>
      <c:valAx>
        <c:axId val="18454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90.16</c:v>
                </c:pt>
                <c:pt idx="1">
                  <c:v>90.85</c:v>
                </c:pt>
                <c:pt idx="2">
                  <c:v>86.39</c:v>
                </c:pt>
                <c:pt idx="3">
                  <c:v>66.510000000000005</c:v>
                </c:pt>
                <c:pt idx="4">
                  <c:v>66.459999999999994</c:v>
                </c:pt>
              </c:numCache>
            </c:numRef>
          </c:val>
          <c:extLst xmlns:c16r2="http://schemas.microsoft.com/office/drawing/2015/06/chart">
            <c:ext xmlns:c16="http://schemas.microsoft.com/office/drawing/2014/chart" uri="{C3380CC4-5D6E-409C-BE32-E72D297353CC}">
              <c16:uniqueId val="{00000000-F1C3-4499-B167-2D8041237EDC}"/>
            </c:ext>
          </c:extLst>
        </c:ser>
        <c:dLbls>
          <c:showLegendKey val="0"/>
          <c:showVal val="0"/>
          <c:showCatName val="0"/>
          <c:showSerName val="0"/>
          <c:showPercent val="0"/>
          <c:showBubbleSize val="0"/>
        </c:dLbls>
        <c:gapWidth val="150"/>
        <c:axId val="184631696"/>
        <c:axId val="18463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98.09</c:v>
                </c:pt>
              </c:numCache>
            </c:numRef>
          </c:val>
          <c:smooth val="0"/>
          <c:extLst xmlns:c16r2="http://schemas.microsoft.com/office/drawing/2015/06/chart">
            <c:ext xmlns:c16="http://schemas.microsoft.com/office/drawing/2014/chart" uri="{C3380CC4-5D6E-409C-BE32-E72D297353CC}">
              <c16:uniqueId val="{00000001-F1C3-4499-B167-2D8041237EDC}"/>
            </c:ext>
          </c:extLst>
        </c:ser>
        <c:dLbls>
          <c:showLegendKey val="0"/>
          <c:showVal val="0"/>
          <c:showCatName val="0"/>
          <c:showSerName val="0"/>
          <c:showPercent val="0"/>
          <c:showBubbleSize val="0"/>
        </c:dLbls>
        <c:marker val="1"/>
        <c:smooth val="0"/>
        <c:axId val="184631696"/>
        <c:axId val="184632088"/>
      </c:lineChart>
      <c:dateAx>
        <c:axId val="184631696"/>
        <c:scaling>
          <c:orientation val="minMax"/>
        </c:scaling>
        <c:delete val="1"/>
        <c:axPos val="b"/>
        <c:numFmt formatCode="ge" sourceLinked="1"/>
        <c:majorTickMark val="none"/>
        <c:minorTickMark val="none"/>
        <c:tickLblPos val="none"/>
        <c:crossAx val="184632088"/>
        <c:crosses val="autoZero"/>
        <c:auto val="1"/>
        <c:lblOffset val="100"/>
        <c:baseTimeUnit val="years"/>
      </c:dateAx>
      <c:valAx>
        <c:axId val="18463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112.02</c:v>
                </c:pt>
                <c:pt idx="1">
                  <c:v>111.17</c:v>
                </c:pt>
                <c:pt idx="2">
                  <c:v>116.91</c:v>
                </c:pt>
                <c:pt idx="3">
                  <c:v>151.83000000000001</c:v>
                </c:pt>
                <c:pt idx="4">
                  <c:v>151.91</c:v>
                </c:pt>
              </c:numCache>
            </c:numRef>
          </c:val>
          <c:extLst xmlns:c16r2="http://schemas.microsoft.com/office/drawing/2015/06/chart">
            <c:ext xmlns:c16="http://schemas.microsoft.com/office/drawing/2014/chart" uri="{C3380CC4-5D6E-409C-BE32-E72D297353CC}">
              <c16:uniqueId val="{00000000-F21A-42EF-A289-7E36CE490F0B}"/>
            </c:ext>
          </c:extLst>
        </c:ser>
        <c:dLbls>
          <c:showLegendKey val="0"/>
          <c:showVal val="0"/>
          <c:showCatName val="0"/>
          <c:showSerName val="0"/>
          <c:showPercent val="0"/>
          <c:showBubbleSize val="0"/>
        </c:dLbls>
        <c:gapWidth val="150"/>
        <c:axId val="184541464"/>
        <c:axId val="18454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146.08000000000001</c:v>
                </c:pt>
              </c:numCache>
            </c:numRef>
          </c:val>
          <c:smooth val="0"/>
          <c:extLst xmlns:c16r2="http://schemas.microsoft.com/office/drawing/2015/06/chart">
            <c:ext xmlns:c16="http://schemas.microsoft.com/office/drawing/2014/chart" uri="{C3380CC4-5D6E-409C-BE32-E72D297353CC}">
              <c16:uniqueId val="{00000001-F21A-42EF-A289-7E36CE490F0B}"/>
            </c:ext>
          </c:extLst>
        </c:ser>
        <c:dLbls>
          <c:showLegendKey val="0"/>
          <c:showVal val="0"/>
          <c:showCatName val="0"/>
          <c:showSerName val="0"/>
          <c:showPercent val="0"/>
          <c:showBubbleSize val="0"/>
        </c:dLbls>
        <c:marker val="1"/>
        <c:smooth val="0"/>
        <c:axId val="184541464"/>
        <c:axId val="184541072"/>
      </c:lineChart>
      <c:dateAx>
        <c:axId val="184541464"/>
        <c:scaling>
          <c:orientation val="minMax"/>
        </c:scaling>
        <c:delete val="1"/>
        <c:axPos val="b"/>
        <c:numFmt formatCode="ge" sourceLinked="1"/>
        <c:majorTickMark val="none"/>
        <c:minorTickMark val="none"/>
        <c:tickLblPos val="none"/>
        <c:crossAx val="184541072"/>
        <c:crosses val="autoZero"/>
        <c:auto val="1"/>
        <c:lblOffset val="100"/>
        <c:baseTimeUnit val="years"/>
      </c:dateAx>
      <c:valAx>
        <c:axId val="18454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太田市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224635</v>
      </c>
      <c r="AM8" s="68"/>
      <c r="AN8" s="68"/>
      <c r="AO8" s="68"/>
      <c r="AP8" s="68"/>
      <c r="AQ8" s="68"/>
      <c r="AR8" s="68"/>
      <c r="AS8" s="68"/>
      <c r="AT8" s="67">
        <f>データ!T6</f>
        <v>175.54</v>
      </c>
      <c r="AU8" s="67"/>
      <c r="AV8" s="67"/>
      <c r="AW8" s="67"/>
      <c r="AX8" s="67"/>
      <c r="AY8" s="67"/>
      <c r="AZ8" s="67"/>
      <c r="BA8" s="67"/>
      <c r="BB8" s="67">
        <f>データ!U6</f>
        <v>1279.68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55.1</v>
      </c>
      <c r="J10" s="67"/>
      <c r="K10" s="67"/>
      <c r="L10" s="67"/>
      <c r="M10" s="67"/>
      <c r="N10" s="67"/>
      <c r="O10" s="67"/>
      <c r="P10" s="67">
        <f>データ!P6</f>
        <v>44.61</v>
      </c>
      <c r="Q10" s="67"/>
      <c r="R10" s="67"/>
      <c r="S10" s="67"/>
      <c r="T10" s="67"/>
      <c r="U10" s="67"/>
      <c r="V10" s="67"/>
      <c r="W10" s="67">
        <f>データ!Q6</f>
        <v>81.7</v>
      </c>
      <c r="X10" s="67"/>
      <c r="Y10" s="67"/>
      <c r="Z10" s="67"/>
      <c r="AA10" s="67"/>
      <c r="AB10" s="67"/>
      <c r="AC10" s="67"/>
      <c r="AD10" s="68">
        <f>データ!R6</f>
        <v>2182</v>
      </c>
      <c r="AE10" s="68"/>
      <c r="AF10" s="68"/>
      <c r="AG10" s="68"/>
      <c r="AH10" s="68"/>
      <c r="AI10" s="68"/>
      <c r="AJ10" s="68"/>
      <c r="AK10" s="2"/>
      <c r="AL10" s="68">
        <f>データ!V6</f>
        <v>100041</v>
      </c>
      <c r="AM10" s="68"/>
      <c r="AN10" s="68"/>
      <c r="AO10" s="68"/>
      <c r="AP10" s="68"/>
      <c r="AQ10" s="68"/>
      <c r="AR10" s="68"/>
      <c r="AS10" s="68"/>
      <c r="AT10" s="67">
        <f>データ!W6</f>
        <v>18.350000000000001</v>
      </c>
      <c r="AU10" s="67"/>
      <c r="AV10" s="67"/>
      <c r="AW10" s="67"/>
      <c r="AX10" s="67"/>
      <c r="AY10" s="67"/>
      <c r="AZ10" s="67"/>
      <c r="BA10" s="67"/>
      <c r="BB10" s="67">
        <f>データ!X6</f>
        <v>5451.83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C3gDaCWomcqXhiibRZJcfzR//7XRZp9BgigcWQ06GyMNPxYv/gFgVklb7FCB3ueWUbZ08XSYlv4uVnLI4WoHg==" saltValue="SODhGJxIi0DO5bk6Be3N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102059</v>
      </c>
      <c r="D6" s="33">
        <f t="shared" si="3"/>
        <v>46</v>
      </c>
      <c r="E6" s="33">
        <f t="shared" si="3"/>
        <v>17</v>
      </c>
      <c r="F6" s="33">
        <f t="shared" si="3"/>
        <v>1</v>
      </c>
      <c r="G6" s="33">
        <f t="shared" si="3"/>
        <v>0</v>
      </c>
      <c r="H6" s="33" t="str">
        <f t="shared" si="3"/>
        <v>群馬県　太田市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55.1</v>
      </c>
      <c r="P6" s="34">
        <f t="shared" si="3"/>
        <v>44.61</v>
      </c>
      <c r="Q6" s="34">
        <f t="shared" si="3"/>
        <v>81.7</v>
      </c>
      <c r="R6" s="34">
        <f t="shared" si="3"/>
        <v>2182</v>
      </c>
      <c r="S6" s="34">
        <f t="shared" si="3"/>
        <v>224635</v>
      </c>
      <c r="T6" s="34">
        <f t="shared" si="3"/>
        <v>175.54</v>
      </c>
      <c r="U6" s="34">
        <f t="shared" si="3"/>
        <v>1279.68</v>
      </c>
      <c r="V6" s="34">
        <f t="shared" si="3"/>
        <v>100041</v>
      </c>
      <c r="W6" s="34">
        <f t="shared" si="3"/>
        <v>18.350000000000001</v>
      </c>
      <c r="X6" s="34">
        <f t="shared" si="3"/>
        <v>5451.83</v>
      </c>
      <c r="Y6" s="35">
        <f>IF(Y7="",NA(),Y7)</f>
        <v>102.32</v>
      </c>
      <c r="Z6" s="35">
        <f t="shared" ref="Z6:AH6" si="4">IF(Z7="",NA(),Z7)</f>
        <v>102.82</v>
      </c>
      <c r="AA6" s="35">
        <f t="shared" si="4"/>
        <v>99.77</v>
      </c>
      <c r="AB6" s="35">
        <f t="shared" si="4"/>
        <v>100.02</v>
      </c>
      <c r="AC6" s="35">
        <f t="shared" si="4"/>
        <v>98.92</v>
      </c>
      <c r="AD6" s="35">
        <f t="shared" si="4"/>
        <v>107.19</v>
      </c>
      <c r="AE6" s="35">
        <f t="shared" si="4"/>
        <v>105.81</v>
      </c>
      <c r="AF6" s="35">
        <f t="shared" si="4"/>
        <v>106.63</v>
      </c>
      <c r="AG6" s="35">
        <f t="shared" si="4"/>
        <v>106.41</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42.55</v>
      </c>
      <c r="AP6" s="35">
        <f t="shared" si="5"/>
        <v>35.49</v>
      </c>
      <c r="AQ6" s="35">
        <f t="shared" si="5"/>
        <v>26.43</v>
      </c>
      <c r="AR6" s="35">
        <f t="shared" si="5"/>
        <v>25.32</v>
      </c>
      <c r="AS6" s="35">
        <f t="shared" si="5"/>
        <v>9.1999999999999993</v>
      </c>
      <c r="AT6" s="34" t="str">
        <f>IF(AT7="","",IF(AT7="-","【-】","【"&amp;SUBSTITUTE(TEXT(AT7,"#,##0.00"),"-","△")&amp;"】"))</f>
        <v>【3.28】</v>
      </c>
      <c r="AU6" s="35">
        <f>IF(AU7="",NA(),AU7)</f>
        <v>46.48</v>
      </c>
      <c r="AV6" s="35">
        <f t="shared" ref="AV6:BD6" si="6">IF(AV7="",NA(),AV7)</f>
        <v>35.56</v>
      </c>
      <c r="AW6" s="35">
        <f t="shared" si="6"/>
        <v>39.979999999999997</v>
      </c>
      <c r="AX6" s="35">
        <f t="shared" si="6"/>
        <v>51.11</v>
      </c>
      <c r="AY6" s="35">
        <f t="shared" si="6"/>
        <v>59.45</v>
      </c>
      <c r="AZ6" s="35">
        <f t="shared" si="6"/>
        <v>78.62</v>
      </c>
      <c r="BA6" s="35">
        <f t="shared" si="6"/>
        <v>82.47</v>
      </c>
      <c r="BB6" s="35">
        <f t="shared" si="6"/>
        <v>72.44</v>
      </c>
      <c r="BC6" s="35">
        <f t="shared" si="6"/>
        <v>78.56</v>
      </c>
      <c r="BD6" s="35">
        <f t="shared" si="6"/>
        <v>72.22</v>
      </c>
      <c r="BE6" s="34" t="str">
        <f>IF(BE7="","",IF(BE7="-","【-】","【"&amp;SUBSTITUTE(TEXT(BE7,"#,##0.00"),"-","△")&amp;"】"))</f>
        <v>【69.49】</v>
      </c>
      <c r="BF6" s="35">
        <f>IF(BF7="",NA(),BF7)</f>
        <v>265.13</v>
      </c>
      <c r="BG6" s="35">
        <f t="shared" ref="BG6:BO6" si="7">IF(BG7="",NA(),BG7)</f>
        <v>417.04</v>
      </c>
      <c r="BH6" s="35">
        <f t="shared" si="7"/>
        <v>231.89</v>
      </c>
      <c r="BI6" s="35">
        <f t="shared" si="7"/>
        <v>516.07000000000005</v>
      </c>
      <c r="BJ6" s="35">
        <f t="shared" si="7"/>
        <v>619.59</v>
      </c>
      <c r="BK6" s="35">
        <f t="shared" si="7"/>
        <v>658.6</v>
      </c>
      <c r="BL6" s="35">
        <f t="shared" si="7"/>
        <v>664.04</v>
      </c>
      <c r="BM6" s="35">
        <f t="shared" si="7"/>
        <v>625.12</v>
      </c>
      <c r="BN6" s="35">
        <f t="shared" si="7"/>
        <v>610.16999999999996</v>
      </c>
      <c r="BO6" s="35">
        <f t="shared" si="7"/>
        <v>730.93</v>
      </c>
      <c r="BP6" s="34" t="str">
        <f>IF(BP7="","",IF(BP7="-","【-】","【"&amp;SUBSTITUTE(TEXT(BP7,"#,##0.00"),"-","△")&amp;"】"))</f>
        <v>【682.78】</v>
      </c>
      <c r="BQ6" s="35">
        <f>IF(BQ7="",NA(),BQ7)</f>
        <v>90.16</v>
      </c>
      <c r="BR6" s="35">
        <f t="shared" ref="BR6:BZ6" si="8">IF(BR7="",NA(),BR7)</f>
        <v>90.85</v>
      </c>
      <c r="BS6" s="35">
        <f t="shared" si="8"/>
        <v>86.39</v>
      </c>
      <c r="BT6" s="35">
        <f t="shared" si="8"/>
        <v>66.510000000000005</v>
      </c>
      <c r="BU6" s="35">
        <f t="shared" si="8"/>
        <v>66.459999999999994</v>
      </c>
      <c r="BV6" s="35">
        <f t="shared" si="8"/>
        <v>88.44</v>
      </c>
      <c r="BW6" s="35">
        <f t="shared" si="8"/>
        <v>86.2</v>
      </c>
      <c r="BX6" s="35">
        <f t="shared" si="8"/>
        <v>89.74</v>
      </c>
      <c r="BY6" s="35">
        <f t="shared" si="8"/>
        <v>88.37</v>
      </c>
      <c r="BZ6" s="35">
        <f t="shared" si="8"/>
        <v>98.09</v>
      </c>
      <c r="CA6" s="34" t="str">
        <f>IF(CA7="","",IF(CA7="-","【-】","【"&amp;SUBSTITUTE(TEXT(CA7,"#,##0.00"),"-","△")&amp;"】"))</f>
        <v>【100.91】</v>
      </c>
      <c r="CB6" s="35">
        <f>IF(CB7="",NA(),CB7)</f>
        <v>112.02</v>
      </c>
      <c r="CC6" s="35">
        <f t="shared" ref="CC6:CK6" si="9">IF(CC7="",NA(),CC7)</f>
        <v>111.17</v>
      </c>
      <c r="CD6" s="35">
        <f t="shared" si="9"/>
        <v>116.91</v>
      </c>
      <c r="CE6" s="35">
        <f t="shared" si="9"/>
        <v>151.83000000000001</v>
      </c>
      <c r="CF6" s="35">
        <f t="shared" si="9"/>
        <v>151.91</v>
      </c>
      <c r="CG6" s="35">
        <f t="shared" si="9"/>
        <v>147.15</v>
      </c>
      <c r="CH6" s="35">
        <f t="shared" si="9"/>
        <v>146.47999999999999</v>
      </c>
      <c r="CI6" s="35">
        <f t="shared" si="9"/>
        <v>141.24</v>
      </c>
      <c r="CJ6" s="35">
        <f t="shared" si="9"/>
        <v>143.05000000000001</v>
      </c>
      <c r="CK6" s="35">
        <f t="shared" si="9"/>
        <v>146.08000000000001</v>
      </c>
      <c r="CL6" s="34" t="str">
        <f>IF(CL7="","",IF(CL7="-","【-】","【"&amp;SUBSTITUTE(TEXT(CL7,"#,##0.00"),"-","△")&amp;"】"))</f>
        <v>【136.86】</v>
      </c>
      <c r="CM6" s="35">
        <f>IF(CM7="",NA(),CM7)</f>
        <v>71</v>
      </c>
      <c r="CN6" s="35">
        <f t="shared" ref="CN6:CV6" si="10">IF(CN7="",NA(),CN7)</f>
        <v>71</v>
      </c>
      <c r="CO6" s="35">
        <f t="shared" si="10"/>
        <v>60.83</v>
      </c>
      <c r="CP6" s="35">
        <f t="shared" si="10"/>
        <v>61.56</v>
      </c>
      <c r="CQ6" s="35">
        <f t="shared" si="10"/>
        <v>61.82</v>
      </c>
      <c r="CR6" s="35">
        <f t="shared" si="10"/>
        <v>59.27</v>
      </c>
      <c r="CS6" s="35">
        <f t="shared" si="10"/>
        <v>62.64</v>
      </c>
      <c r="CT6" s="35">
        <f t="shared" si="10"/>
        <v>58.12</v>
      </c>
      <c r="CU6" s="35">
        <f t="shared" si="10"/>
        <v>58.83</v>
      </c>
      <c r="CV6" s="35">
        <f t="shared" si="10"/>
        <v>61.93</v>
      </c>
      <c r="CW6" s="34" t="str">
        <f>IF(CW7="","",IF(CW7="-","【-】","【"&amp;SUBSTITUTE(TEXT(CW7,"#,##0.00"),"-","△")&amp;"】"))</f>
        <v>【58.98】</v>
      </c>
      <c r="CX6" s="35">
        <f>IF(CX7="",NA(),CX7)</f>
        <v>76.8</v>
      </c>
      <c r="CY6" s="35">
        <f t="shared" ref="CY6:DG6" si="11">IF(CY7="",NA(),CY7)</f>
        <v>76.56</v>
      </c>
      <c r="CZ6" s="35">
        <f t="shared" si="11"/>
        <v>76.73</v>
      </c>
      <c r="DA6" s="35">
        <f t="shared" si="11"/>
        <v>76.790000000000006</v>
      </c>
      <c r="DB6" s="35">
        <f t="shared" si="11"/>
        <v>76.84</v>
      </c>
      <c r="DC6" s="35">
        <f t="shared" si="11"/>
        <v>92.82</v>
      </c>
      <c r="DD6" s="35">
        <f t="shared" si="11"/>
        <v>92.98</v>
      </c>
      <c r="DE6" s="35">
        <f t="shared" si="11"/>
        <v>93.07</v>
      </c>
      <c r="DF6" s="35">
        <f t="shared" si="11"/>
        <v>92.9</v>
      </c>
      <c r="DG6" s="35">
        <f t="shared" si="11"/>
        <v>94.45</v>
      </c>
      <c r="DH6" s="34" t="str">
        <f>IF(DH7="","",IF(DH7="-","【-】","【"&amp;SUBSTITUTE(TEXT(DH7,"#,##0.00"),"-","△")&amp;"】"))</f>
        <v>【95.20】</v>
      </c>
      <c r="DI6" s="35">
        <f>IF(DI7="",NA(),DI7)</f>
        <v>25.09</v>
      </c>
      <c r="DJ6" s="35">
        <f t="shared" ref="DJ6:DR6" si="12">IF(DJ7="",NA(),DJ7)</f>
        <v>26.67</v>
      </c>
      <c r="DK6" s="35">
        <f t="shared" si="12"/>
        <v>28.22</v>
      </c>
      <c r="DL6" s="35">
        <f t="shared" si="12"/>
        <v>29.73</v>
      </c>
      <c r="DM6" s="35">
        <f t="shared" si="12"/>
        <v>31.42</v>
      </c>
      <c r="DN6" s="35">
        <f t="shared" si="12"/>
        <v>31.92</v>
      </c>
      <c r="DO6" s="35">
        <f t="shared" si="12"/>
        <v>30.09</v>
      </c>
      <c r="DP6" s="35">
        <f t="shared" si="12"/>
        <v>26.07</v>
      </c>
      <c r="DQ6" s="35">
        <f t="shared" si="12"/>
        <v>23.42</v>
      </c>
      <c r="DR6" s="35">
        <f t="shared" si="12"/>
        <v>30.45</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4.8499999999999996</v>
      </c>
      <c r="ED6" s="34" t="str">
        <f>IF(ED7="","",IF(ED7="-","【-】","【"&amp;SUBSTITUTE(TEXT(ED7,"#,##0.00"),"-","△")&amp;"】"))</f>
        <v>【5.64】</v>
      </c>
      <c r="EE6" s="34">
        <f>IF(EE7="",NA(),EE7)</f>
        <v>0</v>
      </c>
      <c r="EF6" s="35">
        <f t="shared" ref="EF6:EN6" si="14">IF(EF7="",NA(),EF7)</f>
        <v>0.04</v>
      </c>
      <c r="EG6" s="35">
        <f t="shared" si="14"/>
        <v>0.02</v>
      </c>
      <c r="EH6" s="35">
        <f t="shared" si="14"/>
        <v>0.11</v>
      </c>
      <c r="EI6" s="35">
        <f t="shared" si="14"/>
        <v>0.04</v>
      </c>
      <c r="EJ6" s="35">
        <f t="shared" si="14"/>
        <v>7.0000000000000007E-2</v>
      </c>
      <c r="EK6" s="35">
        <f t="shared" si="14"/>
        <v>7.0000000000000007E-2</v>
      </c>
      <c r="EL6" s="35">
        <f t="shared" si="14"/>
        <v>0.1</v>
      </c>
      <c r="EM6" s="35">
        <f t="shared" si="14"/>
        <v>0.14000000000000001</v>
      </c>
      <c r="EN6" s="35">
        <f t="shared" si="14"/>
        <v>0.21</v>
      </c>
      <c r="EO6" s="34" t="str">
        <f>IF(EO7="","",IF(EO7="-","【-】","【"&amp;SUBSTITUTE(TEXT(EO7,"#,##0.00"),"-","△")&amp;"】"))</f>
        <v>【0.23】</v>
      </c>
    </row>
    <row r="7" spans="1:148" s="36" customFormat="1" x14ac:dyDescent="0.15">
      <c r="A7" s="28"/>
      <c r="B7" s="37">
        <v>2018</v>
      </c>
      <c r="C7" s="37">
        <v>102059</v>
      </c>
      <c r="D7" s="37">
        <v>46</v>
      </c>
      <c r="E7" s="37">
        <v>17</v>
      </c>
      <c r="F7" s="37">
        <v>1</v>
      </c>
      <c r="G7" s="37">
        <v>0</v>
      </c>
      <c r="H7" s="37" t="s">
        <v>96</v>
      </c>
      <c r="I7" s="37" t="s">
        <v>97</v>
      </c>
      <c r="J7" s="37" t="s">
        <v>98</v>
      </c>
      <c r="K7" s="37" t="s">
        <v>99</v>
      </c>
      <c r="L7" s="37" t="s">
        <v>100</v>
      </c>
      <c r="M7" s="37" t="s">
        <v>101</v>
      </c>
      <c r="N7" s="38" t="s">
        <v>102</v>
      </c>
      <c r="O7" s="38">
        <v>55.1</v>
      </c>
      <c r="P7" s="38">
        <v>44.61</v>
      </c>
      <c r="Q7" s="38">
        <v>81.7</v>
      </c>
      <c r="R7" s="38">
        <v>2182</v>
      </c>
      <c r="S7" s="38">
        <v>224635</v>
      </c>
      <c r="T7" s="38">
        <v>175.54</v>
      </c>
      <c r="U7" s="38">
        <v>1279.68</v>
      </c>
      <c r="V7" s="38">
        <v>100041</v>
      </c>
      <c r="W7" s="38">
        <v>18.350000000000001</v>
      </c>
      <c r="X7" s="38">
        <v>5451.83</v>
      </c>
      <c r="Y7" s="38">
        <v>102.32</v>
      </c>
      <c r="Z7" s="38">
        <v>102.82</v>
      </c>
      <c r="AA7" s="38">
        <v>99.77</v>
      </c>
      <c r="AB7" s="38">
        <v>100.02</v>
      </c>
      <c r="AC7" s="38">
        <v>98.92</v>
      </c>
      <c r="AD7" s="38">
        <v>107.19</v>
      </c>
      <c r="AE7" s="38">
        <v>105.81</v>
      </c>
      <c r="AF7" s="38">
        <v>106.63</v>
      </c>
      <c r="AG7" s="38">
        <v>106.41</v>
      </c>
      <c r="AH7" s="38">
        <v>107.64</v>
      </c>
      <c r="AI7" s="38">
        <v>108.69</v>
      </c>
      <c r="AJ7" s="38">
        <v>0</v>
      </c>
      <c r="AK7" s="38">
        <v>0</v>
      </c>
      <c r="AL7" s="38">
        <v>0</v>
      </c>
      <c r="AM7" s="38">
        <v>0</v>
      </c>
      <c r="AN7" s="38">
        <v>0</v>
      </c>
      <c r="AO7" s="38">
        <v>42.55</v>
      </c>
      <c r="AP7" s="38">
        <v>35.49</v>
      </c>
      <c r="AQ7" s="38">
        <v>26.43</v>
      </c>
      <c r="AR7" s="38">
        <v>25.32</v>
      </c>
      <c r="AS7" s="38">
        <v>9.1999999999999993</v>
      </c>
      <c r="AT7" s="38">
        <v>3.28</v>
      </c>
      <c r="AU7" s="38">
        <v>46.48</v>
      </c>
      <c r="AV7" s="38">
        <v>35.56</v>
      </c>
      <c r="AW7" s="38">
        <v>39.979999999999997</v>
      </c>
      <c r="AX7" s="38">
        <v>51.11</v>
      </c>
      <c r="AY7" s="38">
        <v>59.45</v>
      </c>
      <c r="AZ7" s="38">
        <v>78.62</v>
      </c>
      <c r="BA7" s="38">
        <v>82.47</v>
      </c>
      <c r="BB7" s="38">
        <v>72.44</v>
      </c>
      <c r="BC7" s="38">
        <v>78.56</v>
      </c>
      <c r="BD7" s="38">
        <v>72.22</v>
      </c>
      <c r="BE7" s="38">
        <v>69.489999999999995</v>
      </c>
      <c r="BF7" s="38">
        <v>265.13</v>
      </c>
      <c r="BG7" s="38">
        <v>417.04</v>
      </c>
      <c r="BH7" s="38">
        <v>231.89</v>
      </c>
      <c r="BI7" s="38">
        <v>516.07000000000005</v>
      </c>
      <c r="BJ7" s="38">
        <v>619.59</v>
      </c>
      <c r="BK7" s="38">
        <v>658.6</v>
      </c>
      <c r="BL7" s="38">
        <v>664.04</v>
      </c>
      <c r="BM7" s="38">
        <v>625.12</v>
      </c>
      <c r="BN7" s="38">
        <v>610.16999999999996</v>
      </c>
      <c r="BO7" s="38">
        <v>730.93</v>
      </c>
      <c r="BP7" s="38">
        <v>682.78</v>
      </c>
      <c r="BQ7" s="38">
        <v>90.16</v>
      </c>
      <c r="BR7" s="38">
        <v>90.85</v>
      </c>
      <c r="BS7" s="38">
        <v>86.39</v>
      </c>
      <c r="BT7" s="38">
        <v>66.510000000000005</v>
      </c>
      <c r="BU7" s="38">
        <v>66.459999999999994</v>
      </c>
      <c r="BV7" s="38">
        <v>88.44</v>
      </c>
      <c r="BW7" s="38">
        <v>86.2</v>
      </c>
      <c r="BX7" s="38">
        <v>89.74</v>
      </c>
      <c r="BY7" s="38">
        <v>88.37</v>
      </c>
      <c r="BZ7" s="38">
        <v>98.09</v>
      </c>
      <c r="CA7" s="38">
        <v>100.91</v>
      </c>
      <c r="CB7" s="38">
        <v>112.02</v>
      </c>
      <c r="CC7" s="38">
        <v>111.17</v>
      </c>
      <c r="CD7" s="38">
        <v>116.91</v>
      </c>
      <c r="CE7" s="38">
        <v>151.83000000000001</v>
      </c>
      <c r="CF7" s="38">
        <v>151.91</v>
      </c>
      <c r="CG7" s="38">
        <v>147.15</v>
      </c>
      <c r="CH7" s="38">
        <v>146.47999999999999</v>
      </c>
      <c r="CI7" s="38">
        <v>141.24</v>
      </c>
      <c r="CJ7" s="38">
        <v>143.05000000000001</v>
      </c>
      <c r="CK7" s="38">
        <v>146.08000000000001</v>
      </c>
      <c r="CL7" s="38">
        <v>136.86000000000001</v>
      </c>
      <c r="CM7" s="38">
        <v>71</v>
      </c>
      <c r="CN7" s="38">
        <v>71</v>
      </c>
      <c r="CO7" s="38">
        <v>60.83</v>
      </c>
      <c r="CP7" s="38">
        <v>61.56</v>
      </c>
      <c r="CQ7" s="38">
        <v>61.82</v>
      </c>
      <c r="CR7" s="38">
        <v>59.27</v>
      </c>
      <c r="CS7" s="38">
        <v>62.64</v>
      </c>
      <c r="CT7" s="38">
        <v>58.12</v>
      </c>
      <c r="CU7" s="38">
        <v>58.83</v>
      </c>
      <c r="CV7" s="38">
        <v>61.93</v>
      </c>
      <c r="CW7" s="38">
        <v>58.98</v>
      </c>
      <c r="CX7" s="38">
        <v>76.8</v>
      </c>
      <c r="CY7" s="38">
        <v>76.56</v>
      </c>
      <c r="CZ7" s="38">
        <v>76.73</v>
      </c>
      <c r="DA7" s="38">
        <v>76.790000000000006</v>
      </c>
      <c r="DB7" s="38">
        <v>76.84</v>
      </c>
      <c r="DC7" s="38">
        <v>92.82</v>
      </c>
      <c r="DD7" s="38">
        <v>92.98</v>
      </c>
      <c r="DE7" s="38">
        <v>93.07</v>
      </c>
      <c r="DF7" s="38">
        <v>92.9</v>
      </c>
      <c r="DG7" s="38">
        <v>94.45</v>
      </c>
      <c r="DH7" s="38">
        <v>95.2</v>
      </c>
      <c r="DI7" s="38">
        <v>25.09</v>
      </c>
      <c r="DJ7" s="38">
        <v>26.67</v>
      </c>
      <c r="DK7" s="38">
        <v>28.22</v>
      </c>
      <c r="DL7" s="38">
        <v>29.73</v>
      </c>
      <c r="DM7" s="38">
        <v>31.42</v>
      </c>
      <c r="DN7" s="38">
        <v>31.92</v>
      </c>
      <c r="DO7" s="38">
        <v>30.09</v>
      </c>
      <c r="DP7" s="38">
        <v>26.07</v>
      </c>
      <c r="DQ7" s="38">
        <v>23.42</v>
      </c>
      <c r="DR7" s="38">
        <v>30.45</v>
      </c>
      <c r="DS7" s="38">
        <v>38.6</v>
      </c>
      <c r="DT7" s="38">
        <v>0</v>
      </c>
      <c r="DU7" s="38">
        <v>0</v>
      </c>
      <c r="DV7" s="38">
        <v>0</v>
      </c>
      <c r="DW7" s="38">
        <v>0</v>
      </c>
      <c r="DX7" s="38">
        <v>0</v>
      </c>
      <c r="DY7" s="38">
        <v>0.18</v>
      </c>
      <c r="DZ7" s="38">
        <v>0</v>
      </c>
      <c r="EA7" s="38">
        <v>0.15</v>
      </c>
      <c r="EB7" s="38">
        <v>0.15</v>
      </c>
      <c r="EC7" s="38">
        <v>4.8499999999999996</v>
      </c>
      <c r="ED7" s="38">
        <v>5.64</v>
      </c>
      <c r="EE7" s="38">
        <v>0</v>
      </c>
      <c r="EF7" s="38">
        <v>0.04</v>
      </c>
      <c r="EG7" s="38">
        <v>0.02</v>
      </c>
      <c r="EH7" s="38">
        <v>0.11</v>
      </c>
      <c r="EI7" s="38">
        <v>0.04</v>
      </c>
      <c r="EJ7" s="38">
        <v>7.0000000000000007E-2</v>
      </c>
      <c r="EK7" s="38">
        <v>7.0000000000000007E-2</v>
      </c>
      <c r="EL7" s="38">
        <v>0.1</v>
      </c>
      <c r="EM7" s="38">
        <v>0.14000000000000001</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2020-02-14T07:09:02Z</cp:lastPrinted>
  <dcterms:created xsi:type="dcterms:W3CDTF">2019-12-05T04:43:06Z</dcterms:created>
  <dcterms:modified xsi:type="dcterms:W3CDTF">2020-02-14T07:09:08Z</dcterms:modified>
  <cp:category/>
</cp:coreProperties>
</file>