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4 高山村○□■△\"/>
    </mc:Choice>
  </mc:AlternateContent>
  <workbookProtection workbookAlgorithmName="SHA-512" workbookHashValue="RnCfFyRRL4N6FlnLKj63UDmwWEI1OrXUyNA4//3AmlGAhK88FZWcZUPNIXhT13EN+8KbA/48N3Bni1Wa+LFydA==" workbookSaltValue="7cuQcqWqDJJ0yCencdGlHw==" workbookSpinCount="100000" lockStructure="1"/>
  <bookViews>
    <workbookView xWindow="0" yWindow="0" windowWidth="28800" windowHeight="121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<sst xmlns="http://schemas.openxmlformats.org/spreadsheetml/2006/main" count="225" uniqueCount="113">
  <si>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</si>
  <si>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</si>
  <si>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</si>
  <si>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</si>
  <si>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</si>
  <si>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</si>
  <si>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</si>
  <si>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</si>
  <si>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</si>
  <si>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</si>
  <si>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</si>
  <si>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</si>
  <si>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</si>
  <si>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</si>
  <si>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</si>
  <si>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</si>
  <si>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</si>
  <si>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</si>
  <si>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</si>
  <si>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</si>
  <si>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</si>
  <si>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</si>
  <si>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</si>
  <si>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</si>
  <si>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</si>
  <si>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</si>
  <si>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</si>
  <si>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</si>
  <si>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</si>
  <si>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</si>
  <si>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</si>
  <si>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</si>
  <si>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</si>
  <si>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</si>
  <si>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</si>
  <si>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</si>
  <si>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</si>
  <si>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</si>
  <si>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</si>
  <si>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</si>
  <si>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</si>
  <si>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</si>
  <si>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</si>
  <si>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</si>
  <si>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</si>
  <si>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</si>
  <si>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</si>
  <si>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</si>
  <si>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</si>
  <si>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</si>
  <si>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</si>
  <si>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</si>
  <si>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</si>
  <si>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</si>
  <si>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</si>
  <si>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</si>
  <si>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</si>
  <si>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</si>
  <si>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</si>
  <si>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</si>
  <si>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</si>
  <si>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</si>
  <si>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</si>
  <si>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</si>
  <si>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</si>
  <si>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</si>
  <si>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</si>
  <si>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</si>
  <si>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</si>
  <si>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</si>
  <si>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</si>
  <si>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</si>
  <si>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</si>
  <si>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</si>
  <si>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</si>
  <si>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</si>
  <si>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</si>
  <si>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</si>
  <si>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</si>
  <si>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</si>
  <si>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</si>
  <si>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</si>
  <si>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</si>
  <si>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</si>
  <si>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</si>
  <si>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</si>
  <si>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</si>
  <si>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</si>
  <si>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</si>
  <si>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</si>
  <si>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</si>
  <si>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</si>
  <si>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</si>
  <si>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</si>
  <si>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</si>
  <si>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</si>
  <si>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</si>
  <si>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高山村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</si>
  <si>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</si>
  <si>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</si>
  <si>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</si>
  <si>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</si>
  <si>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</si>
  <si>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</si>
  <si>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</si>
  <si>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</si>
  <si>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</si>
  <si>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</si>
  <si>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</si>
  <si>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</si>
  <si>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①経常収支比率・・・・当該値は100％を超えているが、</t>
    </r>
    <r>
      <rPr>
        <sz val="11"/>
        <rFont val="ＭＳ ゴシック"/>
        <family val="3"/>
        <charset val="128"/>
      </rPr>
      <t>料金回収率は低い水準にあり繰入金に依存している状況であるため、検討が必要である。</t>
    </r>
    <r>
      <rPr>
        <sz val="11"/>
        <color theme="1"/>
        <rFont val="ＭＳ ゴシック"/>
        <family val="3"/>
        <charset val="128"/>
      </rPr>
      <t xml:space="preserve">
②累積欠損金比率・・・該当数値なし
③流動比率・・・・・・該当数値なし
④企業債残高対給水収益比率・・・類似団体平均値の</t>
    </r>
    <r>
      <rPr>
        <sz val="11"/>
        <rFont val="ＭＳ ゴシック"/>
        <family val="3"/>
        <charset val="128"/>
      </rPr>
      <t>３割程度</t>
    </r>
    <r>
      <rPr>
        <sz val="11"/>
        <color theme="1"/>
        <rFont val="ＭＳ ゴシック"/>
        <family val="3"/>
        <charset val="128"/>
      </rPr>
      <t>と低い水準ではあるが、施設や管路の老朽化に伴い、今後本格的な</t>
    </r>
    <r>
      <rPr>
        <sz val="11"/>
        <rFont val="ＭＳ ゴシック"/>
        <family val="3"/>
        <charset val="128"/>
      </rPr>
      <t>更新を視野に入れなければならないと考える。</t>
    </r>
    <r>
      <rPr>
        <sz val="11"/>
        <color theme="1"/>
        <rFont val="ＭＳ ゴシック"/>
        <family val="3"/>
        <charset val="128"/>
      </rPr>
      <t xml:space="preserve">
⑤料金回収率・・・類似団体平均値とほぼ同様であり、100％を下回り一般会計</t>
    </r>
    <r>
      <rPr>
        <sz val="11"/>
        <rFont val="ＭＳ ゴシック"/>
        <family val="3"/>
        <charset val="128"/>
      </rPr>
      <t>繰出金に依存している状況であるため、料金改定等の</t>
    </r>
    <r>
      <rPr>
        <sz val="11"/>
        <color theme="1"/>
        <rFont val="ＭＳ ゴシック"/>
        <family val="3"/>
        <charset val="128"/>
      </rPr>
      <t xml:space="preserve">検討が必要である。
⑥給水原価・・・類似団体平均値を下回っているが、当該値は前年度とほぼ同様である。費用の抑制などで効率的な経営に努め、さらに改善するよう努める必要がある。
⑦施設利用率・・・50％台で推移しており、類似団体平均値と比較すると利用率が低い。今後、給水人口の減少も考えられることから、施設規模の見直しも検討する必要がある。
⑧有収率・・・100％に近い数値であり、効率性は良いと考えられる。
</t>
    </r>
    <rPh sb="12" eb="14">
      <t>トウガイ</t>
    </rPh>
    <rPh sb="14" eb="15">
      <t>チ</t>
    </rPh>
    <rPh sb="28" eb="30">
      <t>リョウキン</t>
    </rPh>
    <rPh sb="30" eb="33">
      <t>カイシュウリツ</t>
    </rPh>
    <rPh sb="34" eb="35">
      <t>ヒク</t>
    </rPh>
    <rPh sb="36" eb="38">
      <t>スイジュン</t>
    </rPh>
    <rPh sb="41" eb="44">
      <t>クリイレキン</t>
    </rPh>
    <rPh sb="45" eb="47">
      <t>イゾン</t>
    </rPh>
    <rPh sb="51" eb="53">
      <t>ジョウキョウ</t>
    </rPh>
    <rPh sb="59" eb="61">
      <t>ケントウ</t>
    </rPh>
    <rPh sb="62" eb="64">
      <t>ヒツヨウ</t>
    </rPh>
    <rPh sb="131" eb="133">
      <t>テイド</t>
    </rPh>
    <rPh sb="144" eb="146">
      <t>シセツ</t>
    </rPh>
    <rPh sb="147" eb="149">
      <t>カンロ</t>
    </rPh>
    <rPh sb="150" eb="153">
      <t>ロウキュウカ</t>
    </rPh>
    <rPh sb="154" eb="155">
      <t>トモナ</t>
    </rPh>
    <rPh sb="157" eb="159">
      <t>コンゴ</t>
    </rPh>
    <rPh sb="159" eb="162">
      <t>ホンカクテキ</t>
    </rPh>
    <rPh sb="163" eb="165">
      <t>コウシン</t>
    </rPh>
    <rPh sb="166" eb="168">
      <t>シヤ</t>
    </rPh>
    <rPh sb="169" eb="170">
      <t>イ</t>
    </rPh>
    <rPh sb="180" eb="181">
      <t>カンガ</t>
    </rPh>
    <rPh sb="204" eb="206">
      <t>ドウヨウ</t>
    </rPh>
    <rPh sb="218" eb="222">
      <t>イッパンカイケイ</t>
    </rPh>
    <rPh sb="222" eb="223">
      <t>ク</t>
    </rPh>
    <rPh sb="223" eb="224">
      <t>ダ</t>
    </rPh>
    <rPh sb="224" eb="225">
      <t>キン</t>
    </rPh>
    <rPh sb="226" eb="228">
      <t>イゾン</t>
    </rPh>
    <rPh sb="232" eb="234">
      <t>ジョウキョウ</t>
    </rPh>
    <rPh sb="240" eb="242">
      <t>リョウキン</t>
    </rPh>
    <rPh sb="242" eb="244">
      <t>カイテイ</t>
    </rPh>
    <rPh sb="244" eb="245">
      <t>トウ</t>
    </rPh>
    <rPh sb="249" eb="251">
      <t>ヒツヨウ</t>
    </rPh>
    <rPh sb="280" eb="282">
      <t>トウガイ</t>
    </rPh>
    <rPh sb="282" eb="283">
      <t>チ</t>
    </rPh>
    <rPh sb="284" eb="286">
      <t>ゼンネン</t>
    </rPh>
    <rPh sb="286" eb="287">
      <t>ド</t>
    </rPh>
    <rPh sb="290" eb="292">
      <t>ドウヨウ</t>
    </rPh>
    <rPh sb="317" eb="319">
      <t>カイゼン</t>
    </rPh>
    <rPh sb="371" eb="372">
      <t>ヒク</t>
    </rPh>
    <rPh sb="374" eb="376">
      <t>コンゴ</t>
    </rPh>
    <rPh sb="377" eb="379">
      <t>キュウスイ</t>
    </rPh>
    <rPh sb="379" eb="381">
      <t>ジンコウ</t>
    </rPh>
    <rPh sb="382" eb="384">
      <t>ゲンショウ</t>
    </rPh>
    <rPh sb="385" eb="386">
      <t>カンガ</t>
    </rPh>
    <phoneticPr fontId="4"/>
  </si>
  <si>
    <r>
      <t xml:space="preserve">
「１．経営の健全性・効率性」は、繰入金に頼った経営となっており、給水人口の減少に伴う料金回収率の低下や、施設や管路の老朽化に対する費用の増加により今後も繰入金に頼る形になることが予想される。経費を削減し、料金回収率の向上を</t>
    </r>
    <r>
      <rPr>
        <sz val="11"/>
        <rFont val="ＭＳ ゴシック"/>
        <family val="3"/>
        <charset val="128"/>
      </rPr>
      <t>計りながら、水道使用料の改定等</t>
    </r>
    <r>
      <rPr>
        <sz val="11"/>
        <color theme="1"/>
        <rFont val="ＭＳ ゴシック"/>
        <family val="3"/>
        <charset val="128"/>
      </rPr>
      <t>対策する必要がある。
「２．老朽化の状況」は、前年度に引き続き更新投資がされていない現状で、費用の抑制のため小規模な修繕で対応している。今後は計画的に施設更新・管路更新を行い、投資の平準化を計っていきたい。</t>
    </r>
    <rPh sb="41" eb="42">
      <t>トモナ</t>
    </rPh>
    <rPh sb="43" eb="45">
      <t>リョウキン</t>
    </rPh>
    <rPh sb="45" eb="48">
      <t>カイシュウリツ</t>
    </rPh>
    <rPh sb="49" eb="51">
      <t>テイカ</t>
    </rPh>
    <rPh sb="53" eb="55">
      <t>シセツ</t>
    </rPh>
    <rPh sb="56" eb="58">
      <t>カンロ</t>
    </rPh>
    <rPh sb="112" eb="113">
      <t>ハカ</t>
    </rPh>
    <rPh sb="118" eb="120">
      <t>スイドウ</t>
    </rPh>
    <rPh sb="120" eb="123">
      <t>シヨウリョウ</t>
    </rPh>
    <rPh sb="126" eb="127">
      <t>トウ</t>
    </rPh>
    <rPh sb="151" eb="154">
      <t>ゼンネンド</t>
    </rPh>
    <rPh sb="213" eb="214">
      <t>オコナ</t>
    </rPh>
    <rPh sb="223" eb="224">
      <t>ハカ</t>
    </rPh>
    <phoneticPr fontId="4"/>
  </si>
  <si>
    <t xml:space="preserve">
①有形固定資産減価償却率・・・該当数値無し
②管路経年化率・・・該当数値無し
③管路更新率・・・更新率は０であり、計画的な更新を行い経費の均等化を計れるようにする。
</t>
    <rPh sb="49" eb="51">
      <t>コウシン</t>
    </rPh>
    <rPh sb="51" eb="52">
      <t>リツ</t>
    </rPh>
    <rPh sb="74" eb="7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</si>
</sst>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8B-4AC5-A094-21A85E59D40E}"/>
            </c:ext>
          </c:extLst>
        </c:ser>
        <c:dLbls>
          <c:showLegendKey val="0"/>
          <c:showVal val="0"/>
          <c:showCatName val="0"/>
          <c:showSerName val="0"/>
          <c:showPercent val="0"/>
          <c:showBubbleSize val="0"/>
        </c:dLbls>
        <c:gapWidth val="150"/>
        <c:axId val="113417112"/>
        <c:axId val="177314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C08B-4AC5-A094-21A85E59D40E}"/>
            </c:ext>
          </c:extLst>
        </c:ser>
        <c:dLbls>
          <c:showLegendKey val="0"/>
          <c:showVal val="0"/>
          <c:showCatName val="0"/>
          <c:showSerName val="0"/>
          <c:showPercent val="0"/>
          <c:showBubbleSize val="0"/>
        </c:dLbls>
        <c:marker val="1"/>
        <c:smooth val="0"/>
        <c:axId val="113417112"/>
        <c:axId val="177314872"/>
      </c:lineChart>
      <c:dateAx>
        <c:axId val="113417112"/>
        <c:scaling>
          <c:orientation val="minMax"/>
        </c:scaling>
        <c:delete val="1"/>
        <c:axPos val="b"/>
        <c:numFmt formatCode="ge" sourceLinked="1"/>
        <c:majorTickMark val="none"/>
        <c:minorTickMark val="none"/>
        <c:tickLblPos val="none"/>
        <c:crossAx val="177314872"/>
        <c:crosses val="autoZero"/>
        <c:auto val="1"/>
        <c:lblOffset val="100"/>
        <c:baseTimeUnit val="years"/>
      </c:dateAx>
      <c:valAx>
        <c:axId val="17731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1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51.37</c:v>
                </c:pt>
                <c:pt idx="1">
                  <c:v>50.97</c:v>
                </c:pt>
                <c:pt idx="2">
                  <c:v>50.99</c:v>
                </c:pt>
                <c:pt idx="3">
                  <c:v>49.55</c:v>
                </c:pt>
                <c:pt idx="4">
                  <c:v>50.1</c:v>
                </c:pt>
              </c:numCache>
            </c:numRef>
          </c:val>
          <c:extLst xmlns:c16r2="http://schemas.microsoft.com/office/drawing/2015/06/chart">
            <c:ext xmlns:c16="http://schemas.microsoft.com/office/drawing/2014/chart" uri="{C3380CC4-5D6E-409C-BE32-E72D297353CC}">
              <c16:uniqueId val="{00000000-BEA5-4775-B455-B6AF790D8D4F}"/>
            </c:ext>
          </c:extLst>
        </c:ser>
        <c:dLbls>
          <c:showLegendKey val="0"/>
          <c:showVal val="0"/>
          <c:showCatName val="0"/>
          <c:showSerName val="0"/>
          <c:showPercent val="0"/>
          <c:showBubbleSize val="0"/>
        </c:dLbls>
        <c:gapWidth val="150"/>
        <c:axId val="178504648"/>
        <c:axId val="17850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BEA5-4775-B455-B6AF790D8D4F}"/>
            </c:ext>
          </c:extLst>
        </c:ser>
        <c:dLbls>
          <c:showLegendKey val="0"/>
          <c:showVal val="0"/>
          <c:showCatName val="0"/>
          <c:showSerName val="0"/>
          <c:showPercent val="0"/>
          <c:showBubbleSize val="0"/>
        </c:dLbls>
        <c:marker val="1"/>
        <c:smooth val="0"/>
        <c:axId val="178504648"/>
        <c:axId val="178505040"/>
      </c:lineChart>
      <c:dateAx>
        <c:axId val="178504648"/>
        <c:scaling>
          <c:orientation val="minMax"/>
        </c:scaling>
        <c:delete val="1"/>
        <c:axPos val="b"/>
        <c:numFmt formatCode="ge" sourceLinked="1"/>
        <c:majorTickMark val="none"/>
        <c:minorTickMark val="none"/>
        <c:tickLblPos val="none"/>
        <c:crossAx val="178505040"/>
        <c:crosses val="autoZero"/>
        <c:auto val="1"/>
        <c:lblOffset val="100"/>
        <c:baseTimeUnit val="years"/>
      </c:dateAx>
      <c:valAx>
        <c:axId val="17850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0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97.56</c:v>
                </c:pt>
                <c:pt idx="1">
                  <c:v>97.56</c:v>
                </c:pt>
                <c:pt idx="2">
                  <c:v>97.56</c:v>
                </c:pt>
                <c:pt idx="3">
                  <c:v>97.56</c:v>
                </c:pt>
                <c:pt idx="4">
                  <c:v>97.56</c:v>
                </c:pt>
              </c:numCache>
            </c:numRef>
          </c:val>
          <c:extLst xmlns:c16r2="http://schemas.microsoft.com/office/drawing/2015/06/chart">
            <c:ext xmlns:c16="http://schemas.microsoft.com/office/drawing/2014/chart" uri="{C3380CC4-5D6E-409C-BE32-E72D297353CC}">
              <c16:uniqueId val="{00000000-3E8B-4F6D-8F39-C060AD1D66C2}"/>
            </c:ext>
          </c:extLst>
        </c:ser>
        <c:dLbls>
          <c:showLegendKey val="0"/>
          <c:showVal val="0"/>
          <c:showCatName val="0"/>
          <c:showSerName val="0"/>
          <c:showPercent val="0"/>
          <c:showBubbleSize val="0"/>
        </c:dLbls>
        <c:gapWidth val="150"/>
        <c:axId val="178390472"/>
        <c:axId val="17839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3E8B-4F6D-8F39-C060AD1D66C2}"/>
            </c:ext>
          </c:extLst>
        </c:ser>
        <c:dLbls>
          <c:showLegendKey val="0"/>
          <c:showVal val="0"/>
          <c:showCatName val="0"/>
          <c:showSerName val="0"/>
          <c:showPercent val="0"/>
          <c:showBubbleSize val="0"/>
        </c:dLbls>
        <c:marker val="1"/>
        <c:smooth val="0"/>
        <c:axId val="178390472"/>
        <c:axId val="178390864"/>
      </c:lineChart>
      <c:dateAx>
        <c:axId val="178390472"/>
        <c:scaling>
          <c:orientation val="minMax"/>
        </c:scaling>
        <c:delete val="1"/>
        <c:axPos val="b"/>
        <c:numFmt formatCode="ge" sourceLinked="1"/>
        <c:majorTickMark val="none"/>
        <c:minorTickMark val="none"/>
        <c:tickLblPos val="none"/>
        <c:crossAx val="178390864"/>
        <c:crosses val="autoZero"/>
        <c:auto val="1"/>
        <c:lblOffset val="100"/>
        <c:baseTimeUnit val="years"/>
      </c:dateAx>
      <c:valAx>
        <c:axId val="17839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9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133.88999999999999</c:v>
                </c:pt>
                <c:pt idx="1">
                  <c:v>113.07</c:v>
                </c:pt>
                <c:pt idx="2">
                  <c:v>115.88</c:v>
                </c:pt>
                <c:pt idx="3">
                  <c:v>134.69999999999999</c:v>
                </c:pt>
                <c:pt idx="4">
                  <c:v>117.33</c:v>
                </c:pt>
              </c:numCache>
            </c:numRef>
          </c:val>
          <c:extLst xmlns:c16r2="http://schemas.microsoft.com/office/drawing/2015/06/chart">
            <c:ext xmlns:c16="http://schemas.microsoft.com/office/drawing/2014/chart" uri="{C3380CC4-5D6E-409C-BE32-E72D297353CC}">
              <c16:uniqueId val="{00000000-1412-49AD-B890-07703686BC89}"/>
            </c:ext>
          </c:extLst>
        </c:ser>
        <c:dLbls>
          <c:showLegendKey val="0"/>
          <c:showVal val="0"/>
          <c:showCatName val="0"/>
          <c:showSerName val="0"/>
          <c:showPercent val="0"/>
          <c:showBubbleSize val="0"/>
        </c:dLbls>
        <c:gapWidth val="150"/>
        <c:axId val="177483664"/>
        <c:axId val="17749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1412-49AD-B890-07703686BC89}"/>
            </c:ext>
          </c:extLst>
        </c:ser>
        <c:dLbls>
          <c:showLegendKey val="0"/>
          <c:showVal val="0"/>
          <c:showCatName val="0"/>
          <c:showSerName val="0"/>
          <c:showPercent val="0"/>
          <c:showBubbleSize val="0"/>
        </c:dLbls>
        <c:marker val="1"/>
        <c:smooth val="0"/>
        <c:axId val="177483664"/>
        <c:axId val="177490192"/>
      </c:lineChart>
      <c:dateAx>
        <c:axId val="177483664"/>
        <c:scaling>
          <c:orientation val="minMax"/>
        </c:scaling>
        <c:delete val="1"/>
        <c:axPos val="b"/>
        <c:numFmt formatCode="ge" sourceLinked="1"/>
        <c:majorTickMark val="none"/>
        <c:minorTickMark val="none"/>
        <c:tickLblPos val="none"/>
        <c:crossAx val="177490192"/>
        <c:crosses val="autoZero"/>
        <c:auto val="1"/>
        <c:lblOffset val="100"/>
        <c:baseTimeUnit val="years"/>
      </c:dateAx>
      <c:valAx>
        <c:axId val="17749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8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B7-496D-8501-883835243B24}"/>
            </c:ext>
          </c:extLst>
        </c:ser>
        <c:dLbls>
          <c:showLegendKey val="0"/>
          <c:showVal val="0"/>
          <c:showCatName val="0"/>
          <c:showSerName val="0"/>
          <c:showPercent val="0"/>
          <c:showBubbleSize val="0"/>
        </c:dLbls>
        <c:gapWidth val="150"/>
        <c:axId val="177988280"/>
        <c:axId val="17799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B7-496D-8501-883835243B24}"/>
            </c:ext>
          </c:extLst>
        </c:ser>
        <c:dLbls>
          <c:showLegendKey val="0"/>
          <c:showVal val="0"/>
          <c:showCatName val="0"/>
          <c:showSerName val="0"/>
          <c:showPercent val="0"/>
          <c:showBubbleSize val="0"/>
        </c:dLbls>
        <c:marker val="1"/>
        <c:smooth val="0"/>
        <c:axId val="177988280"/>
        <c:axId val="177991736"/>
      </c:lineChart>
      <c:dateAx>
        <c:axId val="177988280"/>
        <c:scaling>
          <c:orientation val="minMax"/>
        </c:scaling>
        <c:delete val="1"/>
        <c:axPos val="b"/>
        <c:numFmt formatCode="ge" sourceLinked="1"/>
        <c:majorTickMark val="none"/>
        <c:minorTickMark val="none"/>
        <c:tickLblPos val="none"/>
        <c:crossAx val="177991736"/>
        <c:crosses val="autoZero"/>
        <c:auto val="1"/>
        <c:lblOffset val="100"/>
        <c:baseTimeUnit val="years"/>
      </c:dateAx>
      <c:valAx>
        <c:axId val="17799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8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2E-43E1-92D0-55AD318DC8E1}"/>
            </c:ext>
          </c:extLst>
        </c:ser>
        <c:dLbls>
          <c:showLegendKey val="0"/>
          <c:showVal val="0"/>
          <c:showCatName val="0"/>
          <c:showSerName val="0"/>
          <c:showPercent val="0"/>
          <c:showBubbleSize val="0"/>
        </c:dLbls>
        <c:gapWidth val="150"/>
        <c:axId val="178046448"/>
        <c:axId val="17557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2E-43E1-92D0-55AD318DC8E1}"/>
            </c:ext>
          </c:extLst>
        </c:ser>
        <c:dLbls>
          <c:showLegendKey val="0"/>
          <c:showVal val="0"/>
          <c:showCatName val="0"/>
          <c:showSerName val="0"/>
          <c:showPercent val="0"/>
          <c:showBubbleSize val="0"/>
        </c:dLbls>
        <c:marker val="1"/>
        <c:smooth val="0"/>
        <c:axId val="178046448"/>
        <c:axId val="175579000"/>
      </c:lineChart>
      <c:dateAx>
        <c:axId val="178046448"/>
        <c:scaling>
          <c:orientation val="minMax"/>
        </c:scaling>
        <c:delete val="1"/>
        <c:axPos val="b"/>
        <c:numFmt formatCode="ge" sourceLinked="1"/>
        <c:majorTickMark val="none"/>
        <c:minorTickMark val="none"/>
        <c:tickLblPos val="none"/>
        <c:crossAx val="175579000"/>
        <c:crosses val="autoZero"/>
        <c:auto val="1"/>
        <c:lblOffset val="100"/>
        <c:baseTimeUnit val="years"/>
      </c:dateAx>
      <c:valAx>
        <c:axId val="17557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04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45-403A-97A3-D1C3A144775F}"/>
            </c:ext>
          </c:extLst>
        </c:ser>
        <c:dLbls>
          <c:showLegendKey val="0"/>
          <c:showVal val="0"/>
          <c:showCatName val="0"/>
          <c:showSerName val="0"/>
          <c:showPercent val="0"/>
          <c:showBubbleSize val="0"/>
        </c:dLbls>
        <c:gapWidth val="150"/>
        <c:axId val="175580176"/>
        <c:axId val="17558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45-403A-97A3-D1C3A144775F}"/>
            </c:ext>
          </c:extLst>
        </c:ser>
        <c:dLbls>
          <c:showLegendKey val="0"/>
          <c:showVal val="0"/>
          <c:showCatName val="0"/>
          <c:showSerName val="0"/>
          <c:showPercent val="0"/>
          <c:showBubbleSize val="0"/>
        </c:dLbls>
        <c:marker val="1"/>
        <c:smooth val="0"/>
        <c:axId val="175580176"/>
        <c:axId val="175580568"/>
      </c:lineChart>
      <c:dateAx>
        <c:axId val="175580176"/>
        <c:scaling>
          <c:orientation val="minMax"/>
        </c:scaling>
        <c:delete val="1"/>
        <c:axPos val="b"/>
        <c:numFmt formatCode="ge" sourceLinked="1"/>
        <c:majorTickMark val="none"/>
        <c:minorTickMark val="none"/>
        <c:tickLblPos val="none"/>
        <c:crossAx val="175580568"/>
        <c:crosses val="autoZero"/>
        <c:auto val="1"/>
        <c:lblOffset val="100"/>
        <c:baseTimeUnit val="years"/>
      </c:dateAx>
      <c:valAx>
        <c:axId val="17558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8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F5-435A-8501-D6AFFF1C851C}"/>
            </c:ext>
          </c:extLst>
        </c:ser>
        <c:dLbls>
          <c:showLegendKey val="0"/>
          <c:showVal val="0"/>
          <c:showCatName val="0"/>
          <c:showSerName val="0"/>
          <c:showPercent val="0"/>
          <c:showBubbleSize val="0"/>
        </c:dLbls>
        <c:gapWidth val="150"/>
        <c:axId val="175582136"/>
        <c:axId val="17558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F5-435A-8501-D6AFFF1C851C}"/>
            </c:ext>
          </c:extLst>
        </c:ser>
        <c:dLbls>
          <c:showLegendKey val="0"/>
          <c:showVal val="0"/>
          <c:showCatName val="0"/>
          <c:showSerName val="0"/>
          <c:showPercent val="0"/>
          <c:showBubbleSize val="0"/>
        </c:dLbls>
        <c:marker val="1"/>
        <c:smooth val="0"/>
        <c:axId val="175582136"/>
        <c:axId val="175582528"/>
      </c:lineChart>
      <c:dateAx>
        <c:axId val="175582136"/>
        <c:scaling>
          <c:orientation val="minMax"/>
        </c:scaling>
        <c:delete val="1"/>
        <c:axPos val="b"/>
        <c:numFmt formatCode="ge" sourceLinked="1"/>
        <c:majorTickMark val="none"/>
        <c:minorTickMark val="none"/>
        <c:tickLblPos val="none"/>
        <c:crossAx val="175582528"/>
        <c:crosses val="autoZero"/>
        <c:auto val="1"/>
        <c:lblOffset val="100"/>
        <c:baseTimeUnit val="years"/>
      </c:dateAx>
      <c:valAx>
        <c:axId val="17558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8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438.1</c:v>
                </c:pt>
                <c:pt idx="1">
                  <c:v>403.76</c:v>
                </c:pt>
                <c:pt idx="2">
                  <c:v>361.1</c:v>
                </c:pt>
                <c:pt idx="3">
                  <c:v>332.04</c:v>
                </c:pt>
                <c:pt idx="4">
                  <c:v>291.18</c:v>
                </c:pt>
              </c:numCache>
            </c:numRef>
          </c:val>
          <c:extLst xmlns:c16r2="http://schemas.microsoft.com/office/drawing/2015/06/chart">
            <c:ext xmlns:c16="http://schemas.microsoft.com/office/drawing/2014/chart" uri="{C3380CC4-5D6E-409C-BE32-E72D297353CC}">
              <c16:uniqueId val="{00000000-3FD8-4EA4-9540-E5EF40631F13}"/>
            </c:ext>
          </c:extLst>
        </c:ser>
        <c:dLbls>
          <c:showLegendKey val="0"/>
          <c:showVal val="0"/>
          <c:showCatName val="0"/>
          <c:showSerName val="0"/>
          <c:showPercent val="0"/>
          <c:showBubbleSize val="0"/>
        </c:dLbls>
        <c:gapWidth val="150"/>
        <c:axId val="175583704"/>
        <c:axId val="17558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3FD8-4EA4-9540-E5EF40631F13}"/>
            </c:ext>
          </c:extLst>
        </c:ser>
        <c:dLbls>
          <c:showLegendKey val="0"/>
          <c:showVal val="0"/>
          <c:showCatName val="0"/>
          <c:showSerName val="0"/>
          <c:showPercent val="0"/>
          <c:showBubbleSize val="0"/>
        </c:dLbls>
        <c:marker val="1"/>
        <c:smooth val="0"/>
        <c:axId val="175583704"/>
        <c:axId val="175584096"/>
      </c:lineChart>
      <c:dateAx>
        <c:axId val="175583704"/>
        <c:scaling>
          <c:orientation val="minMax"/>
        </c:scaling>
        <c:delete val="1"/>
        <c:axPos val="b"/>
        <c:numFmt formatCode="ge" sourceLinked="1"/>
        <c:majorTickMark val="none"/>
        <c:minorTickMark val="none"/>
        <c:tickLblPos val="none"/>
        <c:crossAx val="175584096"/>
        <c:crosses val="autoZero"/>
        <c:auto val="1"/>
        <c:lblOffset val="100"/>
        <c:baseTimeUnit val="years"/>
      </c:dateAx>
      <c:valAx>
        <c:axId val="1755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8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85.74</c:v>
                </c:pt>
                <c:pt idx="1">
                  <c:v>82.98</c:v>
                </c:pt>
                <c:pt idx="2">
                  <c:v>80.62</c:v>
                </c:pt>
                <c:pt idx="3">
                  <c:v>61.2</c:v>
                </c:pt>
                <c:pt idx="4">
                  <c:v>60.82</c:v>
                </c:pt>
              </c:numCache>
            </c:numRef>
          </c:val>
          <c:extLst xmlns:c16r2="http://schemas.microsoft.com/office/drawing/2015/06/chart">
            <c:ext xmlns:c16="http://schemas.microsoft.com/office/drawing/2014/chart" uri="{C3380CC4-5D6E-409C-BE32-E72D297353CC}">
              <c16:uniqueId val="{00000000-F62D-47A9-845C-645C2EEAA02D}"/>
            </c:ext>
          </c:extLst>
        </c:ser>
        <c:dLbls>
          <c:showLegendKey val="0"/>
          <c:showVal val="0"/>
          <c:showCatName val="0"/>
          <c:showSerName val="0"/>
          <c:showPercent val="0"/>
          <c:showBubbleSize val="0"/>
        </c:dLbls>
        <c:gapWidth val="150"/>
        <c:axId val="175581744"/>
        <c:axId val="17850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F62D-47A9-845C-645C2EEAA02D}"/>
            </c:ext>
          </c:extLst>
        </c:ser>
        <c:dLbls>
          <c:showLegendKey val="0"/>
          <c:showVal val="0"/>
          <c:showCatName val="0"/>
          <c:showSerName val="0"/>
          <c:showPercent val="0"/>
          <c:showBubbleSize val="0"/>
        </c:dLbls>
        <c:marker val="1"/>
        <c:smooth val="0"/>
        <c:axId val="175581744"/>
        <c:axId val="178501904"/>
      </c:lineChart>
      <c:dateAx>
        <c:axId val="175581744"/>
        <c:scaling>
          <c:orientation val="minMax"/>
        </c:scaling>
        <c:delete val="1"/>
        <c:axPos val="b"/>
        <c:numFmt formatCode="ge" sourceLinked="1"/>
        <c:majorTickMark val="none"/>
        <c:minorTickMark val="none"/>
        <c:tickLblPos val="none"/>
        <c:crossAx val="178501904"/>
        <c:crosses val="autoZero"/>
        <c:auto val="1"/>
        <c:lblOffset val="100"/>
        <c:baseTimeUnit val="years"/>
      </c:dateAx>
      <c:valAx>
        <c:axId val="17850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8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128.09</c:v>
                </c:pt>
                <c:pt idx="1">
                  <c:v>133.08000000000001</c:v>
                </c:pt>
                <c:pt idx="2">
                  <c:v>139.99</c:v>
                </c:pt>
                <c:pt idx="3">
                  <c:v>185.68</c:v>
                </c:pt>
                <c:pt idx="4">
                  <c:v>186.21</c:v>
                </c:pt>
              </c:numCache>
            </c:numRef>
          </c:val>
          <c:extLst xmlns:c16r2="http://schemas.microsoft.com/office/drawing/2015/06/chart">
            <c:ext xmlns:c16="http://schemas.microsoft.com/office/drawing/2014/chart" uri="{C3380CC4-5D6E-409C-BE32-E72D297353CC}">
              <c16:uniqueId val="{00000000-B7A6-4432-9B74-C8BA38A9ADC4}"/>
            </c:ext>
          </c:extLst>
        </c:ser>
        <c:dLbls>
          <c:showLegendKey val="0"/>
          <c:showVal val="0"/>
          <c:showCatName val="0"/>
          <c:showSerName val="0"/>
          <c:showPercent val="0"/>
          <c:showBubbleSize val="0"/>
        </c:dLbls>
        <c:gapWidth val="150"/>
        <c:axId val="178503080"/>
        <c:axId val="17850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B7A6-4432-9B74-C8BA38A9ADC4}"/>
            </c:ext>
          </c:extLst>
        </c:ser>
        <c:dLbls>
          <c:showLegendKey val="0"/>
          <c:showVal val="0"/>
          <c:showCatName val="0"/>
          <c:showSerName val="0"/>
          <c:showPercent val="0"/>
          <c:showBubbleSize val="0"/>
        </c:dLbls>
        <c:marker val="1"/>
        <c:smooth val="0"/>
        <c:axId val="178503080"/>
        <c:axId val="178503472"/>
      </c:lineChart>
      <c:dateAx>
        <c:axId val="178503080"/>
        <c:scaling>
          <c:orientation val="minMax"/>
        </c:scaling>
        <c:delete val="1"/>
        <c:axPos val="b"/>
        <c:numFmt formatCode="ge" sourceLinked="1"/>
        <c:majorTickMark val="none"/>
        <c:minorTickMark val="none"/>
        <c:tickLblPos val="none"/>
        <c:crossAx val="178503472"/>
        <c:crosses val="autoZero"/>
        <c:auto val="1"/>
        <c:lblOffset val="100"/>
        <c:baseTimeUnit val="years"/>
      </c:dateAx>
      <c:valAx>
        <c:axId val="17850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0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高山村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3630</v>
      </c>
      <c r="AM8" s="50"/>
      <c r="AN8" s="50"/>
      <c r="AO8" s="50"/>
      <c r="AP8" s="50"/>
      <c r="AQ8" s="50"/>
      <c r="AR8" s="50"/>
      <c r="AS8" s="50"/>
      <c r="AT8" s="46">
        <f>データ!$S$6</f>
        <v>64.180000000000007</v>
      </c>
      <c r="AU8" s="46"/>
      <c r="AV8" s="46"/>
      <c r="AW8" s="46"/>
      <c r="AX8" s="46"/>
      <c r="AY8" s="46"/>
      <c r="AZ8" s="46"/>
      <c r="BA8" s="46"/>
      <c r="BB8" s="46">
        <f>データ!$T$6</f>
        <v>56.56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99.44</v>
      </c>
      <c r="Q10" s="46"/>
      <c r="R10" s="46"/>
      <c r="S10" s="46"/>
      <c r="T10" s="46"/>
      <c r="U10" s="46"/>
      <c r="V10" s="46"/>
      <c r="W10" s="50">
        <f>データ!$Q$6</f>
        <v>1200</v>
      </c>
      <c r="X10" s="50"/>
      <c r="Y10" s="50"/>
      <c r="Z10" s="50"/>
      <c r="AA10" s="50"/>
      <c r="AB10" s="50"/>
      <c r="AC10" s="50"/>
      <c r="AD10" s="2"/>
      <c r="AE10" s="2"/>
      <c r="AF10" s="2"/>
      <c r="AG10" s="2"/>
      <c r="AH10" s="2"/>
      <c r="AI10" s="2"/>
      <c r="AJ10" s="2"/>
      <c r="AK10" s="2"/>
      <c r="AL10" s="50">
        <f>データ!$U$6</f>
        <v>3557</v>
      </c>
      <c r="AM10" s="50"/>
      <c r="AN10" s="50"/>
      <c r="AO10" s="50"/>
      <c r="AP10" s="50"/>
      <c r="AQ10" s="50"/>
      <c r="AR10" s="50"/>
      <c r="AS10" s="50"/>
      <c r="AT10" s="46">
        <f>データ!$V$6</f>
        <v>15</v>
      </c>
      <c r="AU10" s="46"/>
      <c r="AV10" s="46"/>
      <c r="AW10" s="46"/>
      <c r="AX10" s="46"/>
      <c r="AY10" s="46"/>
      <c r="AZ10" s="46"/>
      <c r="BA10" s="46"/>
      <c r="BB10" s="46">
        <f>データ!$W$6</f>
        <v>237.13</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112</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k9Lf5P2MwfrbmmKoPU6DU4bulWx4kt8cxxCBa+9M7rH5AOkNanpJMsMEc9m201byyvXT2MfP4OQUVr3oL7JQeQ==" saltValue="qCQdq8HVbk7rPJ1klSWoZ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104281</v>
      </c>
      <c r="D6" s="34">
        <f t="shared" si="3"/>
        <v>47</v>
      </c>
      <c r="E6" s="34">
        <f t="shared" si="3"/>
        <v>1</v>
      </c>
      <c r="F6" s="34">
        <f t="shared" si="3"/>
        <v>0</v>
      </c>
      <c r="G6" s="34">
        <f t="shared" si="3"/>
        <v>0</v>
      </c>
      <c r="H6" s="34" t="str">
        <f t="shared" si="3"/>
        <v>群馬県　高山村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99.44</v>
      </c>
      <c r="Q6" s="35">
        <f t="shared" si="3"/>
        <v>1200</v>
      </c>
      <c r="R6" s="35">
        <f t="shared" si="3"/>
        <v>3630</v>
      </c>
      <c r="S6" s="35">
        <f t="shared" si="3"/>
        <v>64.180000000000007</v>
      </c>
      <c r="T6" s="35">
        <f t="shared" si="3"/>
        <v>56.56</v>
      </c>
      <c r="U6" s="35">
        <f t="shared" si="3"/>
        <v>3557</v>
      </c>
      <c r="V6" s="35">
        <f t="shared" si="3"/>
        <v>15</v>
      </c>
      <c r="W6" s="35">
        <f t="shared" si="3"/>
        <v>237.13</v>
      </c>
      <c r="X6" s="36">
        <f>IF(X7="",NA(),X7)</f>
        <v>133.88999999999999</v>
      </c>
      <c r="Y6" s="36">
        <f t="shared" ref="Y6:AG6" si="4">IF(Y7="",NA(),Y7)</f>
        <v>113.07</v>
      </c>
      <c r="Z6" s="36">
        <f t="shared" si="4"/>
        <v>115.88</v>
      </c>
      <c r="AA6" s="36">
        <f t="shared" si="4"/>
        <v>134.69999999999999</v>
      </c>
      <c r="AB6" s="36">
        <f t="shared" si="4"/>
        <v>117.33</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438.1</v>
      </c>
      <c r="BF6" s="36">
        <f t="shared" ref="BF6:BN6" si="7">IF(BF7="",NA(),BF7)</f>
        <v>403.76</v>
      </c>
      <c r="BG6" s="36">
        <f t="shared" si="7"/>
        <v>361.1</v>
      </c>
      <c r="BH6" s="36">
        <f t="shared" si="7"/>
        <v>332.04</v>
      </c>
      <c r="BI6" s="36">
        <f t="shared" si="7"/>
        <v>291.18</v>
      </c>
      <c r="BJ6" s="36">
        <f t="shared" si="7"/>
        <v>1125.69</v>
      </c>
      <c r="BK6" s="36">
        <f t="shared" si="7"/>
        <v>1134.67</v>
      </c>
      <c r="BL6" s="36">
        <f t="shared" si="7"/>
        <v>1144.79</v>
      </c>
      <c r="BM6" s="36">
        <f t="shared" si="7"/>
        <v>1061.58</v>
      </c>
      <c r="BN6" s="36">
        <f t="shared" si="7"/>
        <v>1007.7</v>
      </c>
      <c r="BO6" s="35" t="str">
        <f>IF(BO7="","",IF(BO7="-","【-】","【"&amp;SUBSTITUTE(TEXT(BO7,"#,##0.00"),"-","△")&amp;"】"))</f>
        <v>【1,074.14】</v>
      </c>
      <c r="BP6" s="36">
        <f>IF(BP7="",NA(),BP7)</f>
        <v>85.74</v>
      </c>
      <c r="BQ6" s="36">
        <f t="shared" ref="BQ6:BY6" si="8">IF(BQ7="",NA(),BQ7)</f>
        <v>82.98</v>
      </c>
      <c r="BR6" s="36">
        <f t="shared" si="8"/>
        <v>80.62</v>
      </c>
      <c r="BS6" s="36">
        <f t="shared" si="8"/>
        <v>61.2</v>
      </c>
      <c r="BT6" s="36">
        <f t="shared" si="8"/>
        <v>60.82</v>
      </c>
      <c r="BU6" s="36">
        <f t="shared" si="8"/>
        <v>46.48</v>
      </c>
      <c r="BV6" s="36">
        <f t="shared" si="8"/>
        <v>40.6</v>
      </c>
      <c r="BW6" s="36">
        <f t="shared" si="8"/>
        <v>56.04</v>
      </c>
      <c r="BX6" s="36">
        <f t="shared" si="8"/>
        <v>58.52</v>
      </c>
      <c r="BY6" s="36">
        <f t="shared" si="8"/>
        <v>59.22</v>
      </c>
      <c r="BZ6" s="35" t="str">
        <f>IF(BZ7="","",IF(BZ7="-","【-】","【"&amp;SUBSTITUTE(TEXT(BZ7,"#,##0.00"),"-","△")&amp;"】"))</f>
        <v>【54.36】</v>
      </c>
      <c r="CA6" s="36">
        <f>IF(CA7="",NA(),CA7)</f>
        <v>128.09</v>
      </c>
      <c r="CB6" s="36">
        <f t="shared" ref="CB6:CJ6" si="9">IF(CB7="",NA(),CB7)</f>
        <v>133.08000000000001</v>
      </c>
      <c r="CC6" s="36">
        <f t="shared" si="9"/>
        <v>139.99</v>
      </c>
      <c r="CD6" s="36">
        <f t="shared" si="9"/>
        <v>185.68</v>
      </c>
      <c r="CE6" s="36">
        <f t="shared" si="9"/>
        <v>186.21</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51.37</v>
      </c>
      <c r="CM6" s="36">
        <f t="shared" ref="CM6:CU6" si="10">IF(CM7="",NA(),CM7)</f>
        <v>50.97</v>
      </c>
      <c r="CN6" s="36">
        <f t="shared" si="10"/>
        <v>50.99</v>
      </c>
      <c r="CO6" s="36">
        <f t="shared" si="10"/>
        <v>49.55</v>
      </c>
      <c r="CP6" s="36">
        <f t="shared" si="10"/>
        <v>50.1</v>
      </c>
      <c r="CQ6" s="36">
        <f t="shared" si="10"/>
        <v>57.43</v>
      </c>
      <c r="CR6" s="36">
        <f t="shared" si="10"/>
        <v>57.29</v>
      </c>
      <c r="CS6" s="36">
        <f t="shared" si="10"/>
        <v>55.9</v>
      </c>
      <c r="CT6" s="36">
        <f t="shared" si="10"/>
        <v>57.3</v>
      </c>
      <c r="CU6" s="36">
        <f t="shared" si="10"/>
        <v>56.76</v>
      </c>
      <c r="CV6" s="35" t="str">
        <f>IF(CV7="","",IF(CV7="-","【-】","【"&amp;SUBSTITUTE(TEXT(CV7,"#,##0.00"),"-","△")&amp;"】"))</f>
        <v>【55.95】</v>
      </c>
      <c r="CW6" s="36">
        <f>IF(CW7="",NA(),CW7)</f>
        <v>97.56</v>
      </c>
      <c r="CX6" s="36">
        <f t="shared" ref="CX6:DF6" si="11">IF(CX7="",NA(),CX7)</f>
        <v>97.56</v>
      </c>
      <c r="CY6" s="36">
        <f t="shared" si="11"/>
        <v>97.56</v>
      </c>
      <c r="CZ6" s="36">
        <f t="shared" si="11"/>
        <v>97.56</v>
      </c>
      <c r="DA6" s="36">
        <f t="shared" si="11"/>
        <v>97.56</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104281</v>
      </c>
      <c r="D7" s="38">
        <v>47</v>
      </c>
      <c r="E7" s="38">
        <v>1</v>
      </c>
      <c r="F7" s="38">
        <v>0</v>
      </c>
      <c r="G7" s="38">
        <v>0</v>
      </c>
      <c r="H7" s="38" t="s">
        <v>97</v>
      </c>
      <c r="I7" s="38" t="s">
        <v>98</v>
      </c>
      <c r="J7" s="38" t="s">
        <v>99</v>
      </c>
      <c r="K7" s="38" t="s">
        <v>100</v>
      </c>
      <c r="L7" s="38" t="s">
        <v>101</v>
      </c>
      <c r="M7" s="38" t="s">
        <v>102</v>
      </c>
      <c r="N7" s="39" t="s">
        <v>103</v>
      </c>
      <c r="O7" s="39" t="s">
        <v>104</v>
      </c>
      <c r="P7" s="39">
        <v>99.44</v>
      </c>
      <c r="Q7" s="39">
        <v>1200</v>
      </c>
      <c r="R7" s="39">
        <v>3630</v>
      </c>
      <c r="S7" s="39">
        <v>64.180000000000007</v>
      </c>
      <c r="T7" s="39">
        <v>56.56</v>
      </c>
      <c r="U7" s="39">
        <v>3557</v>
      </c>
      <c r="V7" s="39">
        <v>15</v>
      </c>
      <c r="W7" s="39">
        <v>237.13</v>
      </c>
      <c r="X7" s="39">
        <v>133.88999999999999</v>
      </c>
      <c r="Y7" s="39">
        <v>113.07</v>
      </c>
      <c r="Z7" s="39">
        <v>115.88</v>
      </c>
      <c r="AA7" s="39">
        <v>134.69999999999999</v>
      </c>
      <c r="AB7" s="39">
        <v>117.33</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438.1</v>
      </c>
      <c r="BF7" s="39">
        <v>403.76</v>
      </c>
      <c r="BG7" s="39">
        <v>361.1</v>
      </c>
      <c r="BH7" s="39">
        <v>332.04</v>
      </c>
      <c r="BI7" s="39">
        <v>291.18</v>
      </c>
      <c r="BJ7" s="39">
        <v>1125.69</v>
      </c>
      <c r="BK7" s="39">
        <v>1134.67</v>
      </c>
      <c r="BL7" s="39">
        <v>1144.79</v>
      </c>
      <c r="BM7" s="39">
        <v>1061.58</v>
      </c>
      <c r="BN7" s="39">
        <v>1007.7</v>
      </c>
      <c r="BO7" s="39">
        <v>1074.1400000000001</v>
      </c>
      <c r="BP7" s="39">
        <v>85.74</v>
      </c>
      <c r="BQ7" s="39">
        <v>82.98</v>
      </c>
      <c r="BR7" s="39">
        <v>80.62</v>
      </c>
      <c r="BS7" s="39">
        <v>61.2</v>
      </c>
      <c r="BT7" s="39">
        <v>60.82</v>
      </c>
      <c r="BU7" s="39">
        <v>46.48</v>
      </c>
      <c r="BV7" s="39">
        <v>40.6</v>
      </c>
      <c r="BW7" s="39">
        <v>56.04</v>
      </c>
      <c r="BX7" s="39">
        <v>58.52</v>
      </c>
      <c r="BY7" s="39">
        <v>59.22</v>
      </c>
      <c r="BZ7" s="39">
        <v>54.36</v>
      </c>
      <c r="CA7" s="39">
        <v>128.09</v>
      </c>
      <c r="CB7" s="39">
        <v>133.08000000000001</v>
      </c>
      <c r="CC7" s="39">
        <v>139.99</v>
      </c>
      <c r="CD7" s="39">
        <v>185.68</v>
      </c>
      <c r="CE7" s="39">
        <v>186.21</v>
      </c>
      <c r="CF7" s="39">
        <v>376.61</v>
      </c>
      <c r="CG7" s="39">
        <v>440.03</v>
      </c>
      <c r="CH7" s="39">
        <v>304.35000000000002</v>
      </c>
      <c r="CI7" s="39">
        <v>296.3</v>
      </c>
      <c r="CJ7" s="39">
        <v>292.89999999999998</v>
      </c>
      <c r="CK7" s="39">
        <v>296.39999999999998</v>
      </c>
      <c r="CL7" s="39">
        <v>51.37</v>
      </c>
      <c r="CM7" s="39">
        <v>50.97</v>
      </c>
      <c r="CN7" s="39">
        <v>50.99</v>
      </c>
      <c r="CO7" s="39">
        <v>49.55</v>
      </c>
      <c r="CP7" s="39">
        <v>50.1</v>
      </c>
      <c r="CQ7" s="39">
        <v>57.43</v>
      </c>
      <c r="CR7" s="39">
        <v>57.29</v>
      </c>
      <c r="CS7" s="39">
        <v>55.9</v>
      </c>
      <c r="CT7" s="39">
        <v>57.3</v>
      </c>
      <c r="CU7" s="39">
        <v>56.76</v>
      </c>
      <c r="CV7" s="39">
        <v>55.95</v>
      </c>
      <c r="CW7" s="39">
        <v>97.56</v>
      </c>
      <c r="CX7" s="39">
        <v>97.56</v>
      </c>
      <c r="CY7" s="39">
        <v>97.56</v>
      </c>
      <c r="CZ7" s="39">
        <v>97.56</v>
      </c>
      <c r="DA7" s="39">
        <v>97.56</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2020-01-29T01:27:19Z</cp:lastPrinted>
  <dcterms:created xsi:type="dcterms:W3CDTF">2019-12-05T04:36:16Z</dcterms:created>
  <dcterms:modified xsi:type="dcterms:W3CDTF">2020-02-12T23:22:20Z</dcterms:modified>
  <cp:category/>
</cp:coreProperties>
</file>