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11○安中市\"/>
    </mc:Choice>
  </mc:AlternateContent>
  <workbookProtection workbookAlgorithmName="SHA-512" workbookHashValue="fUPESJT82qJfT8RsDViJVdcFQMxJheuBDJgsQj8Sp0HRH8zigMepoAdtVloiB816xtrAUu907gs2nRA41ri0lQ==" workbookSaltValue="9Ji92pcOwGp8yPb9S/01g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<sst xmlns="http://schemas.openxmlformats.org/spreadsheetml/2006/main" count="233" uniqueCount="113">
  <si>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</si>
  <si>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</si>
  <si>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</si>
  <si>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</si>
  <si>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</si>
  <si>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</si>
  <si>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</si>
  <si>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</si>
  <si>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</si>
  <si>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</si>
  <si>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</si>
  <si>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</si>
  <si>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</si>
  <si>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</si>
  <si>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</si>
  <si>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</si>
  <si>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</si>
  <si>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</si>
  <si>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</si>
  <si>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</si>
  <si>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</si>
  <si>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</si>
  <si>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</si>
  <si>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</si>
  <si>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</si>
  <si>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</si>
  <si>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</si>
  <si>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</si>
  <si>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</si>
  <si>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</si>
  <si>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</si>
  <si>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</si>
  <si>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</si>
  <si>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</si>
  <si>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</si>
  <si>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</si>
  <si>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</si>
  <si>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</si>
  <si>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</si>
  <si>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</si>
  <si>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</si>
  <si>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</si>
  <si>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</si>
  <si>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</si>
  <si>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</si>
  <si>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</si>
  <si>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</si>
  <si>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</si>
  <si>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</si>
  <si>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</si>
  <si>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</si>
  <si>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</si>
  <si>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</si>
  <si>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</si>
  <si>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</si>
  <si>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</si>
  <si>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</si>
  <si>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</si>
  <si>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</si>
  <si>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</si>
  <si>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</si>
  <si>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</si>
  <si>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</si>
  <si>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</si>
  <si>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</si>
  <si>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</si>
  <si>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</si>
  <si>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</si>
  <si>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</si>
  <si>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</si>
  <si>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</si>
  <si>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</si>
  <si>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</si>
  <si>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</si>
  <si>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</si>
  <si>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</si>
  <si>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</si>
  <si>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</si>
  <si>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</si>
  <si>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</si>
  <si>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</si>
  <si>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</si>
  <si>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</si>
  <si>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</si>
  <si>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</si>
  <si>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</si>
  <si>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</si>
  <si>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</si>
  <si>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</si>
  <si>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</si>
  <si>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</si>
  <si>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</si>
  <si>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</si>
  <si>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</si>
  <si>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</si>
  <si>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</si>
  <si>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</si>
  <si>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</si>
  <si>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</si>
  <si>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</si>
  <si>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</si>
  <si>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</si>
  <si>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</si>
  <si>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</si>
  <si>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</si>
  <si>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</si>
  <si>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</si>
  <si>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</si>
  <si>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</si>
  <si>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</si>
  <si>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本市の下水道事業については、平成７年度より供用を開始したため、現在のところ老朽化に係る管渠の改善は発生していない。</t>
    <rPh sb="1" eb="3">
      <t>ホンシ</t>
    </rPh>
    <rPh sb="4" eb="7">
      <t>ゲスイドウ</t>
    </rPh>
    <rPh sb="7" eb="9">
      <t>ジギョウ</t>
    </rPh>
    <rPh sb="15" eb="17">
      <t>ヘイセイ</t>
    </rPh>
    <rPh sb="18" eb="20">
      <t>ネンド</t>
    </rPh>
    <rPh sb="22" eb="24">
      <t>キョウヨウ</t>
    </rPh>
    <rPh sb="25" eb="27">
      <t>カイシ</t>
    </rPh>
    <rPh sb="32" eb="34">
      <t>ゲンザイ</t>
    </rPh>
    <rPh sb="38" eb="41">
      <t>ロウキュウカ</t>
    </rPh>
    <rPh sb="42" eb="43">
      <t>カカ</t>
    </rPh>
    <rPh sb="44" eb="46">
      <t>カンキョ</t>
    </rPh>
    <rPh sb="47" eb="49">
      <t>カイゼン</t>
    </rPh>
    <rPh sb="50" eb="52">
      <t>ハッセイ</t>
    </rPh>
    <phoneticPr fontId="4"/>
  </si>
  <si>
    <t>　利根川上流流域関連安中市公共下水道事業計画に基づき事業を推進していくとともに、人口減少及び少子高齢化等の社会状況を踏まえた、効率的な経営を図っていく必要がある。
　当面は、接続促進のに取り組みによって水洗化率の向上を図るとともに、使用料収入の増益及び経費の削減に努め、収益的収支比率及び経費回収率を100％に近付ける努力が必要である。</t>
    <rPh sb="1" eb="3">
      <t>トネ</t>
    </rPh>
    <rPh sb="3" eb="4">
      <t>ガワ</t>
    </rPh>
    <rPh sb="4" eb="6">
      <t>ジョウリュウ</t>
    </rPh>
    <rPh sb="6" eb="8">
      <t>リュウイキ</t>
    </rPh>
    <rPh sb="8" eb="10">
      <t>カンレン</t>
    </rPh>
    <rPh sb="10" eb="13">
      <t>アンナカシ</t>
    </rPh>
    <rPh sb="13" eb="15">
      <t>コウキョウ</t>
    </rPh>
    <rPh sb="15" eb="18">
      <t>ゲスイドウ</t>
    </rPh>
    <rPh sb="18" eb="20">
      <t>ジギョウ</t>
    </rPh>
    <rPh sb="20" eb="22">
      <t>ケイカク</t>
    </rPh>
    <rPh sb="23" eb="24">
      <t>モト</t>
    </rPh>
    <rPh sb="26" eb="28">
      <t>ジギョウ</t>
    </rPh>
    <rPh sb="29" eb="31">
      <t>スイシン</t>
    </rPh>
    <rPh sb="40" eb="42">
      <t>ジンコウ</t>
    </rPh>
    <rPh sb="42" eb="44">
      <t>ゲンショウ</t>
    </rPh>
    <rPh sb="44" eb="45">
      <t>オヨ</t>
    </rPh>
    <rPh sb="46" eb="48">
      <t>ショウシ</t>
    </rPh>
    <rPh sb="48" eb="51">
      <t>コウレイカ</t>
    </rPh>
    <rPh sb="51" eb="52">
      <t>トウ</t>
    </rPh>
    <rPh sb="53" eb="55">
      <t>シャカイ</t>
    </rPh>
    <rPh sb="55" eb="57">
      <t>ジョウキョウ</t>
    </rPh>
    <rPh sb="58" eb="59">
      <t>フ</t>
    </rPh>
    <rPh sb="63" eb="66">
      <t>コウリツテキ</t>
    </rPh>
    <rPh sb="67" eb="69">
      <t>ケイエイ</t>
    </rPh>
    <rPh sb="70" eb="71">
      <t>ハカ</t>
    </rPh>
    <rPh sb="75" eb="77">
      <t>ヒツヨウ</t>
    </rPh>
    <rPh sb="83" eb="85">
      <t>トウメン</t>
    </rPh>
    <rPh sb="87" eb="89">
      <t>セツゾク</t>
    </rPh>
    <rPh sb="89" eb="91">
      <t>ソクシン</t>
    </rPh>
    <rPh sb="93" eb="94">
      <t>ト</t>
    </rPh>
    <rPh sb="95" eb="96">
      <t>ク</t>
    </rPh>
    <rPh sb="101" eb="104">
      <t>スイセンカ</t>
    </rPh>
    <rPh sb="104" eb="105">
      <t>リツ</t>
    </rPh>
    <rPh sb="106" eb="108">
      <t>コウジョウ</t>
    </rPh>
    <rPh sb="109" eb="110">
      <t>ハカ</t>
    </rPh>
    <rPh sb="116" eb="119">
      <t>シヨウリョウ</t>
    </rPh>
    <rPh sb="119" eb="121">
      <t>シュウニュウ</t>
    </rPh>
    <rPh sb="122" eb="124">
      <t>ゾウエキ</t>
    </rPh>
    <rPh sb="124" eb="125">
      <t>オヨ</t>
    </rPh>
    <rPh sb="126" eb="128">
      <t>ケイヒ</t>
    </rPh>
    <rPh sb="129" eb="131">
      <t>サクゲン</t>
    </rPh>
    <rPh sb="132" eb="133">
      <t>ツト</t>
    </rPh>
    <rPh sb="135" eb="138">
      <t>シュウエキテキ</t>
    </rPh>
    <rPh sb="138" eb="140">
      <t>シュウシ</t>
    </rPh>
    <rPh sb="140" eb="142">
      <t>ヒリツ</t>
    </rPh>
    <rPh sb="142" eb="143">
      <t>オヨ</t>
    </rPh>
    <rPh sb="144" eb="146">
      <t>ケイヒ</t>
    </rPh>
    <rPh sb="146" eb="148">
      <t>カイシュウ</t>
    </rPh>
    <rPh sb="148" eb="149">
      <t>リツ</t>
    </rPh>
    <rPh sb="155" eb="157">
      <t>チカヅ</t>
    </rPh>
    <rPh sb="159" eb="161">
      <t>ドリョク</t>
    </rPh>
    <rPh sb="162" eb="164">
      <t>ヒツヨウ</t>
    </rPh>
    <phoneticPr fontId="4"/>
  </si>
  <si>
    <t>　現在、本市の下水道事業は全体計画に対して供用を開始している面積が54.3％となっており、今後も計画的な下水道整備を行うと共に、財政運営の健全化に努めることととする。
「①収益的収支比率」については、ほぼ前年度と同水準となっている。地方債償還金元金及び地方債利息の減少により、0.29％増加している。
「④企業債残高対事業規模比率」については、平均値より低く抑えられている。全体計画に対する整備面積は約半分を超えた程度となっているが、事業規模に見合った地方債の借入れを行う必要がある。
「⑤経費回収率」については、下水道使用料が微増した一方、汚水処理費のうち流域下水道維持管理負担金が増加しため、やや減少した。
「⑥汚水処理減価」については、ほぼ前年度と同額となっており、平均値以下のため、類似団体と比べ低コストにおいて汚水処理を行うことができている。
「⑧水洗化率」については、下水道整備区域における高齢化世帯の増加、及び合併処理浄化槽の普及における影響等を大きく受けている。下水道未加入世帯に対する普及活動に一層取り組む必要がある。</t>
    <rPh sb="1" eb="3">
      <t>ゲンザイ</t>
    </rPh>
    <rPh sb="4" eb="6">
      <t>ホンシ</t>
    </rPh>
    <rPh sb="7" eb="10">
      <t>ゲスイドウ</t>
    </rPh>
    <rPh sb="10" eb="12">
      <t>ジギョウ</t>
    </rPh>
    <rPh sb="13" eb="15">
      <t>ゼンタイ</t>
    </rPh>
    <rPh sb="15" eb="17">
      <t>ケイカク</t>
    </rPh>
    <rPh sb="18" eb="19">
      <t>タイ</t>
    </rPh>
    <rPh sb="21" eb="23">
      <t>キョウヨウ</t>
    </rPh>
    <rPh sb="24" eb="26">
      <t>カイシ</t>
    </rPh>
    <rPh sb="30" eb="32">
      <t>メンセキ</t>
    </rPh>
    <rPh sb="45" eb="47">
      <t>コンゴ</t>
    </rPh>
    <rPh sb="48" eb="51">
      <t>ケイカクテキ</t>
    </rPh>
    <rPh sb="52" eb="55">
      <t>ゲスイドウ</t>
    </rPh>
    <rPh sb="55" eb="57">
      <t>セイビ</t>
    </rPh>
    <rPh sb="58" eb="59">
      <t>オコナ</t>
    </rPh>
    <rPh sb="61" eb="62">
      <t>トモ</t>
    </rPh>
    <rPh sb="64" eb="66">
      <t>ザイセイ</t>
    </rPh>
    <rPh sb="66" eb="68">
      <t>ウンエイ</t>
    </rPh>
    <rPh sb="69" eb="72">
      <t>ケンゼンカ</t>
    </rPh>
    <rPh sb="73" eb="74">
      <t>ツト</t>
    </rPh>
    <rPh sb="87" eb="90">
      <t>シュウエキテキ</t>
    </rPh>
    <rPh sb="90" eb="92">
      <t>シュウシ</t>
    </rPh>
    <rPh sb="92" eb="94">
      <t>ヒリツ</t>
    </rPh>
    <rPh sb="103" eb="106">
      <t>ゼンネンド</t>
    </rPh>
    <rPh sb="107" eb="110">
      <t>ドウスイジュン</t>
    </rPh>
    <rPh sb="117" eb="120">
      <t>チホウサイ</t>
    </rPh>
    <rPh sb="120" eb="122">
      <t>ショウカン</t>
    </rPh>
    <rPh sb="122" eb="123">
      <t>キン</t>
    </rPh>
    <rPh sb="123" eb="125">
      <t>ガンキン</t>
    </rPh>
    <rPh sb="125" eb="126">
      <t>オヨ</t>
    </rPh>
    <rPh sb="127" eb="130">
      <t>チホウサイ</t>
    </rPh>
    <rPh sb="130" eb="132">
      <t>リソク</t>
    </rPh>
    <rPh sb="133" eb="135">
      <t>ゲンショウ</t>
    </rPh>
    <rPh sb="144" eb="146">
      <t>ゾウカ</t>
    </rPh>
    <rPh sb="155" eb="157">
      <t>キギョウ</t>
    </rPh>
    <rPh sb="157" eb="158">
      <t>サイ</t>
    </rPh>
    <rPh sb="158" eb="160">
      <t>ザンダカ</t>
    </rPh>
    <rPh sb="160" eb="161">
      <t>タイ</t>
    </rPh>
    <rPh sb="161" eb="163">
      <t>ジギョウ</t>
    </rPh>
    <rPh sb="163" eb="165">
      <t>キボ</t>
    </rPh>
    <rPh sb="165" eb="167">
      <t>ヒリツ</t>
    </rPh>
    <rPh sb="174" eb="177">
      <t>ヘイキンチ</t>
    </rPh>
    <rPh sb="179" eb="180">
      <t>ヒク</t>
    </rPh>
    <rPh sb="181" eb="182">
      <t>オサ</t>
    </rPh>
    <rPh sb="189" eb="191">
      <t>ゼンタイ</t>
    </rPh>
    <rPh sb="191" eb="193">
      <t>ケイカク</t>
    </rPh>
    <rPh sb="194" eb="195">
      <t>タイ</t>
    </rPh>
    <rPh sb="197" eb="199">
      <t>セイビ</t>
    </rPh>
    <rPh sb="199" eb="201">
      <t>メンセキ</t>
    </rPh>
    <rPh sb="202" eb="203">
      <t>ヤク</t>
    </rPh>
    <rPh sb="203" eb="205">
      <t>ハンブン</t>
    </rPh>
    <rPh sb="206" eb="207">
      <t>コ</t>
    </rPh>
    <rPh sb="209" eb="211">
      <t>テイド</t>
    </rPh>
    <rPh sb="219" eb="221">
      <t>ジギョウ</t>
    </rPh>
    <rPh sb="221" eb="223">
      <t>キボ</t>
    </rPh>
    <rPh sb="224" eb="226">
      <t>ミア</t>
    </rPh>
    <rPh sb="228" eb="231">
      <t>チホウサイ</t>
    </rPh>
    <rPh sb="232" eb="234">
      <t>カリイレ</t>
    </rPh>
    <rPh sb="236" eb="237">
      <t>オコナ</t>
    </rPh>
    <rPh sb="238" eb="240">
      <t>ヒツヨウ</t>
    </rPh>
    <rPh sb="248" eb="250">
      <t>ケイヒ</t>
    </rPh>
    <rPh sb="250" eb="252">
      <t>カイシュウ</t>
    </rPh>
    <rPh sb="252" eb="253">
      <t>リツ</t>
    </rPh>
    <rPh sb="260" eb="263">
      <t>ゲスイドウ</t>
    </rPh>
    <rPh sb="263" eb="266">
      <t>シヨウリョウ</t>
    </rPh>
    <rPh sb="267" eb="269">
      <t>ビゾウ</t>
    </rPh>
    <rPh sb="271" eb="273">
      <t>イッポウ</t>
    </rPh>
    <rPh sb="274" eb="276">
      <t>オスイ</t>
    </rPh>
    <rPh sb="276" eb="278">
      <t>ショリ</t>
    </rPh>
    <rPh sb="278" eb="279">
      <t>ヒ</t>
    </rPh>
    <rPh sb="282" eb="284">
      <t>リュウイキ</t>
    </rPh>
    <rPh sb="284" eb="287">
      <t>ゲスイドウ</t>
    </rPh>
    <rPh sb="287" eb="289">
      <t>イジ</t>
    </rPh>
    <rPh sb="289" eb="291">
      <t>カンリ</t>
    </rPh>
    <rPh sb="291" eb="294">
      <t>フタンキン</t>
    </rPh>
    <rPh sb="295" eb="297">
      <t>ゾウカ</t>
    </rPh>
    <rPh sb="303" eb="305">
      <t>ゲンショウ</t>
    </rPh>
    <rPh sb="312" eb="314">
      <t>オスイ</t>
    </rPh>
    <rPh sb="314" eb="316">
      <t>ショリ</t>
    </rPh>
    <rPh sb="316" eb="318">
      <t>ゲンカ</t>
    </rPh>
    <rPh sb="327" eb="330">
      <t>ゼンネンド</t>
    </rPh>
    <rPh sb="331" eb="333">
      <t>ドウガク</t>
    </rPh>
    <rPh sb="340" eb="342">
      <t>ヘイキン</t>
    </rPh>
    <rPh sb="342" eb="343">
      <t>チ</t>
    </rPh>
    <rPh sb="343" eb="345">
      <t>イカ</t>
    </rPh>
    <rPh sb="349" eb="351">
      <t>ルイジ</t>
    </rPh>
    <rPh sb="351" eb="353">
      <t>ダンタイ</t>
    </rPh>
    <rPh sb="354" eb="355">
      <t>クラ</t>
    </rPh>
    <rPh sb="356" eb="357">
      <t>テイ</t>
    </rPh>
    <rPh sb="364" eb="366">
      <t>オスイ</t>
    </rPh>
    <rPh sb="366" eb="368">
      <t>ショリ</t>
    </rPh>
    <rPh sb="369" eb="370">
      <t>オコナ</t>
    </rPh>
    <rPh sb="384" eb="387">
      <t>スイセンカ</t>
    </rPh>
    <rPh sb="387" eb="388">
      <t>リツ</t>
    </rPh>
    <rPh sb="395" eb="398">
      <t>ゲスイドウ</t>
    </rPh>
    <rPh sb="398" eb="400">
      <t>セイビ</t>
    </rPh>
    <rPh sb="400" eb="402">
      <t>クイキ</t>
    </rPh>
    <rPh sb="406" eb="409">
      <t>コウレイカ</t>
    </rPh>
    <rPh sb="409" eb="411">
      <t>セタイ</t>
    </rPh>
    <rPh sb="412" eb="414">
      <t>ゾウカ</t>
    </rPh>
    <rPh sb="415" eb="416">
      <t>オヨ</t>
    </rPh>
    <rPh sb="417" eb="419">
      <t>ガッペイ</t>
    </rPh>
    <rPh sb="419" eb="421">
      <t>ショリ</t>
    </rPh>
    <rPh sb="421" eb="424">
      <t>ジョウカソウ</t>
    </rPh>
    <rPh sb="425" eb="427">
      <t>フキュウ</t>
    </rPh>
    <rPh sb="431" eb="433">
      <t>エイキョウ</t>
    </rPh>
    <rPh sb="433" eb="434">
      <t>トウ</t>
    </rPh>
    <rPh sb="435" eb="436">
      <t>オオ</t>
    </rPh>
    <rPh sb="438" eb="439">
      <t>ウ</t>
    </rPh>
    <rPh sb="444" eb="447">
      <t>ゲスイドウ</t>
    </rPh>
    <rPh sb="447" eb="450">
      <t>ミカニュウ</t>
    </rPh>
    <rPh sb="450" eb="452">
      <t>セタイ</t>
    </rPh>
    <rPh sb="453" eb="454">
      <t>タイ</t>
    </rPh>
    <rPh sb="456" eb="458">
      <t>フキュウ</t>
    </rPh>
    <rPh sb="458" eb="460">
      <t>カツドウ</t>
    </rPh>
    <rPh sb="461" eb="463">
      <t>イッソウ</t>
    </rPh>
    <rPh sb="463" eb="464">
      <t>ト</t>
    </rPh>
    <rPh sb="465" eb="466">
      <t>ク</t>
    </rPh>
    <rPh sb="467" eb="4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</si>
</sst>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0.16</c:v>
                </c:pt>
              </c:numCache>
            </c:numRef>
          </c:val>
          <c:extLst xmlns:c16r2="http://schemas.microsoft.com/office/drawing/2015/06/chart">
            <c:ext xmlns:c16="http://schemas.microsoft.com/office/drawing/2014/chart" uri="{C3380CC4-5D6E-409C-BE32-E72D297353CC}">
              <c16:uniqueId val="{00000000-E5CA-45E5-B41E-58C08B9835C6}"/>
            </c:ext>
          </c:extLst>
        </c:ser>
        <c:dLbls>
          <c:showLegendKey val="0"/>
          <c:showVal val="0"/>
          <c:showCatName val="0"/>
          <c:showSerName val="0"/>
          <c:showPercent val="0"/>
          <c:showBubbleSize val="0"/>
        </c:dLbls>
        <c:gapWidth val="150"/>
        <c:axId val="179809432"/>
        <c:axId val="18011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E5CA-45E5-B41E-58C08B9835C6}"/>
            </c:ext>
          </c:extLst>
        </c:ser>
        <c:dLbls>
          <c:showLegendKey val="0"/>
          <c:showVal val="0"/>
          <c:showCatName val="0"/>
          <c:showSerName val="0"/>
          <c:showPercent val="0"/>
          <c:showBubbleSize val="0"/>
        </c:dLbls>
        <c:marker val="1"/>
        <c:smooth val="0"/>
        <c:axId val="179809432"/>
        <c:axId val="180116224"/>
      </c:lineChart>
      <c:dateAx>
        <c:axId val="179809432"/>
        <c:scaling>
          <c:orientation val="minMax"/>
        </c:scaling>
        <c:delete val="1"/>
        <c:axPos val="b"/>
        <c:numFmt formatCode="ge" sourceLinked="1"/>
        <c:majorTickMark val="none"/>
        <c:minorTickMark val="none"/>
        <c:tickLblPos val="none"/>
        <c:crossAx val="180116224"/>
        <c:crosses val="autoZero"/>
        <c:auto val="1"/>
        <c:lblOffset val="100"/>
        <c:baseTimeUnit val="years"/>
      </c:dateAx>
      <c:valAx>
        <c:axId val="180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0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A5-4156-A343-1468B55C2654}"/>
            </c:ext>
          </c:extLst>
        </c:ser>
        <c:dLbls>
          <c:showLegendKey val="0"/>
          <c:showVal val="0"/>
          <c:showCatName val="0"/>
          <c:showSerName val="0"/>
          <c:showPercent val="0"/>
          <c:showBubbleSize val="0"/>
        </c:dLbls>
        <c:gapWidth val="150"/>
        <c:axId val="180477592"/>
        <c:axId val="1804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0AA5-4156-A343-1468B55C2654}"/>
            </c:ext>
          </c:extLst>
        </c:ser>
        <c:dLbls>
          <c:showLegendKey val="0"/>
          <c:showVal val="0"/>
          <c:showCatName val="0"/>
          <c:showSerName val="0"/>
          <c:showPercent val="0"/>
          <c:showBubbleSize val="0"/>
        </c:dLbls>
        <c:marker val="1"/>
        <c:smooth val="0"/>
        <c:axId val="180477592"/>
        <c:axId val="180477984"/>
      </c:lineChart>
      <c:dateAx>
        <c:axId val="180477592"/>
        <c:scaling>
          <c:orientation val="minMax"/>
        </c:scaling>
        <c:delete val="1"/>
        <c:axPos val="b"/>
        <c:numFmt formatCode="ge" sourceLinked="1"/>
        <c:majorTickMark val="none"/>
        <c:minorTickMark val="none"/>
        <c:tickLblPos val="none"/>
        <c:crossAx val="180477984"/>
        <c:crosses val="autoZero"/>
        <c:auto val="1"/>
        <c:lblOffset val="100"/>
        <c:baseTimeUnit val="years"/>
      </c:dateAx>
      <c:valAx>
        <c:axId val="1804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7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65.91</c:v>
                </c:pt>
                <c:pt idx="1">
                  <c:v>66.89</c:v>
                </c:pt>
                <c:pt idx="2">
                  <c:v>67.41</c:v>
                </c:pt>
                <c:pt idx="3">
                  <c:v>67.64</c:v>
                </c:pt>
                <c:pt idx="4">
                  <c:v>68.099999999999994</c:v>
                </c:pt>
              </c:numCache>
            </c:numRef>
          </c:val>
          <c:extLst xmlns:c16r2="http://schemas.microsoft.com/office/drawing/2015/06/chart">
            <c:ext xmlns:c16="http://schemas.microsoft.com/office/drawing/2014/chart" uri="{C3380CC4-5D6E-409C-BE32-E72D297353CC}">
              <c16:uniqueId val="{00000000-F277-4189-BE70-7A64FBF6AC14}"/>
            </c:ext>
          </c:extLst>
        </c:ser>
        <c:dLbls>
          <c:showLegendKey val="0"/>
          <c:showVal val="0"/>
          <c:showCatName val="0"/>
          <c:showSerName val="0"/>
          <c:showPercent val="0"/>
          <c:showBubbleSize val="0"/>
        </c:dLbls>
        <c:gapWidth val="150"/>
        <c:axId val="180479160"/>
        <c:axId val="18047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F277-4189-BE70-7A64FBF6AC14}"/>
            </c:ext>
          </c:extLst>
        </c:ser>
        <c:dLbls>
          <c:showLegendKey val="0"/>
          <c:showVal val="0"/>
          <c:showCatName val="0"/>
          <c:showSerName val="0"/>
          <c:showPercent val="0"/>
          <c:showBubbleSize val="0"/>
        </c:dLbls>
        <c:marker val="1"/>
        <c:smooth val="0"/>
        <c:axId val="180479160"/>
        <c:axId val="180479552"/>
      </c:lineChart>
      <c:dateAx>
        <c:axId val="180479160"/>
        <c:scaling>
          <c:orientation val="minMax"/>
        </c:scaling>
        <c:delete val="1"/>
        <c:axPos val="b"/>
        <c:numFmt formatCode="ge" sourceLinked="1"/>
        <c:majorTickMark val="none"/>
        <c:minorTickMark val="none"/>
        <c:tickLblPos val="none"/>
        <c:crossAx val="180479552"/>
        <c:crosses val="autoZero"/>
        <c:auto val="1"/>
        <c:lblOffset val="100"/>
        <c:baseTimeUnit val="years"/>
      </c:dateAx>
      <c:valAx>
        <c:axId val="1804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7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97.47</c:v>
                </c:pt>
                <c:pt idx="1">
                  <c:v>97.54</c:v>
                </c:pt>
                <c:pt idx="2">
                  <c:v>95.81</c:v>
                </c:pt>
                <c:pt idx="3">
                  <c:v>96.31</c:v>
                </c:pt>
                <c:pt idx="4">
                  <c:v>96.6</c:v>
                </c:pt>
              </c:numCache>
            </c:numRef>
          </c:val>
          <c:extLst xmlns:c16r2="http://schemas.microsoft.com/office/drawing/2015/06/chart">
            <c:ext xmlns:c16="http://schemas.microsoft.com/office/drawing/2014/chart" uri="{C3380CC4-5D6E-409C-BE32-E72D297353CC}">
              <c16:uniqueId val="{00000000-976A-4FA0-8DF7-19FB267FD314}"/>
            </c:ext>
          </c:extLst>
        </c:ser>
        <c:dLbls>
          <c:showLegendKey val="0"/>
          <c:showVal val="0"/>
          <c:showCatName val="0"/>
          <c:showSerName val="0"/>
          <c:showPercent val="0"/>
          <c:showBubbleSize val="0"/>
        </c:dLbls>
        <c:gapWidth val="150"/>
        <c:axId val="179899640"/>
        <c:axId val="17990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6A-4FA0-8DF7-19FB267FD314}"/>
            </c:ext>
          </c:extLst>
        </c:ser>
        <c:dLbls>
          <c:showLegendKey val="0"/>
          <c:showVal val="0"/>
          <c:showCatName val="0"/>
          <c:showSerName val="0"/>
          <c:showPercent val="0"/>
          <c:showBubbleSize val="0"/>
        </c:dLbls>
        <c:marker val="1"/>
        <c:smooth val="0"/>
        <c:axId val="179899640"/>
        <c:axId val="179906168"/>
      </c:lineChart>
      <c:dateAx>
        <c:axId val="179899640"/>
        <c:scaling>
          <c:orientation val="minMax"/>
        </c:scaling>
        <c:delete val="1"/>
        <c:axPos val="b"/>
        <c:numFmt formatCode="ge" sourceLinked="1"/>
        <c:majorTickMark val="none"/>
        <c:minorTickMark val="none"/>
        <c:tickLblPos val="none"/>
        <c:crossAx val="179906168"/>
        <c:crosses val="autoZero"/>
        <c:auto val="1"/>
        <c:lblOffset val="100"/>
        <c:baseTimeUnit val="years"/>
      </c:dateAx>
      <c:valAx>
        <c:axId val="17990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9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65-4EF6-9099-02BC3A2A58E3}"/>
            </c:ext>
          </c:extLst>
        </c:ser>
        <c:dLbls>
          <c:showLegendKey val="0"/>
          <c:showVal val="0"/>
          <c:showCatName val="0"/>
          <c:showSerName val="0"/>
          <c:showPercent val="0"/>
          <c:showBubbleSize val="0"/>
        </c:dLbls>
        <c:gapWidth val="150"/>
        <c:axId val="179865760"/>
        <c:axId val="17986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65-4EF6-9099-02BC3A2A58E3}"/>
            </c:ext>
          </c:extLst>
        </c:ser>
        <c:dLbls>
          <c:showLegendKey val="0"/>
          <c:showVal val="0"/>
          <c:showCatName val="0"/>
          <c:showSerName val="0"/>
          <c:showPercent val="0"/>
          <c:showBubbleSize val="0"/>
        </c:dLbls>
        <c:marker val="1"/>
        <c:smooth val="0"/>
        <c:axId val="179865760"/>
        <c:axId val="179869816"/>
      </c:lineChart>
      <c:dateAx>
        <c:axId val="179865760"/>
        <c:scaling>
          <c:orientation val="minMax"/>
        </c:scaling>
        <c:delete val="1"/>
        <c:axPos val="b"/>
        <c:numFmt formatCode="ge" sourceLinked="1"/>
        <c:majorTickMark val="none"/>
        <c:minorTickMark val="none"/>
        <c:tickLblPos val="none"/>
        <c:crossAx val="179869816"/>
        <c:crosses val="autoZero"/>
        <c:auto val="1"/>
        <c:lblOffset val="100"/>
        <c:baseTimeUnit val="years"/>
      </c:dateAx>
      <c:valAx>
        <c:axId val="17986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8A-49AE-9F41-B1793C444203}"/>
            </c:ext>
          </c:extLst>
        </c:ser>
        <c:dLbls>
          <c:showLegendKey val="0"/>
          <c:showVal val="0"/>
          <c:showCatName val="0"/>
          <c:showSerName val="0"/>
          <c:showPercent val="0"/>
          <c:showBubbleSize val="0"/>
        </c:dLbls>
        <c:gapWidth val="150"/>
        <c:axId val="179864104"/>
        <c:axId val="18003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8A-49AE-9F41-B1793C444203}"/>
            </c:ext>
          </c:extLst>
        </c:ser>
        <c:dLbls>
          <c:showLegendKey val="0"/>
          <c:showVal val="0"/>
          <c:showCatName val="0"/>
          <c:showSerName val="0"/>
          <c:showPercent val="0"/>
          <c:showBubbleSize val="0"/>
        </c:dLbls>
        <c:marker val="1"/>
        <c:smooth val="0"/>
        <c:axId val="179864104"/>
        <c:axId val="180031944"/>
      </c:lineChart>
      <c:dateAx>
        <c:axId val="179864104"/>
        <c:scaling>
          <c:orientation val="minMax"/>
        </c:scaling>
        <c:delete val="1"/>
        <c:axPos val="b"/>
        <c:numFmt formatCode="ge" sourceLinked="1"/>
        <c:majorTickMark val="none"/>
        <c:minorTickMark val="none"/>
        <c:tickLblPos val="none"/>
        <c:crossAx val="180031944"/>
        <c:crosses val="autoZero"/>
        <c:auto val="1"/>
        <c:lblOffset val="100"/>
        <c:baseTimeUnit val="years"/>
      </c:dateAx>
      <c:valAx>
        <c:axId val="18003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6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59-43CB-87E2-E95B23AF15E6}"/>
            </c:ext>
          </c:extLst>
        </c:ser>
        <c:dLbls>
          <c:showLegendKey val="0"/>
          <c:showVal val="0"/>
          <c:showCatName val="0"/>
          <c:showSerName val="0"/>
          <c:showPercent val="0"/>
          <c:showBubbleSize val="0"/>
        </c:dLbls>
        <c:gapWidth val="150"/>
        <c:axId val="180043648"/>
        <c:axId val="18004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59-43CB-87E2-E95B23AF15E6}"/>
            </c:ext>
          </c:extLst>
        </c:ser>
        <c:dLbls>
          <c:showLegendKey val="0"/>
          <c:showVal val="0"/>
          <c:showCatName val="0"/>
          <c:showSerName val="0"/>
          <c:showPercent val="0"/>
          <c:showBubbleSize val="0"/>
        </c:dLbls>
        <c:marker val="1"/>
        <c:smooth val="0"/>
        <c:axId val="180043648"/>
        <c:axId val="180044040"/>
      </c:lineChart>
      <c:dateAx>
        <c:axId val="180043648"/>
        <c:scaling>
          <c:orientation val="minMax"/>
        </c:scaling>
        <c:delete val="1"/>
        <c:axPos val="b"/>
        <c:numFmt formatCode="ge" sourceLinked="1"/>
        <c:majorTickMark val="none"/>
        <c:minorTickMark val="none"/>
        <c:tickLblPos val="none"/>
        <c:crossAx val="180044040"/>
        <c:crosses val="autoZero"/>
        <c:auto val="1"/>
        <c:lblOffset val="100"/>
        <c:baseTimeUnit val="years"/>
      </c:dateAx>
      <c:valAx>
        <c:axId val="18004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69-4EA3-B800-88D292D03FE6}"/>
            </c:ext>
          </c:extLst>
        </c:ser>
        <c:dLbls>
          <c:showLegendKey val="0"/>
          <c:showVal val="0"/>
          <c:showCatName val="0"/>
          <c:showSerName val="0"/>
          <c:showPercent val="0"/>
          <c:showBubbleSize val="0"/>
        </c:dLbls>
        <c:gapWidth val="150"/>
        <c:axId val="180045608"/>
        <c:axId val="18017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69-4EA3-B800-88D292D03FE6}"/>
            </c:ext>
          </c:extLst>
        </c:ser>
        <c:dLbls>
          <c:showLegendKey val="0"/>
          <c:showVal val="0"/>
          <c:showCatName val="0"/>
          <c:showSerName val="0"/>
          <c:showPercent val="0"/>
          <c:showBubbleSize val="0"/>
        </c:dLbls>
        <c:marker val="1"/>
        <c:smooth val="0"/>
        <c:axId val="180045608"/>
        <c:axId val="180174760"/>
      </c:lineChart>
      <c:dateAx>
        <c:axId val="180045608"/>
        <c:scaling>
          <c:orientation val="minMax"/>
        </c:scaling>
        <c:delete val="1"/>
        <c:axPos val="b"/>
        <c:numFmt formatCode="ge" sourceLinked="1"/>
        <c:majorTickMark val="none"/>
        <c:minorTickMark val="none"/>
        <c:tickLblPos val="none"/>
        <c:crossAx val="180174760"/>
        <c:crosses val="autoZero"/>
        <c:auto val="1"/>
        <c:lblOffset val="100"/>
        <c:baseTimeUnit val="years"/>
      </c:dateAx>
      <c:valAx>
        <c:axId val="18017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4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401.42</c:v>
                </c:pt>
                <c:pt idx="1">
                  <c:v>270.52</c:v>
                </c:pt>
                <c:pt idx="2">
                  <c:v>263.13</c:v>
                </c:pt>
                <c:pt idx="3">
                  <c:v>278.02</c:v>
                </c:pt>
                <c:pt idx="4">
                  <c:v>205.48</c:v>
                </c:pt>
              </c:numCache>
            </c:numRef>
          </c:val>
          <c:extLst xmlns:c16r2="http://schemas.microsoft.com/office/drawing/2015/06/chart">
            <c:ext xmlns:c16="http://schemas.microsoft.com/office/drawing/2014/chart" uri="{C3380CC4-5D6E-409C-BE32-E72D297353CC}">
              <c16:uniqueId val="{00000000-05C4-485E-B417-16E97BFF55F1}"/>
            </c:ext>
          </c:extLst>
        </c:ser>
        <c:dLbls>
          <c:showLegendKey val="0"/>
          <c:showVal val="0"/>
          <c:showCatName val="0"/>
          <c:showSerName val="0"/>
          <c:showPercent val="0"/>
          <c:showBubbleSize val="0"/>
        </c:dLbls>
        <c:gapWidth val="150"/>
        <c:axId val="180175936"/>
        <c:axId val="18017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05C4-485E-B417-16E97BFF55F1}"/>
            </c:ext>
          </c:extLst>
        </c:ser>
        <c:dLbls>
          <c:showLegendKey val="0"/>
          <c:showVal val="0"/>
          <c:showCatName val="0"/>
          <c:showSerName val="0"/>
          <c:showPercent val="0"/>
          <c:showBubbleSize val="0"/>
        </c:dLbls>
        <c:marker val="1"/>
        <c:smooth val="0"/>
        <c:axId val="180175936"/>
        <c:axId val="180176328"/>
      </c:lineChart>
      <c:dateAx>
        <c:axId val="180175936"/>
        <c:scaling>
          <c:orientation val="minMax"/>
        </c:scaling>
        <c:delete val="1"/>
        <c:axPos val="b"/>
        <c:numFmt formatCode="ge" sourceLinked="1"/>
        <c:majorTickMark val="none"/>
        <c:minorTickMark val="none"/>
        <c:tickLblPos val="none"/>
        <c:crossAx val="180176328"/>
        <c:crosses val="autoZero"/>
        <c:auto val="1"/>
        <c:lblOffset val="100"/>
        <c:baseTimeUnit val="years"/>
      </c:dateAx>
      <c:valAx>
        <c:axId val="18017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81.180000000000007</c:v>
                </c:pt>
                <c:pt idx="1">
                  <c:v>81.93</c:v>
                </c:pt>
                <c:pt idx="2">
                  <c:v>82.1</c:v>
                </c:pt>
                <c:pt idx="3">
                  <c:v>86.53</c:v>
                </c:pt>
                <c:pt idx="4">
                  <c:v>86.27</c:v>
                </c:pt>
              </c:numCache>
            </c:numRef>
          </c:val>
          <c:extLst xmlns:c16r2="http://schemas.microsoft.com/office/drawing/2015/06/chart">
            <c:ext xmlns:c16="http://schemas.microsoft.com/office/drawing/2014/chart" uri="{C3380CC4-5D6E-409C-BE32-E72D297353CC}">
              <c16:uniqueId val="{00000000-878E-4F21-91E3-5239D38ACB2F}"/>
            </c:ext>
          </c:extLst>
        </c:ser>
        <c:dLbls>
          <c:showLegendKey val="0"/>
          <c:showVal val="0"/>
          <c:showCatName val="0"/>
          <c:showSerName val="0"/>
          <c:showPercent val="0"/>
          <c:showBubbleSize val="0"/>
        </c:dLbls>
        <c:gapWidth val="150"/>
        <c:axId val="180045216"/>
        <c:axId val="18004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878E-4F21-91E3-5239D38ACB2F}"/>
            </c:ext>
          </c:extLst>
        </c:ser>
        <c:dLbls>
          <c:showLegendKey val="0"/>
          <c:showVal val="0"/>
          <c:showCatName val="0"/>
          <c:showSerName val="0"/>
          <c:showPercent val="0"/>
          <c:showBubbleSize val="0"/>
        </c:dLbls>
        <c:marker val="1"/>
        <c:smooth val="0"/>
        <c:axId val="180045216"/>
        <c:axId val="180043256"/>
      </c:lineChart>
      <c:dateAx>
        <c:axId val="180045216"/>
        <c:scaling>
          <c:orientation val="minMax"/>
        </c:scaling>
        <c:delete val="1"/>
        <c:axPos val="b"/>
        <c:numFmt formatCode="ge" sourceLinked="1"/>
        <c:majorTickMark val="none"/>
        <c:minorTickMark val="none"/>
        <c:tickLblPos val="none"/>
        <c:crossAx val="180043256"/>
        <c:crosses val="autoZero"/>
        <c:auto val="1"/>
        <c:lblOffset val="100"/>
        <c:baseTimeUnit val="years"/>
      </c:dateAx>
      <c:valAx>
        <c:axId val="18004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160.44</c:v>
                </c:pt>
                <c:pt idx="1">
                  <c:v>160.12</c:v>
                </c:pt>
                <c:pt idx="2">
                  <c:v>159.74</c:v>
                </c:pt>
                <c:pt idx="3">
                  <c:v>151.43</c:v>
                </c:pt>
                <c:pt idx="4">
                  <c:v>151.1</c:v>
                </c:pt>
              </c:numCache>
            </c:numRef>
          </c:val>
          <c:extLst xmlns:c16r2="http://schemas.microsoft.com/office/drawing/2015/06/chart">
            <c:ext xmlns:c16="http://schemas.microsoft.com/office/drawing/2014/chart" uri="{C3380CC4-5D6E-409C-BE32-E72D297353CC}">
              <c16:uniqueId val="{00000000-D137-47C3-B855-2F22350C767A}"/>
            </c:ext>
          </c:extLst>
        </c:ser>
        <c:dLbls>
          <c:showLegendKey val="0"/>
          <c:showVal val="0"/>
          <c:showCatName val="0"/>
          <c:showSerName val="0"/>
          <c:showPercent val="0"/>
          <c:showBubbleSize val="0"/>
        </c:dLbls>
        <c:gapWidth val="150"/>
        <c:axId val="180042080"/>
        <c:axId val="1801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D137-47C3-B855-2F22350C767A}"/>
            </c:ext>
          </c:extLst>
        </c:ser>
        <c:dLbls>
          <c:showLegendKey val="0"/>
          <c:showVal val="0"/>
          <c:showCatName val="0"/>
          <c:showSerName val="0"/>
          <c:showPercent val="0"/>
          <c:showBubbleSize val="0"/>
        </c:dLbls>
        <c:marker val="1"/>
        <c:smooth val="0"/>
        <c:axId val="180042080"/>
        <c:axId val="180177504"/>
      </c:lineChart>
      <c:dateAx>
        <c:axId val="180042080"/>
        <c:scaling>
          <c:orientation val="minMax"/>
        </c:scaling>
        <c:delete val="1"/>
        <c:axPos val="b"/>
        <c:numFmt formatCode="ge" sourceLinked="1"/>
        <c:majorTickMark val="none"/>
        <c:minorTickMark val="none"/>
        <c:tickLblPos val="none"/>
        <c:crossAx val="180177504"/>
        <c:crosses val="autoZero"/>
        <c:auto val="1"/>
        <c:lblOffset val="100"/>
        <c:baseTimeUnit val="years"/>
      </c:dateAx>
      <c:valAx>
        <c:axId val="1801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安中市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58139</v>
      </c>
      <c r="AM8" s="68"/>
      <c r="AN8" s="68"/>
      <c r="AO8" s="68"/>
      <c r="AP8" s="68"/>
      <c r="AQ8" s="68"/>
      <c r="AR8" s="68"/>
      <c r="AS8" s="68"/>
      <c r="AT8" s="67">
        <f>データ!T6</f>
        <v>276.31</v>
      </c>
      <c r="AU8" s="67"/>
      <c r="AV8" s="67"/>
      <c r="AW8" s="67"/>
      <c r="AX8" s="67"/>
      <c r="AY8" s="67"/>
      <c r="AZ8" s="67"/>
      <c r="BA8" s="67"/>
      <c r="BB8" s="67">
        <f>データ!U6</f>
        <v>210.41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37.33</v>
      </c>
      <c r="Q10" s="67"/>
      <c r="R10" s="67"/>
      <c r="S10" s="67"/>
      <c r="T10" s="67"/>
      <c r="U10" s="67"/>
      <c r="V10" s="67"/>
      <c r="W10" s="67">
        <f>データ!Q6</f>
        <v>100</v>
      </c>
      <c r="X10" s="67"/>
      <c r="Y10" s="67"/>
      <c r="Z10" s="67"/>
      <c r="AA10" s="67"/>
      <c r="AB10" s="67"/>
      <c r="AC10" s="67"/>
      <c r="AD10" s="68">
        <f>データ!R6</f>
        <v>2370</v>
      </c>
      <c r="AE10" s="68"/>
      <c r="AF10" s="68"/>
      <c r="AG10" s="68"/>
      <c r="AH10" s="68"/>
      <c r="AI10" s="68"/>
      <c r="AJ10" s="68"/>
      <c r="AK10" s="2"/>
      <c r="AL10" s="68">
        <f>データ!V6</f>
        <v>21602</v>
      </c>
      <c r="AM10" s="68"/>
      <c r="AN10" s="68"/>
      <c r="AO10" s="68"/>
      <c r="AP10" s="68"/>
      <c r="AQ10" s="68"/>
      <c r="AR10" s="68"/>
      <c r="AS10" s="68"/>
      <c r="AT10" s="67">
        <f>データ!W6</f>
        <v>5.43</v>
      </c>
      <c r="AU10" s="67"/>
      <c r="AV10" s="67"/>
      <c r="AW10" s="67"/>
      <c r="AX10" s="67"/>
      <c r="AY10" s="67"/>
      <c r="AZ10" s="67"/>
      <c r="BA10" s="67"/>
      <c r="BB10" s="67">
        <f>データ!X6</f>
        <v>3978.27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oi4H2si3gtIDlLN/jtoCYq+DI497f9a4WOcTeYSusrfoVUsAO36Rm8q8IzEfPYEa8LI9h6dFCxZEzGOGDHC3Dg==" saltValue="lD8f895HLtIDRwIBt2Kt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102113</v>
      </c>
      <c r="D6" s="33">
        <f t="shared" si="3"/>
        <v>47</v>
      </c>
      <c r="E6" s="33">
        <f t="shared" si="3"/>
        <v>17</v>
      </c>
      <c r="F6" s="33">
        <f t="shared" si="3"/>
        <v>1</v>
      </c>
      <c r="G6" s="33">
        <f t="shared" si="3"/>
        <v>0</v>
      </c>
      <c r="H6" s="33" t="str">
        <f t="shared" si="3"/>
        <v>群馬県　安中市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37.33</v>
      </c>
      <c r="Q6" s="34">
        <f t="shared" si="3"/>
        <v>100</v>
      </c>
      <c r="R6" s="34">
        <f t="shared" si="3"/>
        <v>2370</v>
      </c>
      <c r="S6" s="34">
        <f t="shared" si="3"/>
        <v>58139</v>
      </c>
      <c r="T6" s="34">
        <f t="shared" si="3"/>
        <v>276.31</v>
      </c>
      <c r="U6" s="34">
        <f t="shared" si="3"/>
        <v>210.41</v>
      </c>
      <c r="V6" s="34">
        <f t="shared" si="3"/>
        <v>21602</v>
      </c>
      <c r="W6" s="34">
        <f t="shared" si="3"/>
        <v>5.43</v>
      </c>
      <c r="X6" s="34">
        <f t="shared" si="3"/>
        <v>3978.27</v>
      </c>
      <c r="Y6" s="35">
        <f>IF(Y7="",NA(),Y7)</f>
        <v>97.47</v>
      </c>
      <c r="Z6" s="35">
        <f t="shared" ref="Z6:AH6" si="4">IF(Z7="",NA(),Z7)</f>
        <v>97.54</v>
      </c>
      <c r="AA6" s="35">
        <f t="shared" si="4"/>
        <v>95.81</v>
      </c>
      <c r="AB6" s="35">
        <f t="shared" si="4"/>
        <v>96.31</v>
      </c>
      <c r="AC6" s="35">
        <f t="shared" si="4"/>
        <v>96.6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401.42</v>
      </c>
      <c r="BG6" s="35">
        <f t="shared" ref="BG6:BO6" si="7">IF(BG7="",NA(),BG7)</f>
        <v>270.52</v>
      </c>
      <c r="BH6" s="35">
        <f t="shared" si="7"/>
        <v>263.13</v>
      </c>
      <c r="BI6" s="35">
        <f t="shared" si="7"/>
        <v>278.02</v>
      </c>
      <c r="BJ6" s="35">
        <f t="shared" si="7"/>
        <v>205.48</v>
      </c>
      <c r="BK6" s="35">
        <f t="shared" si="7"/>
        <v>1136.5</v>
      </c>
      <c r="BL6" s="35">
        <f t="shared" si="7"/>
        <v>1118.56</v>
      </c>
      <c r="BM6" s="35">
        <f t="shared" si="7"/>
        <v>1111.31</v>
      </c>
      <c r="BN6" s="35">
        <f t="shared" si="7"/>
        <v>966.33</v>
      </c>
      <c r="BO6" s="35">
        <f t="shared" si="7"/>
        <v>958.81</v>
      </c>
      <c r="BP6" s="34" t="str">
        <f>IF(BP7="","",IF(BP7="-","【-】","【"&amp;SUBSTITUTE(TEXT(BP7,"#,##0.00"),"-","△")&amp;"】"))</f>
        <v>【682.78】</v>
      </c>
      <c r="BQ6" s="35">
        <f>IF(BQ7="",NA(),BQ7)</f>
        <v>81.180000000000007</v>
      </c>
      <c r="BR6" s="35">
        <f t="shared" ref="BR6:BZ6" si="8">IF(BR7="",NA(),BR7)</f>
        <v>81.93</v>
      </c>
      <c r="BS6" s="35">
        <f t="shared" si="8"/>
        <v>82.1</v>
      </c>
      <c r="BT6" s="35">
        <f t="shared" si="8"/>
        <v>86.53</v>
      </c>
      <c r="BU6" s="35">
        <f t="shared" si="8"/>
        <v>86.27</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160.44</v>
      </c>
      <c r="CC6" s="35">
        <f t="shared" ref="CC6:CK6" si="9">IF(CC7="",NA(),CC7)</f>
        <v>160.12</v>
      </c>
      <c r="CD6" s="35">
        <f t="shared" si="9"/>
        <v>159.74</v>
      </c>
      <c r="CE6" s="35">
        <f t="shared" si="9"/>
        <v>151.43</v>
      </c>
      <c r="CF6" s="35">
        <f t="shared" si="9"/>
        <v>151.1</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65.91</v>
      </c>
      <c r="CY6" s="35">
        <f t="shared" ref="CY6:DG6" si="11">IF(CY7="",NA(),CY7)</f>
        <v>66.89</v>
      </c>
      <c r="CZ6" s="35">
        <f t="shared" si="11"/>
        <v>67.41</v>
      </c>
      <c r="DA6" s="35">
        <f t="shared" si="11"/>
        <v>67.64</v>
      </c>
      <c r="DB6" s="35">
        <f t="shared" si="11"/>
        <v>68.099999999999994</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0.16</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102113</v>
      </c>
      <c r="D7" s="37">
        <v>47</v>
      </c>
      <c r="E7" s="37">
        <v>17</v>
      </c>
      <c r="F7" s="37">
        <v>1</v>
      </c>
      <c r="G7" s="37">
        <v>0</v>
      </c>
      <c r="H7" s="37" t="s">
        <v>97</v>
      </c>
      <c r="I7" s="37" t="s">
        <v>98</v>
      </c>
      <c r="J7" s="37" t="s">
        <v>99</v>
      </c>
      <c r="K7" s="37" t="s">
        <v>100</v>
      </c>
      <c r="L7" s="37" t="s">
        <v>101</v>
      </c>
      <c r="M7" s="37" t="s">
        <v>102</v>
      </c>
      <c r="N7" s="38" t="s">
        <v>103</v>
      </c>
      <c r="O7" s="38" t="s">
        <v>104</v>
      </c>
      <c r="P7" s="38">
        <v>37.33</v>
      </c>
      <c r="Q7" s="38">
        <v>100</v>
      </c>
      <c r="R7" s="38">
        <v>2370</v>
      </c>
      <c r="S7" s="38">
        <v>58139</v>
      </c>
      <c r="T7" s="38">
        <v>276.31</v>
      </c>
      <c r="U7" s="38">
        <v>210.41</v>
      </c>
      <c r="V7" s="38">
        <v>21602</v>
      </c>
      <c r="W7" s="38">
        <v>5.43</v>
      </c>
      <c r="X7" s="38">
        <v>3978.27</v>
      </c>
      <c r="Y7" s="38">
        <v>97.47</v>
      </c>
      <c r="Z7" s="38">
        <v>97.54</v>
      </c>
      <c r="AA7" s="38">
        <v>95.81</v>
      </c>
      <c r="AB7" s="38">
        <v>96.31</v>
      </c>
      <c r="AC7" s="38">
        <v>96.6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401.42</v>
      </c>
      <c r="BG7" s="38">
        <v>270.52</v>
      </c>
      <c r="BH7" s="38">
        <v>263.13</v>
      </c>
      <c r="BI7" s="38">
        <v>278.02</v>
      </c>
      <c r="BJ7" s="38">
        <v>205.48</v>
      </c>
      <c r="BK7" s="38">
        <v>1136.5</v>
      </c>
      <c r="BL7" s="38">
        <v>1118.56</v>
      </c>
      <c r="BM7" s="38">
        <v>1111.31</v>
      </c>
      <c r="BN7" s="38">
        <v>966.33</v>
      </c>
      <c r="BO7" s="38">
        <v>958.81</v>
      </c>
      <c r="BP7" s="38">
        <v>682.78</v>
      </c>
      <c r="BQ7" s="38">
        <v>81.180000000000007</v>
      </c>
      <c r="BR7" s="38">
        <v>81.93</v>
      </c>
      <c r="BS7" s="38">
        <v>82.1</v>
      </c>
      <c r="BT7" s="38">
        <v>86.53</v>
      </c>
      <c r="BU7" s="38">
        <v>86.27</v>
      </c>
      <c r="BV7" s="38">
        <v>71.650000000000006</v>
      </c>
      <c r="BW7" s="38">
        <v>72.33</v>
      </c>
      <c r="BX7" s="38">
        <v>75.540000000000006</v>
      </c>
      <c r="BY7" s="38">
        <v>81.739999999999995</v>
      </c>
      <c r="BZ7" s="38">
        <v>82.88</v>
      </c>
      <c r="CA7" s="38">
        <v>100.91</v>
      </c>
      <c r="CB7" s="38">
        <v>160.44</v>
      </c>
      <c r="CC7" s="38">
        <v>160.12</v>
      </c>
      <c r="CD7" s="38">
        <v>159.74</v>
      </c>
      <c r="CE7" s="38">
        <v>151.43</v>
      </c>
      <c r="CF7" s="38">
        <v>151.1</v>
      </c>
      <c r="CG7" s="38">
        <v>217.82</v>
      </c>
      <c r="CH7" s="38">
        <v>215.28</v>
      </c>
      <c r="CI7" s="38">
        <v>207.96</v>
      </c>
      <c r="CJ7" s="38">
        <v>194.31</v>
      </c>
      <c r="CK7" s="38">
        <v>190.99</v>
      </c>
      <c r="CL7" s="38">
        <v>136.86000000000001</v>
      </c>
      <c r="CM7" s="38" t="s">
        <v>103</v>
      </c>
      <c r="CN7" s="38" t="s">
        <v>103</v>
      </c>
      <c r="CO7" s="38" t="s">
        <v>103</v>
      </c>
      <c r="CP7" s="38" t="s">
        <v>103</v>
      </c>
      <c r="CQ7" s="38" t="s">
        <v>103</v>
      </c>
      <c r="CR7" s="38">
        <v>54.44</v>
      </c>
      <c r="CS7" s="38">
        <v>54.67</v>
      </c>
      <c r="CT7" s="38">
        <v>53.51</v>
      </c>
      <c r="CU7" s="38">
        <v>53.5</v>
      </c>
      <c r="CV7" s="38">
        <v>52.58</v>
      </c>
      <c r="CW7" s="38">
        <v>58.98</v>
      </c>
      <c r="CX7" s="38">
        <v>65.91</v>
      </c>
      <c r="CY7" s="38">
        <v>66.89</v>
      </c>
      <c r="CZ7" s="38">
        <v>67.41</v>
      </c>
      <c r="DA7" s="38">
        <v>67.64</v>
      </c>
      <c r="DB7" s="38">
        <v>68.099999999999994</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0.16</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2020-02-12T02:30:35Z</cp:lastPrinted>
  <dcterms:created xsi:type="dcterms:W3CDTF">2019-12-05T05:02:30Z</dcterms:created>
  <dcterms:modified xsi:type="dcterms:W3CDTF">2020-02-12T02:30:47Z</dcterms:modified>
  <cp:category/>
</cp:coreProperties>
</file>