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30○玉村町\"/>
    </mc:Choice>
  </mc:AlternateContent>
  <workbookProtection workbookAlgorithmName="SHA-512" workbookHashValue="oU8U5dp/GOe0JwXFjwzRQSw0aKuIBtQz2M++gv8k1Nju0VVdhNSHn4qH7f70svgi11bto9TnSdEH4eMHrPbkBg==" workbookSaltValue="+KDMjQNbJ8BGV9hsaDb7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<sst xmlns="http://schemas.openxmlformats.org/spreadsheetml/2006/main" count="233" uniqueCount="115">
  <si>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</si>
  <si>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</si>
  <si>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</si>
  <si>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</si>
  <si>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</si>
  <si>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</si>
  <si>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</si>
  <si>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</si>
  <si>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</si>
  <si>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</si>
  <si>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</si>
  <si>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</si>
  <si>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</si>
  <si>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</si>
  <si>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</si>
  <si>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</si>
  <si>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</si>
  <si>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</si>
  <si>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</si>
  <si>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</si>
  <si>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</si>
  <si>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</si>
  <si>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</si>
  <si>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</si>
  <si>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</si>
  <si>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</si>
  <si>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</si>
  <si>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</si>
  <si>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</si>
  <si>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</si>
  <si>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</si>
  <si>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</si>
  <si>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</si>
  <si>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</si>
  <si>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</si>
  <si>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</si>
  <si>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</si>
  <si>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</si>
  <si>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</si>
  <si>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</si>
  <si>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</si>
  <si>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</si>
  <si>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</si>
  <si>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</si>
  <si>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</si>
  <si>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</si>
  <si>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</si>
  <si>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</si>
  <si>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</si>
  <si>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</si>
  <si>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</si>
  <si>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</si>
  <si>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</si>
  <si>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</si>
  <si>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</si>
  <si>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</si>
  <si>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</si>
  <si>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</si>
  <si>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</si>
  <si>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</si>
  <si>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</si>
  <si>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</si>
  <si>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</si>
  <si>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</si>
  <si>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</si>
  <si>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</si>
  <si>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</si>
  <si>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</si>
  <si>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</si>
  <si>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</si>
  <si>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</si>
  <si>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</si>
  <si>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</si>
  <si>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</si>
  <si>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</si>
  <si>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</si>
  <si>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</si>
  <si>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</si>
  <si>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</si>
  <si>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</si>
  <si>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</si>
  <si>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</si>
  <si>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</si>
  <si>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</si>
  <si>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</si>
  <si>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</si>
  <si>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</si>
  <si>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</si>
  <si>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</si>
  <si>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</si>
  <si>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</si>
  <si>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</si>
  <si>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</si>
  <si>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</si>
  <si>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</si>
  <si>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</si>
  <si>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</si>
  <si>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</si>
  <si>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</si>
  <si>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</si>
  <si>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</si>
  <si>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</si>
  <si>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</si>
  <si>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</si>
  <si>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</si>
  <si>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</si>
  <si>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</si>
  <si>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</si>
  <si>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</si>
  <si>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</si>
  <si>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</si>
  <si>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</si>
  <si>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</si>
  <si>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の比較でも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にあるものの、全国平均には劣るため、維持管理費等の削減を図るとともに、不明水量を減らし、有収率を向上させる取り組みが課題です。使用料で回収すべき経費をどの程度使用料収入で賄えているかを示す「経費回収率」は、類似団体の平均値を上回る値で推移していましたが、近年は類似団体の平均値が上昇したこともあり下回る値となっており、また、80％に満たない状況が続いていることから、今後、料金の適正化に取り組む必要があります。整備済み区域内の人がどの程度接続しているかを示す「水洗化率」については、上昇傾向にあり、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1" eb="123">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3" eb="254">
      <t>ヒク</t>
    </rPh>
    <rPh sb="255" eb="257">
      <t>スウチ</t>
    </rPh>
    <rPh sb="258" eb="260">
      <t>スイイ</t>
    </rPh>
    <rPh sb="265" eb="268">
      <t>ヒカクテキ</t>
    </rPh>
    <rPh sb="268" eb="270">
      <t>リョウコウ</t>
    </rPh>
    <rPh sb="271" eb="273">
      <t>ジョウキョウ</t>
    </rPh>
    <rPh sb="280" eb="282">
      <t>ゼンコク</t>
    </rPh>
    <rPh sb="282" eb="284">
      <t>ヘイキン</t>
    </rPh>
    <rPh sb="286" eb="287">
      <t>オト</t>
    </rPh>
    <rPh sb="291" eb="293">
      <t>イジ</t>
    </rPh>
    <rPh sb="293" eb="296">
      <t>カンリヒ</t>
    </rPh>
    <rPh sb="296" eb="297">
      <t>トウ</t>
    </rPh>
    <rPh sb="298" eb="300">
      <t>サクゲン</t>
    </rPh>
    <rPh sb="301" eb="302">
      <t>ハカ</t>
    </rPh>
    <rPh sb="308" eb="310">
      <t>フメイ</t>
    </rPh>
    <rPh sb="310" eb="312">
      <t>スイリョウ</t>
    </rPh>
    <rPh sb="313" eb="314">
      <t>ヘ</t>
    </rPh>
    <rPh sb="317" eb="318">
      <t>ユウ</t>
    </rPh>
    <rPh sb="319" eb="320">
      <t>リツ</t>
    </rPh>
    <rPh sb="321" eb="323">
      <t>コウジョウ</t>
    </rPh>
    <rPh sb="326" eb="327">
      <t>ト</t>
    </rPh>
    <rPh sb="328" eb="329">
      <t>ク</t>
    </rPh>
    <rPh sb="331" eb="333">
      <t>カダイ</t>
    </rPh>
    <rPh sb="340" eb="342">
      <t>カイシュウ</t>
    </rPh>
    <rPh sb="345" eb="347">
      <t>ケイヒ</t>
    </rPh>
    <rPh sb="350" eb="352">
      <t>テイド</t>
    </rPh>
    <rPh sb="352" eb="355">
      <t>シヨウリョウ</t>
    </rPh>
    <rPh sb="355" eb="357">
      <t>シュウニュウ</t>
    </rPh>
    <rPh sb="358" eb="359">
      <t>マカナ</t>
    </rPh>
    <rPh sb="365" eb="366">
      <t>シメ</t>
    </rPh>
    <rPh sb="368" eb="370">
      <t>ケイヒ</t>
    </rPh>
    <rPh sb="370" eb="373">
      <t>カイシュウリツ</t>
    </rPh>
    <rPh sb="400" eb="402">
      <t>キンネン</t>
    </rPh>
    <rPh sb="421" eb="423">
      <t>シタマワ</t>
    </rPh>
    <rPh sb="424" eb="425">
      <t>アタイ</t>
    </rPh>
    <rPh sb="456" eb="458">
      <t>コンゴ</t>
    </rPh>
    <rPh sb="459" eb="461">
      <t>リョウキン</t>
    </rPh>
    <rPh sb="462" eb="465">
      <t>テキセイカ</t>
    </rPh>
    <rPh sb="466" eb="467">
      <t>ト</t>
    </rPh>
    <rPh sb="468" eb="469">
      <t>ク</t>
    </rPh>
    <rPh sb="470" eb="472">
      <t>ヒツヨウ</t>
    </rPh>
    <rPh sb="503" eb="506">
      <t>スイセンカ</t>
    </rPh>
    <rPh sb="506" eb="507">
      <t>リツ</t>
    </rPh>
    <rPh sb="514" eb="516">
      <t>ジョウショウ</t>
    </rPh>
    <rPh sb="516" eb="518">
      <t>ケイコウ</t>
    </rPh>
    <rPh sb="522" eb="525">
      <t>ヘイキンチ</t>
    </rPh>
    <rPh sb="526" eb="528">
      <t>ウワマワ</t>
    </rPh>
    <rPh sb="534" eb="537">
      <t>ヒカクテキ</t>
    </rPh>
    <rPh sb="537" eb="539">
      <t>リョウコウ</t>
    </rPh>
    <rPh sb="540" eb="542">
      <t>ジョウキョウ</t>
    </rPh>
    <phoneticPr fontId="4"/>
  </si>
  <si>
    <t>　各指標とも類似団体との比較では「企業債残高対事業規模比率」を除くと大きな隔たりはないものの、全国平均に劣る項目が多く、改善が必要であるといえます。「経費回収率」が８割に満たず、類似団体平均、全国平均ともに下回っているのは、料金設定が低いことが要因と考えられます。将来にわたり経営の健全性を確保するためにも、料金の適正化に取り組む必要があります。令和２年度から公営企業会計に移行しますが、経営戦略を早期に策定することで計画的な事業運営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2">
      <t>カク</t>
    </rPh>
    <rPh sb="2" eb="4">
      <t>シヒョウ</t>
    </rPh>
    <rPh sb="6" eb="8">
      <t>ルイジ</t>
    </rPh>
    <rPh sb="8" eb="10">
      <t>ダンタイ</t>
    </rPh>
    <rPh sb="12" eb="14">
      <t>ヒカク</t>
    </rPh>
    <rPh sb="31" eb="32">
      <t>ノゾ</t>
    </rPh>
    <rPh sb="34" eb="35">
      <t>オオ</t>
    </rPh>
    <rPh sb="37" eb="38">
      <t>ヘダ</t>
    </rPh>
    <rPh sb="47" eb="49">
      <t>ゼンコク</t>
    </rPh>
    <rPh sb="49" eb="51">
      <t>ヘイキン</t>
    </rPh>
    <rPh sb="52" eb="53">
      <t>オト</t>
    </rPh>
    <rPh sb="54" eb="56">
      <t>コウモク</t>
    </rPh>
    <rPh sb="57" eb="58">
      <t>オオ</t>
    </rPh>
    <rPh sb="60" eb="62">
      <t>カイゼン</t>
    </rPh>
    <rPh sb="63" eb="65">
      <t>ヒツヨウ</t>
    </rPh>
    <rPh sb="75" eb="77">
      <t>ケイヒ</t>
    </rPh>
    <rPh sb="77" eb="80">
      <t>カイシュウリツ</t>
    </rPh>
    <rPh sb="83" eb="84">
      <t>ワリ</t>
    </rPh>
    <rPh sb="85" eb="86">
      <t>ミ</t>
    </rPh>
    <rPh sb="89" eb="91">
      <t>ルイジ</t>
    </rPh>
    <rPh sb="91" eb="93">
      <t>ダンタイ</t>
    </rPh>
    <rPh sb="93" eb="95">
      <t>ヘイキン</t>
    </rPh>
    <rPh sb="96" eb="98">
      <t>ゼンコク</t>
    </rPh>
    <rPh sb="98" eb="100">
      <t>ヘイキン</t>
    </rPh>
    <rPh sb="103" eb="105">
      <t>シタマワ</t>
    </rPh>
    <rPh sb="112" eb="114">
      <t>リョウキン</t>
    </rPh>
    <rPh sb="114" eb="116">
      <t>セッテイ</t>
    </rPh>
    <rPh sb="117" eb="118">
      <t>ヒク</t>
    </rPh>
    <rPh sb="122" eb="124">
      <t>ヨウイン</t>
    </rPh>
    <rPh sb="125" eb="126">
      <t>カンガ</t>
    </rPh>
    <rPh sb="161" eb="162">
      <t>ト</t>
    </rPh>
    <rPh sb="163" eb="164">
      <t>ク</t>
    </rPh>
    <rPh sb="165" eb="167">
      <t>ヒツヨウ</t>
    </rPh>
    <rPh sb="173" eb="175">
      <t>レイワ</t>
    </rPh>
    <rPh sb="176" eb="178">
      <t>ネンド</t>
    </rPh>
    <rPh sb="180" eb="182">
      <t>コウエイ</t>
    </rPh>
    <rPh sb="182" eb="184">
      <t>キギョウ</t>
    </rPh>
    <rPh sb="184" eb="186">
      <t>カイケイ</t>
    </rPh>
    <rPh sb="187" eb="189">
      <t>イコウ</t>
    </rPh>
    <rPh sb="194" eb="196">
      <t>ケイエイ</t>
    </rPh>
    <rPh sb="196" eb="198">
      <t>センリャク</t>
    </rPh>
    <rPh sb="199" eb="201">
      <t>ソウキ</t>
    </rPh>
    <rPh sb="202" eb="204">
      <t>サクテイ</t>
    </rPh>
    <rPh sb="209" eb="212">
      <t>ケイカクテキ</t>
    </rPh>
    <rPh sb="213" eb="215">
      <t>ジギョウ</t>
    </rPh>
    <rPh sb="215" eb="217">
      <t>ウンエイ</t>
    </rPh>
    <rPh sb="218" eb="219">
      <t>ハカ</t>
    </rPh>
    <rPh sb="228" eb="230">
      <t>コウキョウ</t>
    </rPh>
    <rPh sb="230" eb="233">
      <t>ゲスイドウ</t>
    </rPh>
    <rPh sb="233" eb="235">
      <t>クイキ</t>
    </rPh>
    <rPh sb="236" eb="237">
      <t>オモ</t>
    </rPh>
    <rPh sb="238" eb="241">
      <t>シガイカ</t>
    </rPh>
    <rPh sb="241" eb="243">
      <t>クイキ</t>
    </rPh>
    <rPh sb="243" eb="244">
      <t>ナイ</t>
    </rPh>
    <rPh sb="246" eb="249">
      <t>ゲスイドウ</t>
    </rPh>
    <rPh sb="249" eb="251">
      <t>セイビ</t>
    </rPh>
    <rPh sb="252" eb="253">
      <t>オオム</t>
    </rPh>
    <rPh sb="254" eb="256">
      <t>カンリョウ</t>
    </rPh>
    <rPh sb="263" eb="265">
      <t>コンゴ</t>
    </rPh>
    <rPh sb="266" eb="268">
      <t>キソン</t>
    </rPh>
    <rPh sb="268" eb="270">
      <t>シセツ</t>
    </rPh>
    <rPh sb="271" eb="273">
      <t>テキセツ</t>
    </rPh>
    <rPh sb="274" eb="276">
      <t>イジ</t>
    </rPh>
    <rPh sb="276" eb="278">
      <t>カンリ</t>
    </rPh>
    <rPh sb="281" eb="283">
      <t>シセツ</t>
    </rPh>
    <rPh sb="284" eb="286">
      <t>コウシン</t>
    </rPh>
    <rPh sb="287" eb="289">
      <t>ジュウヨウ</t>
    </rPh>
    <rPh sb="290" eb="292">
      <t>カダイ</t>
    </rPh>
    <rPh sb="335" eb="338">
      <t>ダンカイテキ</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</si>
</sst>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54-495F-9F4E-03DDA0969549}"/>
            </c:ext>
          </c:extLst>
        </c:ser>
        <c:dLbls>
          <c:showLegendKey val="0"/>
          <c:showVal val="0"/>
          <c:showCatName val="0"/>
          <c:showSerName val="0"/>
          <c:showPercent val="0"/>
          <c:showBubbleSize val="0"/>
        </c:dLbls>
        <c:gapWidth val="150"/>
        <c:axId val="423351696"/>
        <c:axId val="42335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xmlns:c16r2="http://schemas.microsoft.com/office/drawing/2015/06/chart">
            <c:ext xmlns:c16="http://schemas.microsoft.com/office/drawing/2014/chart" uri="{C3380CC4-5D6E-409C-BE32-E72D297353CC}">
              <c16:uniqueId val="{00000001-B354-495F-9F4E-03DDA0969549}"/>
            </c:ext>
          </c:extLst>
        </c:ser>
        <c:dLbls>
          <c:showLegendKey val="0"/>
          <c:showVal val="0"/>
          <c:showCatName val="0"/>
          <c:showSerName val="0"/>
          <c:showPercent val="0"/>
          <c:showBubbleSize val="0"/>
        </c:dLbls>
        <c:marker val="1"/>
        <c:smooth val="0"/>
        <c:axId val="423351696"/>
        <c:axId val="423352088"/>
      </c:lineChart>
      <c:dateAx>
        <c:axId val="423351696"/>
        <c:scaling>
          <c:orientation val="minMax"/>
        </c:scaling>
        <c:delete val="1"/>
        <c:axPos val="b"/>
        <c:numFmt formatCode="ge" sourceLinked="1"/>
        <c:majorTickMark val="none"/>
        <c:minorTickMark val="none"/>
        <c:tickLblPos val="none"/>
        <c:crossAx val="423352088"/>
        <c:crosses val="autoZero"/>
        <c:auto val="1"/>
        <c:lblOffset val="100"/>
        <c:baseTimeUnit val="years"/>
      </c:dateAx>
      <c:valAx>
        <c:axId val="42335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59.45</c:v>
                </c:pt>
                <c:pt idx="1">
                  <c:v>60.16</c:v>
                </c:pt>
                <c:pt idx="2">
                  <c:v>60.28</c:v>
                </c:pt>
                <c:pt idx="3">
                  <c:v>57.79</c:v>
                </c:pt>
                <c:pt idx="4">
                  <c:v>62.24</c:v>
                </c:pt>
              </c:numCache>
            </c:numRef>
          </c:val>
          <c:extLst xmlns:c16r2="http://schemas.microsoft.com/office/drawing/2015/06/chart">
            <c:ext xmlns:c16="http://schemas.microsoft.com/office/drawing/2014/chart" uri="{C3380CC4-5D6E-409C-BE32-E72D297353CC}">
              <c16:uniqueId val="{00000000-23AF-4082-8F96-C362A92EDD0A}"/>
            </c:ext>
          </c:extLst>
        </c:ser>
        <c:dLbls>
          <c:showLegendKey val="0"/>
          <c:showVal val="0"/>
          <c:showCatName val="0"/>
          <c:showSerName val="0"/>
          <c:showPercent val="0"/>
          <c:showBubbleSize val="0"/>
        </c:dLbls>
        <c:gapWidth val="150"/>
        <c:axId val="413733280"/>
        <c:axId val="41373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F-4082-8F96-C362A92EDD0A}"/>
            </c:ext>
          </c:extLst>
        </c:ser>
        <c:dLbls>
          <c:showLegendKey val="0"/>
          <c:showVal val="0"/>
          <c:showCatName val="0"/>
          <c:showSerName val="0"/>
          <c:showPercent val="0"/>
          <c:showBubbleSize val="0"/>
        </c:dLbls>
        <c:marker val="1"/>
        <c:smooth val="0"/>
        <c:axId val="413733280"/>
        <c:axId val="413733672"/>
      </c:lineChart>
      <c:dateAx>
        <c:axId val="413733280"/>
        <c:scaling>
          <c:orientation val="minMax"/>
        </c:scaling>
        <c:delete val="1"/>
        <c:axPos val="b"/>
        <c:numFmt formatCode="ge" sourceLinked="1"/>
        <c:majorTickMark val="none"/>
        <c:minorTickMark val="none"/>
        <c:tickLblPos val="none"/>
        <c:crossAx val="413733672"/>
        <c:crosses val="autoZero"/>
        <c:auto val="1"/>
        <c:lblOffset val="100"/>
        <c:baseTimeUnit val="years"/>
      </c:dateAx>
      <c:valAx>
        <c:axId val="41373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7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C6-4A1A-895C-F7A6CFB1D0FC}"/>
            </c:ext>
          </c:extLst>
        </c:ser>
        <c:dLbls>
          <c:showLegendKey val="0"/>
          <c:showVal val="0"/>
          <c:showCatName val="0"/>
          <c:showSerName val="0"/>
          <c:showPercent val="0"/>
          <c:showBubbleSize val="0"/>
        </c:dLbls>
        <c:gapWidth val="150"/>
        <c:axId val="411932768"/>
        <c:axId val="41193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6-4A1A-895C-F7A6CFB1D0FC}"/>
            </c:ext>
          </c:extLst>
        </c:ser>
        <c:dLbls>
          <c:showLegendKey val="0"/>
          <c:showVal val="0"/>
          <c:showCatName val="0"/>
          <c:showSerName val="0"/>
          <c:showPercent val="0"/>
          <c:showBubbleSize val="0"/>
        </c:dLbls>
        <c:marker val="1"/>
        <c:smooth val="0"/>
        <c:axId val="411932768"/>
        <c:axId val="411933160"/>
      </c:lineChart>
      <c:dateAx>
        <c:axId val="411932768"/>
        <c:scaling>
          <c:orientation val="minMax"/>
        </c:scaling>
        <c:delete val="1"/>
        <c:axPos val="b"/>
        <c:numFmt formatCode="ge" sourceLinked="1"/>
        <c:majorTickMark val="none"/>
        <c:minorTickMark val="none"/>
        <c:tickLblPos val="none"/>
        <c:crossAx val="411933160"/>
        <c:crosses val="autoZero"/>
        <c:auto val="1"/>
        <c:lblOffset val="100"/>
        <c:baseTimeUnit val="years"/>
      </c:dateAx>
      <c:valAx>
        <c:axId val="41193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A8-42D8-B1B1-984F970D842C}"/>
            </c:ext>
          </c:extLst>
        </c:ser>
        <c:dLbls>
          <c:showLegendKey val="0"/>
          <c:showVal val="0"/>
          <c:showCatName val="0"/>
          <c:showSerName val="0"/>
          <c:showPercent val="0"/>
          <c:showBubbleSize val="0"/>
        </c:dLbls>
        <c:gapWidth val="150"/>
        <c:axId val="411934336"/>
        <c:axId val="4126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A8-42D8-B1B1-984F970D842C}"/>
            </c:ext>
          </c:extLst>
        </c:ser>
        <c:dLbls>
          <c:showLegendKey val="0"/>
          <c:showVal val="0"/>
          <c:showCatName val="0"/>
          <c:showSerName val="0"/>
          <c:showPercent val="0"/>
          <c:showBubbleSize val="0"/>
        </c:dLbls>
        <c:marker val="1"/>
        <c:smooth val="0"/>
        <c:axId val="411934336"/>
        <c:axId val="412620736"/>
      </c:lineChart>
      <c:dateAx>
        <c:axId val="411934336"/>
        <c:scaling>
          <c:orientation val="minMax"/>
        </c:scaling>
        <c:delete val="1"/>
        <c:axPos val="b"/>
        <c:numFmt formatCode="ge" sourceLinked="1"/>
        <c:majorTickMark val="none"/>
        <c:minorTickMark val="none"/>
        <c:tickLblPos val="none"/>
        <c:crossAx val="412620736"/>
        <c:crosses val="autoZero"/>
        <c:auto val="1"/>
        <c:lblOffset val="100"/>
        <c:baseTimeUnit val="years"/>
      </c:dateAx>
      <c:valAx>
        <c:axId val="412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FD-456E-9F23-C71C54EE020F}"/>
            </c:ext>
          </c:extLst>
        </c:ser>
        <c:dLbls>
          <c:showLegendKey val="0"/>
          <c:showVal val="0"/>
          <c:showCatName val="0"/>
          <c:showSerName val="0"/>
          <c:showPercent val="0"/>
          <c:showBubbleSize val="0"/>
        </c:dLbls>
        <c:gapWidth val="150"/>
        <c:axId val="412621912"/>
        <c:axId val="4126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FD-456E-9F23-C71C54EE020F}"/>
            </c:ext>
          </c:extLst>
        </c:ser>
        <c:dLbls>
          <c:showLegendKey val="0"/>
          <c:showVal val="0"/>
          <c:showCatName val="0"/>
          <c:showSerName val="0"/>
          <c:showPercent val="0"/>
          <c:showBubbleSize val="0"/>
        </c:dLbls>
        <c:marker val="1"/>
        <c:smooth val="0"/>
        <c:axId val="412621912"/>
        <c:axId val="412622304"/>
      </c:lineChart>
      <c:dateAx>
        <c:axId val="412621912"/>
        <c:scaling>
          <c:orientation val="minMax"/>
        </c:scaling>
        <c:delete val="1"/>
        <c:axPos val="b"/>
        <c:numFmt formatCode="ge" sourceLinked="1"/>
        <c:majorTickMark val="none"/>
        <c:minorTickMark val="none"/>
        <c:tickLblPos val="none"/>
        <c:crossAx val="412622304"/>
        <c:crosses val="autoZero"/>
        <c:auto val="1"/>
        <c:lblOffset val="100"/>
        <c:baseTimeUnit val="years"/>
      </c:dateAx>
      <c:valAx>
        <c:axId val="4126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2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11-4DEC-BC4B-19F5C4EFF634}"/>
            </c:ext>
          </c:extLst>
        </c:ser>
        <c:dLbls>
          <c:showLegendKey val="0"/>
          <c:showVal val="0"/>
          <c:showCatName val="0"/>
          <c:showSerName val="0"/>
          <c:showPercent val="0"/>
          <c:showBubbleSize val="0"/>
        </c:dLbls>
        <c:gapWidth val="150"/>
        <c:axId val="418622048"/>
        <c:axId val="41862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11-4DEC-BC4B-19F5C4EFF634}"/>
            </c:ext>
          </c:extLst>
        </c:ser>
        <c:dLbls>
          <c:showLegendKey val="0"/>
          <c:showVal val="0"/>
          <c:showCatName val="0"/>
          <c:showSerName val="0"/>
          <c:showPercent val="0"/>
          <c:showBubbleSize val="0"/>
        </c:dLbls>
        <c:marker val="1"/>
        <c:smooth val="0"/>
        <c:axId val="418622048"/>
        <c:axId val="418622440"/>
      </c:lineChart>
      <c:dateAx>
        <c:axId val="418622048"/>
        <c:scaling>
          <c:orientation val="minMax"/>
        </c:scaling>
        <c:delete val="1"/>
        <c:axPos val="b"/>
        <c:numFmt formatCode="ge" sourceLinked="1"/>
        <c:majorTickMark val="none"/>
        <c:minorTickMark val="none"/>
        <c:tickLblPos val="none"/>
        <c:crossAx val="418622440"/>
        <c:crosses val="autoZero"/>
        <c:auto val="1"/>
        <c:lblOffset val="100"/>
        <c:baseTimeUnit val="years"/>
      </c:dateAx>
      <c:valAx>
        <c:axId val="41862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2146.27</c:v>
                </c:pt>
                <c:pt idx="1">
                  <c:v>1656.85</c:v>
                </c:pt>
                <c:pt idx="2">
                  <c:v>1645.27</c:v>
                </c:pt>
                <c:pt idx="3">
                  <c:v>1601.72</c:v>
                </c:pt>
                <c:pt idx="4">
                  <c:v>1487.13</c:v>
                </c:pt>
              </c:numCache>
            </c:numRef>
          </c:val>
          <c:extLst xmlns:c16r2="http://schemas.microsoft.com/office/drawing/2015/06/chart">
            <c:ext xmlns:c16="http://schemas.microsoft.com/office/drawing/2014/chart" uri="{C3380CC4-5D6E-409C-BE32-E72D297353CC}">
              <c16:uniqueId val="{00000000-3121-4508-A2D1-24E569863F62}"/>
            </c:ext>
          </c:extLst>
        </c:ser>
        <c:dLbls>
          <c:showLegendKey val="0"/>
          <c:showVal val="0"/>
          <c:showCatName val="0"/>
          <c:showSerName val="0"/>
          <c:showPercent val="0"/>
          <c:showBubbleSize val="0"/>
        </c:dLbls>
        <c:gapWidth val="150"/>
        <c:axId val="415703528"/>
        <c:axId val="4157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xmlns:c16r2="http://schemas.microsoft.com/office/drawing/2015/06/chart">
            <c:ext xmlns:c16="http://schemas.microsoft.com/office/drawing/2014/chart" uri="{C3380CC4-5D6E-409C-BE32-E72D297353CC}">
              <c16:uniqueId val="{00000001-3121-4508-A2D1-24E569863F62}"/>
            </c:ext>
          </c:extLst>
        </c:ser>
        <c:dLbls>
          <c:showLegendKey val="0"/>
          <c:showVal val="0"/>
          <c:showCatName val="0"/>
          <c:showSerName val="0"/>
          <c:showPercent val="0"/>
          <c:showBubbleSize val="0"/>
        </c:dLbls>
        <c:marker val="1"/>
        <c:smooth val="0"/>
        <c:axId val="415703528"/>
        <c:axId val="415703920"/>
      </c:lineChart>
      <c:dateAx>
        <c:axId val="415703528"/>
        <c:scaling>
          <c:orientation val="minMax"/>
        </c:scaling>
        <c:delete val="1"/>
        <c:axPos val="b"/>
        <c:numFmt formatCode="ge" sourceLinked="1"/>
        <c:majorTickMark val="none"/>
        <c:minorTickMark val="none"/>
        <c:tickLblPos val="none"/>
        <c:crossAx val="415703920"/>
        <c:crosses val="autoZero"/>
        <c:auto val="1"/>
        <c:lblOffset val="100"/>
        <c:baseTimeUnit val="years"/>
      </c:dateAx>
      <c:valAx>
        <c:axId val="41570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78.260000000000005</c:v>
                </c:pt>
                <c:pt idx="1">
                  <c:v>78.3</c:v>
                </c:pt>
                <c:pt idx="2">
                  <c:v>77.569999999999993</c:v>
                </c:pt>
                <c:pt idx="3">
                  <c:v>74.89</c:v>
                </c:pt>
                <c:pt idx="4">
                  <c:v>74.37</c:v>
                </c:pt>
              </c:numCache>
            </c:numRef>
          </c:val>
          <c:extLst xmlns:c16r2="http://schemas.microsoft.com/office/drawing/2015/06/chart">
            <c:ext xmlns:c16="http://schemas.microsoft.com/office/drawing/2014/chart" uri="{C3380CC4-5D6E-409C-BE32-E72D297353CC}">
              <c16:uniqueId val="{00000000-94BA-4E4E-9716-F00AF98735D6}"/>
            </c:ext>
          </c:extLst>
        </c:ser>
        <c:dLbls>
          <c:showLegendKey val="0"/>
          <c:showVal val="0"/>
          <c:showCatName val="0"/>
          <c:showSerName val="0"/>
          <c:showPercent val="0"/>
          <c:showBubbleSize val="0"/>
        </c:dLbls>
        <c:gapWidth val="150"/>
        <c:axId val="242228352"/>
        <c:axId val="24222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xmlns:c16r2="http://schemas.microsoft.com/office/drawing/2015/06/chart">
            <c:ext xmlns:c16="http://schemas.microsoft.com/office/drawing/2014/chart" uri="{C3380CC4-5D6E-409C-BE32-E72D297353CC}">
              <c16:uniqueId val="{00000001-94BA-4E4E-9716-F00AF98735D6}"/>
            </c:ext>
          </c:extLst>
        </c:ser>
        <c:dLbls>
          <c:showLegendKey val="0"/>
          <c:showVal val="0"/>
          <c:showCatName val="0"/>
          <c:showSerName val="0"/>
          <c:showPercent val="0"/>
          <c:showBubbleSize val="0"/>
        </c:dLbls>
        <c:marker val="1"/>
        <c:smooth val="0"/>
        <c:axId val="242228352"/>
        <c:axId val="242228744"/>
      </c:lineChart>
      <c:dateAx>
        <c:axId val="242228352"/>
        <c:scaling>
          <c:orientation val="minMax"/>
        </c:scaling>
        <c:delete val="1"/>
        <c:axPos val="b"/>
        <c:numFmt formatCode="ge" sourceLinked="1"/>
        <c:majorTickMark val="none"/>
        <c:minorTickMark val="none"/>
        <c:tickLblPos val="none"/>
        <c:crossAx val="242228744"/>
        <c:crosses val="autoZero"/>
        <c:auto val="1"/>
        <c:lblOffset val="100"/>
        <c:baseTimeUnit val="years"/>
      </c:dateAx>
      <c:valAx>
        <c:axId val="24222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142.34</c:v>
                </c:pt>
                <c:pt idx="1">
                  <c:v>143.41</c:v>
                </c:pt>
                <c:pt idx="2">
                  <c:v>144.74</c:v>
                </c:pt>
                <c:pt idx="3">
                  <c:v>150</c:v>
                </c:pt>
                <c:pt idx="4">
                  <c:v>150</c:v>
                </c:pt>
              </c:numCache>
            </c:numRef>
          </c:val>
          <c:extLst xmlns:c16r2="http://schemas.microsoft.com/office/drawing/2015/06/chart">
            <c:ext xmlns:c16="http://schemas.microsoft.com/office/drawing/2014/chart" uri="{C3380CC4-5D6E-409C-BE32-E72D297353CC}">
              <c16:uniqueId val="{00000000-5028-4F83-967A-F01643677711}"/>
            </c:ext>
          </c:extLst>
        </c:ser>
        <c:dLbls>
          <c:showLegendKey val="0"/>
          <c:showVal val="0"/>
          <c:showCatName val="0"/>
          <c:showSerName val="0"/>
          <c:showPercent val="0"/>
          <c:showBubbleSize val="0"/>
        </c:dLbls>
        <c:gapWidth val="150"/>
        <c:axId val="242229920"/>
        <c:axId val="4701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xmlns:c16r2="http://schemas.microsoft.com/office/drawing/2015/06/chart">
            <c:ext xmlns:c16="http://schemas.microsoft.com/office/drawing/2014/chart" uri="{C3380CC4-5D6E-409C-BE32-E72D297353CC}">
              <c16:uniqueId val="{00000001-5028-4F83-967A-F01643677711}"/>
            </c:ext>
          </c:extLst>
        </c:ser>
        <c:dLbls>
          <c:showLegendKey val="0"/>
          <c:showVal val="0"/>
          <c:showCatName val="0"/>
          <c:showSerName val="0"/>
          <c:showPercent val="0"/>
          <c:showBubbleSize val="0"/>
        </c:dLbls>
        <c:marker val="1"/>
        <c:smooth val="0"/>
        <c:axId val="242229920"/>
        <c:axId val="470131744"/>
      </c:lineChart>
      <c:dateAx>
        <c:axId val="242229920"/>
        <c:scaling>
          <c:orientation val="minMax"/>
        </c:scaling>
        <c:delete val="1"/>
        <c:axPos val="b"/>
        <c:numFmt formatCode="ge" sourceLinked="1"/>
        <c:majorTickMark val="none"/>
        <c:minorTickMark val="none"/>
        <c:tickLblPos val="none"/>
        <c:crossAx val="470131744"/>
        <c:crosses val="autoZero"/>
        <c:auto val="1"/>
        <c:lblOffset val="100"/>
        <c:baseTimeUnit val="years"/>
      </c:dateAx>
      <c:valAx>
        <c:axId val="4701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49-4E5C-BDB4-0E23F2BF8C87}"/>
            </c:ext>
          </c:extLst>
        </c:ser>
        <c:dLbls>
          <c:showLegendKey val="0"/>
          <c:showVal val="0"/>
          <c:showCatName val="0"/>
          <c:showSerName val="0"/>
          <c:showPercent val="0"/>
          <c:showBubbleSize val="0"/>
        </c:dLbls>
        <c:gapWidth val="150"/>
        <c:axId val="470132920"/>
        <c:axId val="4701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xmlns:c16r2="http://schemas.microsoft.com/office/drawing/2015/06/chart">
            <c:ext xmlns:c16="http://schemas.microsoft.com/office/drawing/2014/chart" uri="{C3380CC4-5D6E-409C-BE32-E72D297353CC}">
              <c16:uniqueId val="{00000001-3E49-4E5C-BDB4-0E23F2BF8C87}"/>
            </c:ext>
          </c:extLst>
        </c:ser>
        <c:dLbls>
          <c:showLegendKey val="0"/>
          <c:showVal val="0"/>
          <c:showCatName val="0"/>
          <c:showSerName val="0"/>
          <c:showPercent val="0"/>
          <c:showBubbleSize val="0"/>
        </c:dLbls>
        <c:marker val="1"/>
        <c:smooth val="0"/>
        <c:axId val="470132920"/>
        <c:axId val="470133312"/>
      </c:lineChart>
      <c:dateAx>
        <c:axId val="470132920"/>
        <c:scaling>
          <c:orientation val="minMax"/>
        </c:scaling>
        <c:delete val="1"/>
        <c:axPos val="b"/>
        <c:numFmt formatCode="ge" sourceLinked="1"/>
        <c:majorTickMark val="none"/>
        <c:minorTickMark val="none"/>
        <c:tickLblPos val="none"/>
        <c:crossAx val="470133312"/>
        <c:crosses val="autoZero"/>
        <c:auto val="1"/>
        <c:lblOffset val="100"/>
        <c:baseTimeUnit val="years"/>
      </c:dateAx>
      <c:valAx>
        <c:axId val="470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1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c:v>
                </c:pt>
                <c:pt idx="1">
                  <c:v>93.83</c:v>
                </c:pt>
                <c:pt idx="2">
                  <c:v>96.25</c:v>
                </c:pt>
                <c:pt idx="3">
                  <c:v>96.92</c:v>
                </c:pt>
                <c:pt idx="4">
                  <c:v>97.7</c:v>
                </c:pt>
              </c:numCache>
            </c:numRef>
          </c:val>
          <c:extLst xmlns:c16r2="http://schemas.microsoft.com/office/drawing/2015/06/chart">
            <c:ext xmlns:c16="http://schemas.microsoft.com/office/drawing/2014/chart" uri="{C3380CC4-5D6E-409C-BE32-E72D297353CC}">
              <c16:uniqueId val="{00000000-764B-4DB3-87FF-9431D5F6A836}"/>
            </c:ext>
          </c:extLst>
        </c:ser>
        <c:dLbls>
          <c:showLegendKey val="0"/>
          <c:showVal val="0"/>
          <c:showCatName val="0"/>
          <c:showSerName val="0"/>
          <c:showPercent val="0"/>
          <c:showBubbleSize val="0"/>
        </c:dLbls>
        <c:gapWidth val="150"/>
        <c:axId val="411823128"/>
        <c:axId val="4118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xmlns:c16r2="http://schemas.microsoft.com/office/drawing/2015/06/chart">
            <c:ext xmlns:c16="http://schemas.microsoft.com/office/drawing/2014/chart" uri="{C3380CC4-5D6E-409C-BE32-E72D297353CC}">
              <c16:uniqueId val="{00000001-764B-4DB3-87FF-9431D5F6A836}"/>
            </c:ext>
          </c:extLst>
        </c:ser>
        <c:dLbls>
          <c:showLegendKey val="0"/>
          <c:showVal val="0"/>
          <c:showCatName val="0"/>
          <c:showSerName val="0"/>
          <c:showPercent val="0"/>
          <c:showBubbleSize val="0"/>
        </c:dLbls>
        <c:marker val="1"/>
        <c:smooth val="0"/>
        <c:axId val="411823128"/>
        <c:axId val="411823520"/>
      </c:lineChart>
      <c:dateAx>
        <c:axId val="411823128"/>
        <c:scaling>
          <c:orientation val="minMax"/>
        </c:scaling>
        <c:delete val="1"/>
        <c:axPos val="b"/>
        <c:numFmt formatCode="ge" sourceLinked="1"/>
        <c:majorTickMark val="none"/>
        <c:minorTickMark val="none"/>
        <c:tickLblPos val="none"/>
        <c:crossAx val="411823520"/>
        <c:crosses val="autoZero"/>
        <c:auto val="1"/>
        <c:lblOffset val="100"/>
        <c:baseTimeUnit val="years"/>
      </c:dateAx>
      <c:valAx>
        <c:axId val="4118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2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36489</v>
      </c>
      <c r="AM8" s="68"/>
      <c r="AN8" s="68"/>
      <c r="AO8" s="68"/>
      <c r="AP8" s="68"/>
      <c r="AQ8" s="68"/>
      <c r="AR8" s="68"/>
      <c r="AS8" s="68"/>
      <c r="AT8" s="67">
        <f>データ!T6</f>
        <v>25.78</v>
      </c>
      <c r="AU8" s="67"/>
      <c r="AV8" s="67"/>
      <c r="AW8" s="67"/>
      <c r="AX8" s="67"/>
      <c r="AY8" s="67"/>
      <c r="AZ8" s="67"/>
      <c r="BA8" s="67"/>
      <c r="BB8" s="67">
        <f>データ!U6</f>
        <v>1415.4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35.43</v>
      </c>
      <c r="Q10" s="67"/>
      <c r="R10" s="67"/>
      <c r="S10" s="67"/>
      <c r="T10" s="67"/>
      <c r="U10" s="67"/>
      <c r="V10" s="67"/>
      <c r="W10" s="67">
        <f>データ!Q6</f>
        <v>91.7</v>
      </c>
      <c r="X10" s="67"/>
      <c r="Y10" s="67"/>
      <c r="Z10" s="67"/>
      <c r="AA10" s="67"/>
      <c r="AB10" s="67"/>
      <c r="AC10" s="67"/>
      <c r="AD10" s="68">
        <f>データ!R6</f>
        <v>2050</v>
      </c>
      <c r="AE10" s="68"/>
      <c r="AF10" s="68"/>
      <c r="AG10" s="68"/>
      <c r="AH10" s="68"/>
      <c r="AI10" s="68"/>
      <c r="AJ10" s="68"/>
      <c r="AK10" s="2"/>
      <c r="AL10" s="68">
        <f>データ!V6</f>
        <v>12919</v>
      </c>
      <c r="AM10" s="68"/>
      <c r="AN10" s="68"/>
      <c r="AO10" s="68"/>
      <c r="AP10" s="68"/>
      <c r="AQ10" s="68"/>
      <c r="AR10" s="68"/>
      <c r="AS10" s="68"/>
      <c r="AT10" s="67">
        <f>データ!W6</f>
        <v>2.98</v>
      </c>
      <c r="AU10" s="67"/>
      <c r="AV10" s="67"/>
      <c r="AW10" s="67"/>
      <c r="AX10" s="67"/>
      <c r="AY10" s="67"/>
      <c r="AZ10" s="67"/>
      <c r="BA10" s="67"/>
      <c r="BB10" s="67">
        <f>データ!X6</f>
        <v>4335.2299999999996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vETmgzTzzduqgavtX+ppuq1r641IbllL/9zAxE9CwmioSUrFqGRkTacvt217eBIibwKbtj9tfvG9JtrV2Vezrg==" saltValue="xbxXQsK7At+pbsic/fbK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104647</v>
      </c>
      <c r="D6" s="33">
        <f t="shared" si="3"/>
        <v>47</v>
      </c>
      <c r="E6" s="33">
        <f t="shared" si="3"/>
        <v>17</v>
      </c>
      <c r="F6" s="33">
        <f t="shared" si="3"/>
        <v>1</v>
      </c>
      <c r="G6" s="33">
        <f t="shared" si="3"/>
        <v>0</v>
      </c>
      <c r="H6" s="33" t="str">
        <f t="shared" si="3"/>
        <v>群馬県　玉村町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35.43</v>
      </c>
      <c r="Q6" s="34">
        <f t="shared" si="3"/>
        <v>91.7</v>
      </c>
      <c r="R6" s="34">
        <f t="shared" si="3"/>
        <v>2050</v>
      </c>
      <c r="S6" s="34">
        <f t="shared" si="3"/>
        <v>36489</v>
      </c>
      <c r="T6" s="34">
        <f t="shared" si="3"/>
        <v>25.78</v>
      </c>
      <c r="U6" s="34">
        <f t="shared" si="3"/>
        <v>1415.4</v>
      </c>
      <c r="V6" s="34">
        <f t="shared" si="3"/>
        <v>12919</v>
      </c>
      <c r="W6" s="34">
        <f t="shared" si="3"/>
        <v>2.98</v>
      </c>
      <c r="X6" s="34">
        <f t="shared" si="3"/>
        <v>4335.2299999999996</v>
      </c>
      <c r="Y6" s="35">
        <f>IF(Y7="",NA(),Y7)</f>
        <v>59.45</v>
      </c>
      <c r="Z6" s="35">
        <f t="shared" ref="Z6:AH6" si="4">IF(Z7="",NA(),Z7)</f>
        <v>60.16</v>
      </c>
      <c r="AA6" s="35">
        <f t="shared" si="4"/>
        <v>60.28</v>
      </c>
      <c r="AB6" s="35">
        <f t="shared" si="4"/>
        <v>57.79</v>
      </c>
      <c r="AC6" s="35">
        <f t="shared" si="4"/>
        <v>62.24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2146.27</v>
      </c>
      <c r="BG6" s="35">
        <f t="shared" ref="BG6:BO6" si="7">IF(BG7="",NA(),BG7)</f>
        <v>1656.85</v>
      </c>
      <c r="BH6" s="35">
        <f t="shared" si="7"/>
        <v>1645.27</v>
      </c>
      <c r="BI6" s="35">
        <f t="shared" si="7"/>
        <v>1601.72</v>
      </c>
      <c r="BJ6" s="35">
        <f t="shared" si="7"/>
        <v>1487.13</v>
      </c>
      <c r="BK6" s="35">
        <f t="shared" si="7"/>
        <v>1136.5</v>
      </c>
      <c r="BL6" s="35">
        <f t="shared" si="7"/>
        <v>1118.56</v>
      </c>
      <c r="BM6" s="35">
        <f t="shared" si="7"/>
        <v>1111.31</v>
      </c>
      <c r="BN6" s="35">
        <f t="shared" si="7"/>
        <v>799.11</v>
      </c>
      <c r="BO6" s="35">
        <f t="shared" si="7"/>
        <v>768.62</v>
      </c>
      <c r="BP6" s="34" t="str">
        <f>IF(BP7="","",IF(BP7="-","【-】","【"&amp;SUBSTITUTE(TEXT(BP7,"#,##0.00"),"-","△")&amp;"】"))</f>
        <v>【682.78】</v>
      </c>
      <c r="BQ6" s="35">
        <f>IF(BQ7="",NA(),BQ7)</f>
        <v>78.260000000000005</v>
      </c>
      <c r="BR6" s="35">
        <f t="shared" ref="BR6:BZ6" si="8">IF(BR7="",NA(),BR7)</f>
        <v>78.3</v>
      </c>
      <c r="BS6" s="35">
        <f t="shared" si="8"/>
        <v>77.569999999999993</v>
      </c>
      <c r="BT6" s="35">
        <f t="shared" si="8"/>
        <v>74.89</v>
      </c>
      <c r="BU6" s="35">
        <f t="shared" si="8"/>
        <v>74.37</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142.34</v>
      </c>
      <c r="CC6" s="35">
        <f t="shared" ref="CC6:CK6" si="9">IF(CC7="",NA(),CC7)</f>
        <v>143.41</v>
      </c>
      <c r="CD6" s="35">
        <f t="shared" si="9"/>
        <v>144.74</v>
      </c>
      <c r="CE6" s="35">
        <f t="shared" si="9"/>
        <v>150</v>
      </c>
      <c r="CF6" s="35">
        <f t="shared" si="9"/>
        <v>150</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91.9</v>
      </c>
      <c r="CY6" s="35">
        <f t="shared" ref="CY6:DG6" si="11">IF(CY7="",NA(),CY7)</f>
        <v>93.83</v>
      </c>
      <c r="CZ6" s="35">
        <f t="shared" si="11"/>
        <v>96.25</v>
      </c>
      <c r="DA6" s="35">
        <f t="shared" si="11"/>
        <v>96.92</v>
      </c>
      <c r="DB6" s="35">
        <f t="shared" si="11"/>
        <v>97.7</v>
      </c>
      <c r="DC6" s="35">
        <f t="shared" si="11"/>
        <v>84.2</v>
      </c>
      <c r="DD6" s="35">
        <f t="shared" si="11"/>
        <v>83.8</v>
      </c>
      <c r="DE6" s="35">
        <f t="shared" si="11"/>
        <v>83.91</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0.23</v>
      </c>
      <c r="EN6" s="35">
        <f t="shared" si="14"/>
        <v>0.21</v>
      </c>
      <c r="EO6" s="34" t="str">
        <f>IF(EO7="","",IF(EO7="-","【-】","【"&amp;SUBSTITUTE(TEXT(EO7,"#,##0.00"),"-","△")&amp;"】"))</f>
        <v>【0.23】</v>
      </c>
    </row>
    <row r="7" spans="1:145" s="36" customFormat="1" x14ac:dyDescent="0.15">
      <c r="A7" s="28"/>
      <c r="B7" s="37">
        <v>2018</v>
      </c>
      <c r="C7" s="37">
        <v>104647</v>
      </c>
      <c r="D7" s="37">
        <v>47</v>
      </c>
      <c r="E7" s="37">
        <v>17</v>
      </c>
      <c r="F7" s="37">
        <v>1</v>
      </c>
      <c r="G7" s="37">
        <v>0</v>
      </c>
      <c r="H7" s="37" t="s">
        <v>99</v>
      </c>
      <c r="I7" s="37" t="s">
        <v>100</v>
      </c>
      <c r="J7" s="37" t="s">
        <v>101</v>
      </c>
      <c r="K7" s="37" t="s">
        <v>102</v>
      </c>
      <c r="L7" s="37" t="s">
        <v>103</v>
      </c>
      <c r="M7" s="37" t="s">
        <v>104</v>
      </c>
      <c r="N7" s="38" t="s">
        <v>105</v>
      </c>
      <c r="O7" s="38" t="s">
        <v>106</v>
      </c>
      <c r="P7" s="38">
        <v>35.43</v>
      </c>
      <c r="Q7" s="38">
        <v>91.7</v>
      </c>
      <c r="R7" s="38">
        <v>2050</v>
      </c>
      <c r="S7" s="38">
        <v>36489</v>
      </c>
      <c r="T7" s="38">
        <v>25.78</v>
      </c>
      <c r="U7" s="38">
        <v>1415.4</v>
      </c>
      <c r="V7" s="38">
        <v>12919</v>
      </c>
      <c r="W7" s="38">
        <v>2.98</v>
      </c>
      <c r="X7" s="38">
        <v>4335.2299999999996</v>
      </c>
      <c r="Y7" s="38">
        <v>59.45</v>
      </c>
      <c r="Z7" s="38">
        <v>60.16</v>
      </c>
      <c r="AA7" s="38">
        <v>60.28</v>
      </c>
      <c r="AB7" s="38">
        <v>57.79</v>
      </c>
      <c r="AC7" s="38">
        <v>62.24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2146.27</v>
      </c>
      <c r="BG7" s="38">
        <v>1656.85</v>
      </c>
      <c r="BH7" s="38">
        <v>1645.27</v>
      </c>
      <c r="BI7" s="38">
        <v>1601.72</v>
      </c>
      <c r="BJ7" s="38">
        <v>1487.13</v>
      </c>
      <c r="BK7" s="38">
        <v>1136.5</v>
      </c>
      <c r="BL7" s="38">
        <v>1118.56</v>
      </c>
      <c r="BM7" s="38">
        <v>1111.31</v>
      </c>
      <c r="BN7" s="38">
        <v>799.11</v>
      </c>
      <c r="BO7" s="38">
        <v>768.62</v>
      </c>
      <c r="BP7" s="38">
        <v>682.78</v>
      </c>
      <c r="BQ7" s="38">
        <v>78.260000000000005</v>
      </c>
      <c r="BR7" s="38">
        <v>78.3</v>
      </c>
      <c r="BS7" s="38">
        <v>77.569999999999993</v>
      </c>
      <c r="BT7" s="38">
        <v>74.89</v>
      </c>
      <c r="BU7" s="38">
        <v>74.37</v>
      </c>
      <c r="BV7" s="38">
        <v>71.650000000000006</v>
      </c>
      <c r="BW7" s="38">
        <v>72.33</v>
      </c>
      <c r="BX7" s="38">
        <v>75.540000000000006</v>
      </c>
      <c r="BY7" s="38">
        <v>87.69</v>
      </c>
      <c r="BZ7" s="38">
        <v>88.06</v>
      </c>
      <c r="CA7" s="38">
        <v>100.91</v>
      </c>
      <c r="CB7" s="38">
        <v>142.34</v>
      </c>
      <c r="CC7" s="38">
        <v>143.41</v>
      </c>
      <c r="CD7" s="38">
        <v>144.74</v>
      </c>
      <c r="CE7" s="38">
        <v>150</v>
      </c>
      <c r="CF7" s="38">
        <v>150</v>
      </c>
      <c r="CG7" s="38">
        <v>217.82</v>
      </c>
      <c r="CH7" s="38">
        <v>215.28</v>
      </c>
      <c r="CI7" s="38">
        <v>207.96</v>
      </c>
      <c r="CJ7" s="38">
        <v>180.07</v>
      </c>
      <c r="CK7" s="38">
        <v>179.32</v>
      </c>
      <c r="CL7" s="38">
        <v>136.86000000000001</v>
      </c>
      <c r="CM7" s="38" t="s">
        <v>105</v>
      </c>
      <c r="CN7" s="38" t="s">
        <v>105</v>
      </c>
      <c r="CO7" s="38" t="s">
        <v>105</v>
      </c>
      <c r="CP7" s="38" t="s">
        <v>105</v>
      </c>
      <c r="CQ7" s="38" t="s">
        <v>105</v>
      </c>
      <c r="CR7" s="38">
        <v>54.44</v>
      </c>
      <c r="CS7" s="38">
        <v>54.67</v>
      </c>
      <c r="CT7" s="38">
        <v>53.51</v>
      </c>
      <c r="CU7" s="38">
        <v>58.4</v>
      </c>
      <c r="CV7" s="38">
        <v>58</v>
      </c>
      <c r="CW7" s="38">
        <v>58.98</v>
      </c>
      <c r="CX7" s="38">
        <v>91.9</v>
      </c>
      <c r="CY7" s="38">
        <v>93.83</v>
      </c>
      <c r="CZ7" s="38">
        <v>96.25</v>
      </c>
      <c r="DA7" s="38">
        <v>96.92</v>
      </c>
      <c r="DB7" s="38">
        <v>97.7</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2020-01-31T04:08:09Z</cp:lastPrinted>
  <dcterms:created xsi:type="dcterms:W3CDTF">2019-12-05T05:02:36Z</dcterms:created>
  <dcterms:modified xsi:type="dcterms:W3CDTF">2020-01-31T04:08:10Z</dcterms:modified>
  <cp:category/>
</cp:coreProperties>
</file>