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23_草津町\"/>
    </mc:Choice>
  </mc:AlternateContent>
  <xr:revisionPtr revIDLastSave="0" documentId="13_ncr:1_{D223F5EC-7A78-4832-A620-42FB0BCE1B2F}" xr6:coauthVersionLast="36" xr6:coauthVersionMax="36" xr10:uidLastSave="{00000000-0000-0000-0000-000000000000}"/>
  <workbookProtection workbookAlgorithmName="SHA-512" workbookHashValue="90zMURqxvwhXTlgYZ4wcQYMcrblEkB3nyVEUZPdebjZF4FY79udIIOoGj/5Je16TriKqlQFwDBYxUMn/RnJeJg==" workbookSaltValue="e3Hu8KguBMei3cdJ6yT52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G85" i="4"/>
  <c r="E85" i="4"/>
  <c r="BB10" i="4"/>
  <c r="AT10" i="4"/>
  <c r="AL10" i="4"/>
  <c r="W10" i="4"/>
  <c r="B10" i="4"/>
  <c r="BB8" i="4"/>
  <c r="AL8" i="4"/>
  <c r="P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<sst xmlns="http://schemas.openxmlformats.org/spreadsheetml/2006/main" count="228" uniqueCount="115">
  <si>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</si>
  <si>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</si>
  <si>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</si>
  <si>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</si>
  <si>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</si>
  <si>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</si>
  <si>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</si>
  <si>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</si>
  <si>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</si>
  <si>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</si>
  <si>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</si>
  <si>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</si>
  <si>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</si>
  <si>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</si>
  <si>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</si>
  <si>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</si>
  <si>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</si>
  <si>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</si>
  <si>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</si>
  <si>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</si>
  <si>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</si>
  <si>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</si>
  <si>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</si>
  <si>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</si>
  <si>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</si>
  <si>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</si>
  <si>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</si>
  <si>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</si>
  <si>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</si>
  <si>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</si>
  <si>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</si>
  <si>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</si>
  <si>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</si>
  <si>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</si>
  <si>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</si>
  <si>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</si>
  <si>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</si>
  <si>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</si>
  <si>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</si>
  <si>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</si>
  <si>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</si>
  <si>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</si>
  <si>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</si>
  <si>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</si>
  <si>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</si>
  <si>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</si>
  <si>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</si>
  <si>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</si>
  <si>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</si>
  <si>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</si>
  <si>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</si>
  <si>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</si>
  <si>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</si>
  <si>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</si>
  <si>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</si>
  <si>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</si>
  <si>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</si>
  <si>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</si>
  <si>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</si>
  <si>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</si>
  <si>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</si>
  <si>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</si>
  <si>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</si>
  <si>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</si>
  <si>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</si>
  <si>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</si>
  <si>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</si>
  <si>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</si>
  <si>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</si>
  <si>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</si>
  <si>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</si>
  <si>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</si>
  <si>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</si>
  <si>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</si>
  <si>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</si>
  <si>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</si>
  <si>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</si>
  <si>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</si>
  <si>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</si>
  <si>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</si>
  <si>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</si>
  <si>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</si>
  <si>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</si>
  <si>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</si>
  <si>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</si>
  <si>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</si>
  <si>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</si>
  <si>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</si>
  <si>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</si>
  <si>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</si>
  <si>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</si>
  <si>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</si>
  <si>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</si>
  <si>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</si>
  <si>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</si>
  <si>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</si>
  <si>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</si>
  <si>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</si>
  <si>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</si>
  <si>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</si>
  <si>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</si>
  <si>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</si>
  <si>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</si>
  <si>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</si>
  <si>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</si>
  <si>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</si>
  <si>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</si>
  <si>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</si>
  <si>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</si>
  <si>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</si>
  <si>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</si>
  <si>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</si>
  <si>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①〈有形固定資産減価償却率〉平均値と比較して耐用年数に近い資産を保有している状況にある。
②〈管路経年比率〉平均値と比較すると高い状況にあるので計画的な更新が必要である。
③〈管路更新率〉H29、H30、R01、R02は更新工事を実施し平均値を上回る結果となった。今後も老朽管を計画的に更新していきたい。</t>
    <rPh sb="2" eb="4">
      <t>ユウケイ</t>
    </rPh>
    <rPh sb="4" eb="8">
      <t>コテイシサン</t>
    </rPh>
    <rPh sb="8" eb="10">
      <t>ゲンカ</t>
    </rPh>
    <rPh sb="10" eb="12">
      <t>ショウキャク</t>
    </rPh>
    <rPh sb="12" eb="13">
      <t>リツ</t>
    </rPh>
    <rPh sb="14" eb="17">
      <t>ヘイキンチ</t>
    </rPh>
    <rPh sb="18" eb="20">
      <t>ヒカク</t>
    </rPh>
    <rPh sb="22" eb="24">
      <t>タイヨウ</t>
    </rPh>
    <rPh sb="24" eb="26">
      <t>ネンスウ</t>
    </rPh>
    <rPh sb="27" eb="28">
      <t>チカ</t>
    </rPh>
    <rPh sb="29" eb="31">
      <t>シサン</t>
    </rPh>
    <rPh sb="32" eb="34">
      <t>ホユウ</t>
    </rPh>
    <rPh sb="38" eb="40">
      <t>ジョウキョウ</t>
    </rPh>
    <rPh sb="47" eb="49">
      <t>カンロ</t>
    </rPh>
    <rPh sb="49" eb="51">
      <t>ケイネン</t>
    </rPh>
    <rPh sb="51" eb="53">
      <t>ヒリツ</t>
    </rPh>
    <rPh sb="54" eb="57">
      <t>ヘイキンチ</t>
    </rPh>
    <rPh sb="58" eb="60">
      <t>ヒカク</t>
    </rPh>
    <rPh sb="63" eb="64">
      <t>タカ</t>
    </rPh>
    <rPh sb="65" eb="67">
      <t>ジョウキョウ</t>
    </rPh>
    <rPh sb="72" eb="75">
      <t>ケイカクテキ</t>
    </rPh>
    <rPh sb="76" eb="78">
      <t>コウシン</t>
    </rPh>
    <rPh sb="79" eb="81">
      <t>ヒツヨウ</t>
    </rPh>
    <rPh sb="88" eb="90">
      <t>カンロ</t>
    </rPh>
    <rPh sb="90" eb="92">
      <t>コウシン</t>
    </rPh>
    <rPh sb="92" eb="93">
      <t>リツ</t>
    </rPh>
    <rPh sb="110" eb="112">
      <t>コウシン</t>
    </rPh>
    <rPh sb="112" eb="114">
      <t>コウジ</t>
    </rPh>
    <rPh sb="115" eb="117">
      <t>ジッシ</t>
    </rPh>
    <rPh sb="118" eb="121">
      <t>ヘイキンチ</t>
    </rPh>
    <rPh sb="122" eb="124">
      <t>ウワマワ</t>
    </rPh>
    <rPh sb="125" eb="127">
      <t>ケッカ</t>
    </rPh>
    <rPh sb="132" eb="134">
      <t>コンゴ</t>
    </rPh>
    <rPh sb="135" eb="138">
      <t>ロウキュウカン</t>
    </rPh>
    <rPh sb="139" eb="142">
      <t>ケイカクテキ</t>
    </rPh>
    <rPh sb="143" eb="145">
      <t>コウシン</t>
    </rPh>
    <phoneticPr fontId="4"/>
  </si>
  <si>
    <r>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④〈企業債残高対給水収益比率〉当該値は０％になったが、今後の更新投資等により比率が高くなる事も考えられる。
⑤〈料金回収率〉給水に要する費用は給水収益により賄っている状況にあるが、更新投資等に備え料金収入の確保に努める。
⑥〈給水原価〉平均値と比較しても安価な費用で賄えている。今後もこの水準を維持出来るよう健全経営に努める。
⑦〈施設利用率〉</t>
    </r>
    <r>
      <rPr>
        <sz val="11"/>
        <rFont val="ＭＳ ゴシック"/>
        <family val="3"/>
        <charset val="128"/>
      </rPr>
      <t>観光地特有の季節変動やピーク時に対応するため、平均値と比較すると低い値になっている。</t>
    </r>
    <r>
      <rPr>
        <sz val="11"/>
        <color theme="1"/>
        <rFont val="ＭＳ ゴシック"/>
        <family val="3"/>
        <charset val="128"/>
      </rPr>
      <t xml:space="preserve">
⑧〈有収率〉平均値と比較すると低い値にあるので、漏水対策等により数値を上げていく必要がある。</t>
    </r>
    <rPh sb="2" eb="4">
      <t>ケイエイ</t>
    </rPh>
    <rPh sb="4" eb="6">
      <t>シュウシ</t>
    </rPh>
    <rPh sb="6" eb="8">
      <t>ヒリツ</t>
    </rPh>
    <rPh sb="9" eb="11">
      <t>トウガイ</t>
    </rPh>
    <rPh sb="11" eb="12">
      <t>チ</t>
    </rPh>
    <rPh sb="17" eb="19">
      <t>イジョウ</t>
    </rPh>
    <rPh sb="27" eb="29">
      <t>キュウスイ</t>
    </rPh>
    <rPh sb="29" eb="31">
      <t>シュウエキ</t>
    </rPh>
    <rPh sb="32" eb="34">
      <t>イジ</t>
    </rPh>
    <rPh sb="34" eb="37">
      <t>カンリトウ</t>
    </rPh>
    <rPh sb="38" eb="39">
      <t>マカナ</t>
    </rPh>
    <rPh sb="45" eb="47">
      <t>コウシン</t>
    </rPh>
    <rPh sb="47" eb="49">
      <t>トウシ</t>
    </rPh>
    <rPh sb="49" eb="51">
      <t>ザイゲン</t>
    </rPh>
    <rPh sb="52" eb="54">
      <t>カクホ</t>
    </rPh>
    <rPh sb="55" eb="56">
      <t>ム</t>
    </rPh>
    <rPh sb="57" eb="59">
      <t>ケイヒ</t>
    </rPh>
    <rPh sb="59" eb="61">
      <t>サクゲン</t>
    </rPh>
    <rPh sb="62" eb="63">
      <t>ハカ</t>
    </rPh>
    <rPh sb="64" eb="66">
      <t>ケンゼン</t>
    </rPh>
    <rPh sb="66" eb="68">
      <t>ケイエイ</t>
    </rPh>
    <rPh sb="69" eb="70">
      <t>ツト</t>
    </rPh>
    <rPh sb="76" eb="78">
      <t>ルイセキ</t>
    </rPh>
    <rPh sb="78" eb="81">
      <t>ケッソンキン</t>
    </rPh>
    <rPh sb="81" eb="83">
      <t>ヒリツ</t>
    </rPh>
    <rPh sb="84" eb="86">
      <t>トウガイ</t>
    </rPh>
    <rPh sb="86" eb="87">
      <t>チ</t>
    </rPh>
    <rPh sb="98" eb="100">
      <t>ケイヒ</t>
    </rPh>
    <rPh sb="100" eb="102">
      <t>サクゲン</t>
    </rPh>
    <rPh sb="103" eb="105">
      <t>ケンゼン</t>
    </rPh>
    <rPh sb="105" eb="107">
      <t>ケイエイ</t>
    </rPh>
    <rPh sb="108" eb="109">
      <t>ツト</t>
    </rPh>
    <rPh sb="115" eb="117">
      <t>リュウドウ</t>
    </rPh>
    <rPh sb="117" eb="119">
      <t>ヒリツ</t>
    </rPh>
    <rPh sb="120" eb="123">
      <t>ヘイキンチ</t>
    </rPh>
    <rPh sb="124" eb="126">
      <t>ヒカク</t>
    </rPh>
    <rPh sb="129" eb="131">
      <t>ヒリツ</t>
    </rPh>
    <rPh sb="132" eb="133">
      <t>タカ</t>
    </rPh>
    <rPh sb="136" eb="138">
      <t>シハラ</t>
    </rPh>
    <rPh sb="138" eb="140">
      <t>ノウリョク</t>
    </rPh>
    <rPh sb="141" eb="143">
      <t>ジュウブン</t>
    </rPh>
    <rPh sb="163" eb="165">
      <t>トウガイ</t>
    </rPh>
    <rPh sb="165" eb="166">
      <t>チ</t>
    </rPh>
    <rPh sb="175" eb="177">
      <t>コンゴ</t>
    </rPh>
    <rPh sb="178" eb="180">
      <t>コウシン</t>
    </rPh>
    <rPh sb="180" eb="182">
      <t>トウシ</t>
    </rPh>
    <rPh sb="182" eb="183">
      <t>トウ</t>
    </rPh>
    <rPh sb="186" eb="188">
      <t>ヒリツ</t>
    </rPh>
    <rPh sb="189" eb="190">
      <t>タカ</t>
    </rPh>
    <rPh sb="193" eb="194">
      <t>コト</t>
    </rPh>
    <rPh sb="195" eb="196">
      <t>カンガ</t>
    </rPh>
    <rPh sb="204" eb="206">
      <t>リョウキン</t>
    </rPh>
    <rPh sb="206" eb="209">
      <t>カイシュウリツ</t>
    </rPh>
    <rPh sb="210" eb="212">
      <t>キュウスイ</t>
    </rPh>
    <rPh sb="213" eb="214">
      <t>ヨウ</t>
    </rPh>
    <rPh sb="216" eb="218">
      <t>ヒヨウ</t>
    </rPh>
    <rPh sb="219" eb="221">
      <t>キュウスイ</t>
    </rPh>
    <rPh sb="221" eb="223">
      <t>シュウエキ</t>
    </rPh>
    <rPh sb="226" eb="227">
      <t>マカナ</t>
    </rPh>
    <rPh sb="231" eb="233">
      <t>ジョウキョウ</t>
    </rPh>
    <rPh sb="238" eb="240">
      <t>コウシン</t>
    </rPh>
    <rPh sb="240" eb="242">
      <t>トウシ</t>
    </rPh>
    <rPh sb="242" eb="243">
      <t>トウ</t>
    </rPh>
    <rPh sb="244" eb="245">
      <t>ソナ</t>
    </rPh>
    <rPh sb="246" eb="248">
      <t>リョウキン</t>
    </rPh>
    <rPh sb="248" eb="250">
      <t>シュウニュウ</t>
    </rPh>
    <rPh sb="251" eb="253">
      <t>カクホ</t>
    </rPh>
    <rPh sb="254" eb="255">
      <t>ツト</t>
    </rPh>
    <rPh sb="261" eb="263">
      <t>キュウスイ</t>
    </rPh>
    <rPh sb="263" eb="265">
      <t>ゲンカ</t>
    </rPh>
    <rPh sb="266" eb="269">
      <t>ヘイキンチ</t>
    </rPh>
    <rPh sb="270" eb="272">
      <t>ヒカク</t>
    </rPh>
    <rPh sb="275" eb="277">
      <t>アンカ</t>
    </rPh>
    <rPh sb="278" eb="280">
      <t>ヒヨウ</t>
    </rPh>
    <rPh sb="281" eb="282">
      <t>マカナ</t>
    </rPh>
    <rPh sb="287" eb="289">
      <t>コンゴ</t>
    </rPh>
    <rPh sb="292" eb="294">
      <t>スイジュン</t>
    </rPh>
    <rPh sb="295" eb="297">
      <t>イジ</t>
    </rPh>
    <rPh sb="297" eb="299">
      <t>デキ</t>
    </rPh>
    <rPh sb="302" eb="304">
      <t>ケンゼン</t>
    </rPh>
    <rPh sb="304" eb="306">
      <t>ケイエイ</t>
    </rPh>
    <rPh sb="307" eb="308">
      <t>ツト</t>
    </rPh>
    <rPh sb="314" eb="316">
      <t>シセツ</t>
    </rPh>
    <rPh sb="316" eb="319">
      <t>リヨウリツ</t>
    </rPh>
    <rPh sb="336" eb="338">
      <t>タイオウ</t>
    </rPh>
    <rPh sb="343" eb="346">
      <t>ヘイキンチ</t>
    </rPh>
    <rPh sb="347" eb="349">
      <t>ヒカク</t>
    </rPh>
    <rPh sb="352" eb="353">
      <t>ヒク</t>
    </rPh>
    <rPh sb="354" eb="355">
      <t>アタイ</t>
    </rPh>
    <rPh sb="365" eb="366">
      <t>ユウ</t>
    </rPh>
    <rPh sb="366" eb="368">
      <t>シュウリツ</t>
    </rPh>
    <rPh sb="369" eb="372">
      <t>ヘイキンチ</t>
    </rPh>
    <rPh sb="373" eb="375">
      <t>ヒカク</t>
    </rPh>
    <rPh sb="378" eb="379">
      <t>ヒク</t>
    </rPh>
    <rPh sb="380" eb="381">
      <t>アタイ</t>
    </rPh>
    <rPh sb="387" eb="389">
      <t>ロウスイ</t>
    </rPh>
    <rPh sb="389" eb="391">
      <t>タイサク</t>
    </rPh>
    <rPh sb="391" eb="392">
      <t>トウ</t>
    </rPh>
    <rPh sb="395" eb="397">
      <t>スウチ</t>
    </rPh>
    <rPh sb="398" eb="399">
      <t>ア</t>
    </rPh>
    <rPh sb="403" eb="405">
      <t>ヒツヨウ</t>
    </rPh>
    <phoneticPr fontId="4"/>
  </si>
  <si>
    <r>
      <t>経営については安定した状況にあるが、令和２年度は新型コロナウイルスにより料金収入が大きく影響し減少ではあったが、費用についても事業の凍結や経費削減により純利益という形であった。
令和３年度以降も新型コロナウイルスの影響はまだある中で、料金収入の確保を図り、安定経営を目指し進めていきたい。またアセットマネジメント、基本計画、経営戦略など策定したものを</t>
    </r>
    <r>
      <rPr>
        <sz val="11"/>
        <rFont val="ＭＳ ゴシック"/>
        <family val="3"/>
        <charset val="128"/>
      </rPr>
      <t>今後は</t>
    </r>
    <r>
      <rPr>
        <sz val="11"/>
        <color theme="1"/>
        <rFont val="ＭＳ ゴシック"/>
        <family val="3"/>
        <charset val="128"/>
      </rPr>
      <t>活用し施設・管路等の更新計画を進めていく予定である。
今後も水道事業全体の健全性・効率性等、今後の改善に取り組んで進めていきたい。</t>
    </r>
    <rPh sb="0" eb="2">
      <t>ケイエイ</t>
    </rPh>
    <rPh sb="7" eb="9">
      <t>アンテイ</t>
    </rPh>
    <rPh sb="11" eb="13">
      <t>ジョウキョウ</t>
    </rPh>
    <rPh sb="18" eb="20">
      <t>レイワ</t>
    </rPh>
    <rPh sb="21" eb="22">
      <t>ネン</t>
    </rPh>
    <rPh sb="22" eb="23">
      <t>ド</t>
    </rPh>
    <rPh sb="24" eb="26">
      <t>シンガタ</t>
    </rPh>
    <rPh sb="36" eb="38">
      <t>リョウキン</t>
    </rPh>
    <rPh sb="38" eb="40">
      <t>シュウニュウ</t>
    </rPh>
    <rPh sb="41" eb="42">
      <t>オオ</t>
    </rPh>
    <rPh sb="44" eb="46">
      <t>エイキョウ</t>
    </rPh>
    <rPh sb="47" eb="49">
      <t>ゲンショウ</t>
    </rPh>
    <rPh sb="56" eb="58">
      <t>ヒヨウ</t>
    </rPh>
    <rPh sb="63" eb="65">
      <t>ジギョウ</t>
    </rPh>
    <rPh sb="66" eb="68">
      <t>トウケツ</t>
    </rPh>
    <rPh sb="69" eb="71">
      <t>ケイヒ</t>
    </rPh>
    <rPh sb="71" eb="73">
      <t>サクゲン</t>
    </rPh>
    <rPh sb="76" eb="79">
      <t>ジュンリエキ</t>
    </rPh>
    <rPh sb="82" eb="83">
      <t>カタチ</t>
    </rPh>
    <rPh sb="89" eb="91">
      <t>レイワ</t>
    </rPh>
    <rPh sb="92" eb="93">
      <t>ネン</t>
    </rPh>
    <rPh sb="93" eb="94">
      <t>ド</t>
    </rPh>
    <rPh sb="94" eb="96">
      <t>イコウ</t>
    </rPh>
    <rPh sb="97" eb="99">
      <t>シンガタ</t>
    </rPh>
    <rPh sb="107" eb="109">
      <t>エイキョウ</t>
    </rPh>
    <rPh sb="114" eb="115">
      <t>ナカ</t>
    </rPh>
    <rPh sb="117" eb="119">
      <t>リョウキン</t>
    </rPh>
    <rPh sb="119" eb="121">
      <t>シュウニュウ</t>
    </rPh>
    <rPh sb="122" eb="124">
      <t>カクホ</t>
    </rPh>
    <rPh sb="125" eb="126">
      <t>ハカ</t>
    </rPh>
    <rPh sb="128" eb="130">
      <t>アンテイ</t>
    </rPh>
    <rPh sb="130" eb="132">
      <t>ケイエイ</t>
    </rPh>
    <rPh sb="133" eb="135">
      <t>メザ</t>
    </rPh>
    <rPh sb="136" eb="137">
      <t>スス</t>
    </rPh>
    <rPh sb="157" eb="159">
      <t>キホン</t>
    </rPh>
    <rPh sb="159" eb="161">
      <t>ケイカク</t>
    </rPh>
    <rPh sb="162" eb="164">
      <t>ケイエイ</t>
    </rPh>
    <rPh sb="164" eb="166">
      <t>センリャク</t>
    </rPh>
    <rPh sb="168" eb="170">
      <t>サクテイ</t>
    </rPh>
    <rPh sb="175" eb="177">
      <t>コンゴ</t>
    </rPh>
    <rPh sb="178" eb="180">
      <t>カツヨウ</t>
    </rPh>
    <rPh sb="181" eb="183">
      <t>シセツ</t>
    </rPh>
    <rPh sb="184" eb="186">
      <t>カンロ</t>
    </rPh>
    <rPh sb="186" eb="187">
      <t>トウ</t>
    </rPh>
    <rPh sb="188" eb="190">
      <t>コウシン</t>
    </rPh>
    <rPh sb="190" eb="192">
      <t>ケイカク</t>
    </rPh>
    <rPh sb="193" eb="194">
      <t>スス</t>
    </rPh>
    <rPh sb="198" eb="200">
      <t>ヨテイ</t>
    </rPh>
    <rPh sb="205" eb="207">
      <t>コンゴ</t>
    </rPh>
    <rPh sb="208" eb="210">
      <t>スイドウ</t>
    </rPh>
    <rPh sb="210" eb="212">
      <t>ジギョウ</t>
    </rPh>
    <rPh sb="212" eb="214">
      <t>ゼンタイ</t>
    </rPh>
    <rPh sb="215" eb="217">
      <t>ケンゼン</t>
    </rPh>
    <rPh sb="217" eb="218">
      <t>セイ</t>
    </rPh>
    <rPh sb="219" eb="222">
      <t>コウリツセイ</t>
    </rPh>
    <rPh sb="222" eb="223">
      <t>トウ</t>
    </rPh>
    <rPh sb="224" eb="226">
      <t>コンゴ</t>
    </rPh>
    <rPh sb="227" eb="229">
      <t>カイゼン</t>
    </rPh>
    <rPh sb="230" eb="231">
      <t>ト</t>
    </rPh>
    <rPh sb="232" eb="233">
      <t>ク</t>
    </rPh>
    <rPh sb="235" eb="23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</si>
</sst>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0.22</c:v>
                </c:pt>
                <c:pt idx="1">
                  <c:v>0.79</c:v>
                </c:pt>
                <c:pt idx="2">
                  <c:v>1.35</c:v>
                </c:pt>
                <c:pt idx="3">
                  <c:v>0.93</c:v>
                </c:pt>
                <c:pt idx="4">
                  <c:v>1.2</c:v>
                </c:pt>
              </c:numCache>
            </c:numRef>
          </c:val>
          <c:extLst>
            <c:ext xmlns:c16="http://schemas.microsoft.com/office/drawing/2014/chart" uri="{C3380CC4-5D6E-409C-BE32-E72D297353CC}">
              <c16:uniqueId val="{00000000-2560-417E-8987-09E09C5CB9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2560-417E-8987-09E09C5CB9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42.99</c:v>
                </c:pt>
                <c:pt idx="1">
                  <c:v>42.33</c:v>
                </c:pt>
                <c:pt idx="2">
                  <c:v>42.44</c:v>
                </c:pt>
                <c:pt idx="3">
                  <c:v>43.55</c:v>
                </c:pt>
                <c:pt idx="4">
                  <c:v>38.880000000000003</c:v>
                </c:pt>
              </c:numCache>
            </c:numRef>
          </c:val>
          <c:extLst>
            <c:ext xmlns:c16="http://schemas.microsoft.com/office/drawing/2014/chart" uri="{C3380CC4-5D6E-409C-BE32-E72D297353CC}">
              <c16:uniqueId val="{00000000-D9C0-4297-BDCF-4BAB3118B8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D9C0-4297-BDCF-4BAB3118B8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66.45</c:v>
                </c:pt>
                <c:pt idx="1">
                  <c:v>66.22</c:v>
                </c:pt>
                <c:pt idx="2">
                  <c:v>64.209999999999994</c:v>
                </c:pt>
                <c:pt idx="3">
                  <c:v>62.48</c:v>
                </c:pt>
                <c:pt idx="4">
                  <c:v>60.51</c:v>
                </c:pt>
              </c:numCache>
            </c:numRef>
          </c:val>
          <c:extLst>
            <c:ext xmlns:c16="http://schemas.microsoft.com/office/drawing/2014/chart" uri="{C3380CC4-5D6E-409C-BE32-E72D297353CC}">
              <c16:uniqueId val="{00000000-7D87-4F26-ADF4-B2EB5DAFB9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D87-4F26-ADF4-B2EB5DAFB9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116.06</c:v>
                </c:pt>
                <c:pt idx="1">
                  <c:v>119.61</c:v>
                </c:pt>
                <c:pt idx="2">
                  <c:v>111.41</c:v>
                </c:pt>
                <c:pt idx="3">
                  <c:v>124.94</c:v>
                </c:pt>
                <c:pt idx="4">
                  <c:v>115.44</c:v>
                </c:pt>
              </c:numCache>
            </c:numRef>
          </c:val>
          <c:extLst>
            <c:ext xmlns:c16="http://schemas.microsoft.com/office/drawing/2014/chart" uri="{C3380CC4-5D6E-409C-BE32-E72D297353CC}">
              <c16:uniqueId val="{00000000-1241-46BE-A092-90ED59E73C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1241-46BE-A092-90ED59E73C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53.34</c:v>
                </c:pt>
                <c:pt idx="1">
                  <c:v>54.27</c:v>
                </c:pt>
                <c:pt idx="2">
                  <c:v>53.08</c:v>
                </c:pt>
                <c:pt idx="3">
                  <c:v>54</c:v>
                </c:pt>
                <c:pt idx="4">
                  <c:v>52.55</c:v>
                </c:pt>
              </c:numCache>
            </c:numRef>
          </c:val>
          <c:extLst>
            <c:ext xmlns:c16="http://schemas.microsoft.com/office/drawing/2014/chart" uri="{C3380CC4-5D6E-409C-BE32-E72D297353CC}">
              <c16:uniqueId val="{00000000-FEA9-400F-962B-FB4A17F512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FEA9-400F-962B-FB4A17F512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35.520000000000003</c:v>
                </c:pt>
                <c:pt idx="1">
                  <c:v>43.69</c:v>
                </c:pt>
                <c:pt idx="2">
                  <c:v>42.34</c:v>
                </c:pt>
                <c:pt idx="3">
                  <c:v>42.34</c:v>
                </c:pt>
                <c:pt idx="4">
                  <c:v>41.15</c:v>
                </c:pt>
              </c:numCache>
            </c:numRef>
          </c:val>
          <c:extLst>
            <c:ext xmlns:c16="http://schemas.microsoft.com/office/drawing/2014/chart" uri="{C3380CC4-5D6E-409C-BE32-E72D297353CC}">
              <c16:uniqueId val="{00000000-F539-4851-AE0C-B23A691BB1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F539-4851-AE0C-B23A691BB1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E6-4E7C-AB43-5F8EC953E1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BCE6-4E7C-AB43-5F8EC953E1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2920.73</c:v>
                </c:pt>
                <c:pt idx="1">
                  <c:v>4901.2700000000004</c:v>
                </c:pt>
                <c:pt idx="2">
                  <c:v>4616</c:v>
                </c:pt>
                <c:pt idx="3">
                  <c:v>5724.23</c:v>
                </c:pt>
                <c:pt idx="4">
                  <c:v>8867.4599999999991</c:v>
                </c:pt>
              </c:numCache>
            </c:numRef>
          </c:val>
          <c:extLst>
            <c:ext xmlns:c16="http://schemas.microsoft.com/office/drawing/2014/chart" uri="{C3380CC4-5D6E-409C-BE32-E72D297353CC}">
              <c16:uniqueId val="{00000000-3F67-4DD8-8897-EB39D8A7E0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F67-4DD8-8897-EB39D8A7E0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2.09</c:v>
                </c:pt>
                <c:pt idx="1">
                  <c:v>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D9-4A9D-A7A9-73F4F5E65C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4D9-4A9D-A7A9-73F4F5E65C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118.05</c:v>
                </c:pt>
                <c:pt idx="1">
                  <c:v>122.43</c:v>
                </c:pt>
                <c:pt idx="2">
                  <c:v>111.6</c:v>
                </c:pt>
                <c:pt idx="3">
                  <c:v>124.09</c:v>
                </c:pt>
                <c:pt idx="4">
                  <c:v>117.63</c:v>
                </c:pt>
              </c:numCache>
            </c:numRef>
          </c:val>
          <c:extLst>
            <c:ext xmlns:c16="http://schemas.microsoft.com/office/drawing/2014/chart" uri="{C3380CC4-5D6E-409C-BE32-E72D297353CC}">
              <c16:uniqueId val="{00000000-4DA6-4F4B-8977-6A4150C08F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4DA6-4F4B-8977-6A4150C08F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65.430000000000007</c:v>
                </c:pt>
                <c:pt idx="1">
                  <c:v>63.37</c:v>
                </c:pt>
                <c:pt idx="2">
                  <c:v>69.63</c:v>
                </c:pt>
                <c:pt idx="3">
                  <c:v>62.05</c:v>
                </c:pt>
                <c:pt idx="4">
                  <c:v>66.45</c:v>
                </c:pt>
              </c:numCache>
            </c:numRef>
          </c:val>
          <c:extLst>
            <c:ext xmlns:c16="http://schemas.microsoft.com/office/drawing/2014/chart" uri="{C3380CC4-5D6E-409C-BE32-E72D297353CC}">
              <c16:uniqueId val="{00000000-42D6-452B-8945-061A377301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42D6-452B-8945-061A377301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草津町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6232</v>
      </c>
      <c r="AM8" s="61"/>
      <c r="AN8" s="61"/>
      <c r="AO8" s="61"/>
      <c r="AP8" s="61"/>
      <c r="AQ8" s="61"/>
      <c r="AR8" s="61"/>
      <c r="AS8" s="61"/>
      <c r="AT8" s="52">
        <f>データ!$S$6</f>
        <v>49.75</v>
      </c>
      <c r="AU8" s="53"/>
      <c r="AV8" s="53"/>
      <c r="AW8" s="53"/>
      <c r="AX8" s="53"/>
      <c r="AY8" s="53"/>
      <c r="AZ8" s="53"/>
      <c r="BA8" s="53"/>
      <c r="BB8" s="54">
        <f>データ!$T$6</f>
        <v>125.27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95.86</v>
      </c>
      <c r="J10" s="53"/>
      <c r="K10" s="53"/>
      <c r="L10" s="53"/>
      <c r="M10" s="53"/>
      <c r="N10" s="53"/>
      <c r="O10" s="64"/>
      <c r="P10" s="54">
        <f>データ!$P$6</f>
        <v>88.66</v>
      </c>
      <c r="Q10" s="54"/>
      <c r="R10" s="54"/>
      <c r="S10" s="54"/>
      <c r="T10" s="54"/>
      <c r="U10" s="54"/>
      <c r="V10" s="54"/>
      <c r="W10" s="61">
        <f>データ!$Q$6</f>
        <v>1414</v>
      </c>
      <c r="X10" s="61"/>
      <c r="Y10" s="61"/>
      <c r="Z10" s="61"/>
      <c r="AA10" s="61"/>
      <c r="AB10" s="61"/>
      <c r="AC10" s="61"/>
      <c r="AD10" s="2"/>
      <c r="AE10" s="2"/>
      <c r="AF10" s="2"/>
      <c r="AG10" s="2"/>
      <c r="AH10" s="4"/>
      <c r="AI10" s="4"/>
      <c r="AJ10" s="4"/>
      <c r="AK10" s="4"/>
      <c r="AL10" s="61">
        <f>データ!$U$6</f>
        <v>5519</v>
      </c>
      <c r="AM10" s="61"/>
      <c r="AN10" s="61"/>
      <c r="AO10" s="61"/>
      <c r="AP10" s="61"/>
      <c r="AQ10" s="61"/>
      <c r="AR10" s="61"/>
      <c r="AS10" s="61"/>
      <c r="AT10" s="52">
        <f>データ!$V$6</f>
        <v>2.96</v>
      </c>
      <c r="AU10" s="53"/>
      <c r="AV10" s="53"/>
      <c r="AW10" s="53"/>
      <c r="AX10" s="53"/>
      <c r="AY10" s="53"/>
      <c r="AZ10" s="53"/>
      <c r="BA10" s="53"/>
      <c r="BB10" s="54">
        <f>データ!$W$6</f>
        <v>1864.53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Zk+KjOA7ZW7T6vaFsGywGfoLNjjeO6NjwzorWLStp3APji0r8RUWbBaqjaEHLYAa/oII2ib+jcs6KS97BHKQQ==" saltValue="DXrICojmHw/HXK2m9haK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104264</v>
      </c>
      <c r="D6" s="34">
        <f t="shared" si="3"/>
        <v>46</v>
      </c>
      <c r="E6" s="34">
        <f t="shared" si="3"/>
        <v>1</v>
      </c>
      <c r="F6" s="34">
        <f t="shared" si="3"/>
        <v>0</v>
      </c>
      <c r="G6" s="34">
        <f t="shared" si="3"/>
        <v>1</v>
      </c>
      <c r="H6" s="34" t="str">
        <f t="shared" si="3"/>
        <v>群馬県　草津町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95.86</v>
      </c>
      <c r="P6" s="35">
        <f t="shared" si="3"/>
        <v>88.66</v>
      </c>
      <c r="Q6" s="35">
        <f t="shared" si="3"/>
        <v>1414</v>
      </c>
      <c r="R6" s="35">
        <f t="shared" si="3"/>
        <v>6232</v>
      </c>
      <c r="S6" s="35">
        <f t="shared" si="3"/>
        <v>49.75</v>
      </c>
      <c r="T6" s="35">
        <f t="shared" si="3"/>
        <v>125.27</v>
      </c>
      <c r="U6" s="35">
        <f t="shared" si="3"/>
        <v>5519</v>
      </c>
      <c r="V6" s="35">
        <f t="shared" si="3"/>
        <v>2.96</v>
      </c>
      <c r="W6" s="35">
        <f t="shared" si="3"/>
        <v>1864.53</v>
      </c>
      <c r="X6" s="36">
        <f>IF(X7="",NA(),X7)</f>
        <v>116.06</v>
      </c>
      <c r="Y6" s="36">
        <f t="shared" ref="Y6:AG6" si="4">IF(Y7="",NA(),Y7)</f>
        <v>119.61</v>
      </c>
      <c r="Z6" s="36">
        <f t="shared" si="4"/>
        <v>111.41</v>
      </c>
      <c r="AA6" s="36">
        <f t="shared" si="4"/>
        <v>124.94</v>
      </c>
      <c r="AB6" s="36">
        <f t="shared" si="4"/>
        <v>115.44</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2920.73</v>
      </c>
      <c r="AU6" s="36">
        <f t="shared" ref="AU6:BC6" si="6">IF(AU7="",NA(),AU7)</f>
        <v>4901.2700000000004</v>
      </c>
      <c r="AV6" s="36">
        <f t="shared" si="6"/>
        <v>4616</v>
      </c>
      <c r="AW6" s="36">
        <f t="shared" si="6"/>
        <v>5724.23</v>
      </c>
      <c r="AX6" s="36">
        <f t="shared" si="6"/>
        <v>8867.4599999999991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2.09</v>
      </c>
      <c r="BF6" s="36">
        <f t="shared" ref="BF6:BN6" si="7">IF(BF7="",NA(),BF7)</f>
        <v>0.4</v>
      </c>
      <c r="BG6" s="35">
        <f t="shared" si="7"/>
        <v>0</v>
      </c>
      <c r="BH6" s="35">
        <f t="shared" si="7"/>
        <v>0</v>
      </c>
      <c r="BI6" s="35">
        <f t="shared" si="7"/>
        <v>0</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118.05</v>
      </c>
      <c r="BQ6" s="36">
        <f t="shared" ref="BQ6:BY6" si="8">IF(BQ7="",NA(),BQ7)</f>
        <v>122.43</v>
      </c>
      <c r="BR6" s="36">
        <f t="shared" si="8"/>
        <v>111.6</v>
      </c>
      <c r="BS6" s="36">
        <f t="shared" si="8"/>
        <v>124.09</v>
      </c>
      <c r="BT6" s="36">
        <f t="shared" si="8"/>
        <v>117.63</v>
      </c>
      <c r="BU6" s="36">
        <f t="shared" si="8"/>
        <v>93.28</v>
      </c>
      <c r="BV6" s="36">
        <f t="shared" si="8"/>
        <v>87.51</v>
      </c>
      <c r="BW6" s="36">
        <f t="shared" si="8"/>
        <v>84.77</v>
      </c>
      <c r="BX6" s="36">
        <f t="shared" si="8"/>
        <v>87.11</v>
      </c>
      <c r="BY6" s="36">
        <f t="shared" si="8"/>
        <v>82.78</v>
      </c>
      <c r="BZ6" s="35" t="str">
        <f>IF(BZ7="","",IF(BZ7="-","【-】","【"&amp;SUBSTITUTE(TEXT(BZ7,"#,##0.00"),"-","△")&amp;"】"))</f>
        <v>【100.05】</v>
      </c>
      <c r="CA6" s="36">
        <f>IF(CA7="",NA(),CA7)</f>
        <v>65.430000000000007</v>
      </c>
      <c r="CB6" s="36">
        <f t="shared" ref="CB6:CJ6" si="9">IF(CB7="",NA(),CB7)</f>
        <v>63.37</v>
      </c>
      <c r="CC6" s="36">
        <f t="shared" si="9"/>
        <v>69.63</v>
      </c>
      <c r="CD6" s="36">
        <f t="shared" si="9"/>
        <v>62.05</v>
      </c>
      <c r="CE6" s="36">
        <f t="shared" si="9"/>
        <v>66.45</v>
      </c>
      <c r="CF6" s="36">
        <f t="shared" si="9"/>
        <v>208.29</v>
      </c>
      <c r="CG6" s="36">
        <f t="shared" si="9"/>
        <v>218.42</v>
      </c>
      <c r="CH6" s="36">
        <f t="shared" si="9"/>
        <v>227.27</v>
      </c>
      <c r="CI6" s="36">
        <f t="shared" si="9"/>
        <v>223.98</v>
      </c>
      <c r="CJ6" s="36">
        <f t="shared" si="9"/>
        <v>225.09</v>
      </c>
      <c r="CK6" s="35" t="str">
        <f>IF(CK7="","",IF(CK7="-","【-】","【"&amp;SUBSTITUTE(TEXT(CK7,"#,##0.00"),"-","△")&amp;"】"))</f>
        <v>【166.40】</v>
      </c>
      <c r="CL6" s="36">
        <f>IF(CL7="",NA(),CL7)</f>
        <v>42.99</v>
      </c>
      <c r="CM6" s="36">
        <f t="shared" ref="CM6:CU6" si="10">IF(CM7="",NA(),CM7)</f>
        <v>42.33</v>
      </c>
      <c r="CN6" s="36">
        <f t="shared" si="10"/>
        <v>42.44</v>
      </c>
      <c r="CO6" s="36">
        <f t="shared" si="10"/>
        <v>43.55</v>
      </c>
      <c r="CP6" s="36">
        <f t="shared" si="10"/>
        <v>38.880000000000003</v>
      </c>
      <c r="CQ6" s="36">
        <f t="shared" si="10"/>
        <v>49.32</v>
      </c>
      <c r="CR6" s="36">
        <f t="shared" si="10"/>
        <v>50.24</v>
      </c>
      <c r="CS6" s="36">
        <f t="shared" si="10"/>
        <v>50.29</v>
      </c>
      <c r="CT6" s="36">
        <f t="shared" si="10"/>
        <v>49.64</v>
      </c>
      <c r="CU6" s="36">
        <f t="shared" si="10"/>
        <v>49.38</v>
      </c>
      <c r="CV6" s="35" t="str">
        <f>IF(CV7="","",IF(CV7="-","【-】","【"&amp;SUBSTITUTE(TEXT(CV7,"#,##0.00"),"-","△")&amp;"】"))</f>
        <v>【60.69】</v>
      </c>
      <c r="CW6" s="36">
        <f>IF(CW7="",NA(),CW7)</f>
        <v>66.45</v>
      </c>
      <c r="CX6" s="36">
        <f t="shared" ref="CX6:DF6" si="11">IF(CX7="",NA(),CX7)</f>
        <v>66.22</v>
      </c>
      <c r="CY6" s="36">
        <f t="shared" si="11"/>
        <v>64.209999999999994</v>
      </c>
      <c r="CZ6" s="36">
        <f t="shared" si="11"/>
        <v>62.48</v>
      </c>
      <c r="DA6" s="36">
        <f t="shared" si="11"/>
        <v>60.51</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53.34</v>
      </c>
      <c r="DI6" s="36">
        <f t="shared" ref="DI6:DQ6" si="12">IF(DI7="",NA(),DI7)</f>
        <v>54.27</v>
      </c>
      <c r="DJ6" s="36">
        <f t="shared" si="12"/>
        <v>53.08</v>
      </c>
      <c r="DK6" s="36">
        <f t="shared" si="12"/>
        <v>54</v>
      </c>
      <c r="DL6" s="36">
        <f t="shared" si="12"/>
        <v>52.55</v>
      </c>
      <c r="DM6" s="36">
        <f t="shared" si="12"/>
        <v>48.3</v>
      </c>
      <c r="DN6" s="36">
        <f t="shared" si="12"/>
        <v>45.14</v>
      </c>
      <c r="DO6" s="36">
        <f t="shared" si="12"/>
        <v>45.85</v>
      </c>
      <c r="DP6" s="36">
        <f t="shared" si="12"/>
        <v>47.31</v>
      </c>
      <c r="DQ6" s="36">
        <f t="shared" si="12"/>
        <v>47.5</v>
      </c>
      <c r="DR6" s="35" t="str">
        <f>IF(DR7="","",IF(DR7="-","【-】","【"&amp;SUBSTITUTE(TEXT(DR7,"#,##0.00"),"-","△")&amp;"】"))</f>
        <v>【50.19】</v>
      </c>
      <c r="DS6" s="36">
        <f>IF(DS7="",NA(),DS7)</f>
        <v>35.520000000000003</v>
      </c>
      <c r="DT6" s="36">
        <f t="shared" ref="DT6:EB6" si="13">IF(DT7="",NA(),DT7)</f>
        <v>43.69</v>
      </c>
      <c r="DU6" s="36">
        <f t="shared" si="13"/>
        <v>42.34</v>
      </c>
      <c r="DV6" s="36">
        <f t="shared" si="13"/>
        <v>42.34</v>
      </c>
      <c r="DW6" s="36">
        <f t="shared" si="13"/>
        <v>41.15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0.22</v>
      </c>
      <c r="EE6" s="36">
        <f t="shared" ref="EE6:EM6" si="14">IF(EE7="",NA(),EE7)</f>
        <v>0.79</v>
      </c>
      <c r="EF6" s="36">
        <f t="shared" si="14"/>
        <v>1.35</v>
      </c>
      <c r="EG6" s="36">
        <f t="shared" si="14"/>
        <v>0.93</v>
      </c>
      <c r="EH6" s="36">
        <f t="shared" si="14"/>
        <v>1.2</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104264</v>
      </c>
      <c r="D7" s="38">
        <v>46</v>
      </c>
      <c r="E7" s="38">
        <v>1</v>
      </c>
      <c r="F7" s="38">
        <v>0</v>
      </c>
      <c r="G7" s="38">
        <v>1</v>
      </c>
      <c r="H7" s="38" t="s">
        <v>93</v>
      </c>
      <c r="I7" s="38" t="s">
        <v>94</v>
      </c>
      <c r="J7" s="38" t="s">
        <v>95</v>
      </c>
      <c r="K7" s="38" t="s">
        <v>96</v>
      </c>
      <c r="L7" s="38" t="s">
        <v>97</v>
      </c>
      <c r="M7" s="38" t="s">
        <v>98</v>
      </c>
      <c r="N7" s="39" t="s">
        <v>99</v>
      </c>
      <c r="O7" s="39">
        <v>95.86</v>
      </c>
      <c r="P7" s="39">
        <v>88.66</v>
      </c>
      <c r="Q7" s="39">
        <v>1414</v>
      </c>
      <c r="R7" s="39">
        <v>6232</v>
      </c>
      <c r="S7" s="39">
        <v>49.75</v>
      </c>
      <c r="T7" s="39">
        <v>125.27</v>
      </c>
      <c r="U7" s="39">
        <v>5519</v>
      </c>
      <c r="V7" s="39">
        <v>2.96</v>
      </c>
      <c r="W7" s="39">
        <v>1864.53</v>
      </c>
      <c r="X7" s="39">
        <v>116.06</v>
      </c>
      <c r="Y7" s="39">
        <v>119.61</v>
      </c>
      <c r="Z7" s="39">
        <v>111.41</v>
      </c>
      <c r="AA7" s="39">
        <v>124.94</v>
      </c>
      <c r="AB7" s="39">
        <v>115.44</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2920.73</v>
      </c>
      <c r="AU7" s="39">
        <v>4901.2700000000004</v>
      </c>
      <c r="AV7" s="39">
        <v>4616</v>
      </c>
      <c r="AW7" s="39">
        <v>5724.23</v>
      </c>
      <c r="AX7" s="39">
        <v>8867.4599999999991</v>
      </c>
      <c r="AY7" s="39">
        <v>371.89</v>
      </c>
      <c r="AZ7" s="39">
        <v>293.23</v>
      </c>
      <c r="BA7" s="39">
        <v>300.14</v>
      </c>
      <c r="BB7" s="39">
        <v>301.04000000000002</v>
      </c>
      <c r="BC7" s="39">
        <v>305.08</v>
      </c>
      <c r="BD7" s="39">
        <v>260.31</v>
      </c>
      <c r="BE7" s="39">
        <v>2.09</v>
      </c>
      <c r="BF7" s="39">
        <v>0.4</v>
      </c>
      <c r="BG7" s="39">
        <v>0</v>
      </c>
      <c r="BH7" s="39">
        <v>0</v>
      </c>
      <c r="BI7" s="39">
        <v>0</v>
      </c>
      <c r="BJ7" s="39">
        <v>483.11</v>
      </c>
      <c r="BK7" s="39">
        <v>542.29999999999995</v>
      </c>
      <c r="BL7" s="39">
        <v>566.65</v>
      </c>
      <c r="BM7" s="39">
        <v>551.62</v>
      </c>
      <c r="BN7" s="39">
        <v>585.59</v>
      </c>
      <c r="BO7" s="39">
        <v>275.67</v>
      </c>
      <c r="BP7" s="39">
        <v>118.05</v>
      </c>
      <c r="BQ7" s="39">
        <v>122.43</v>
      </c>
      <c r="BR7" s="39">
        <v>111.6</v>
      </c>
      <c r="BS7" s="39">
        <v>124.09</v>
      </c>
      <c r="BT7" s="39">
        <v>117.63</v>
      </c>
      <c r="BU7" s="39">
        <v>93.28</v>
      </c>
      <c r="BV7" s="39">
        <v>87.51</v>
      </c>
      <c r="BW7" s="39">
        <v>84.77</v>
      </c>
      <c r="BX7" s="39">
        <v>87.11</v>
      </c>
      <c r="BY7" s="39">
        <v>82.78</v>
      </c>
      <c r="BZ7" s="39">
        <v>100.05</v>
      </c>
      <c r="CA7" s="39">
        <v>65.430000000000007</v>
      </c>
      <c r="CB7" s="39">
        <v>63.37</v>
      </c>
      <c r="CC7" s="39">
        <v>69.63</v>
      </c>
      <c r="CD7" s="39">
        <v>62.05</v>
      </c>
      <c r="CE7" s="39">
        <v>66.45</v>
      </c>
      <c r="CF7" s="39">
        <v>208.29</v>
      </c>
      <c r="CG7" s="39">
        <v>218.42</v>
      </c>
      <c r="CH7" s="39">
        <v>227.27</v>
      </c>
      <c r="CI7" s="39">
        <v>223.98</v>
      </c>
      <c r="CJ7" s="39">
        <v>225.09</v>
      </c>
      <c r="CK7" s="39">
        <v>166.4</v>
      </c>
      <c r="CL7" s="39">
        <v>42.99</v>
      </c>
      <c r="CM7" s="39">
        <v>42.33</v>
      </c>
      <c r="CN7" s="39">
        <v>42.44</v>
      </c>
      <c r="CO7" s="39">
        <v>43.55</v>
      </c>
      <c r="CP7" s="39">
        <v>38.880000000000003</v>
      </c>
      <c r="CQ7" s="39">
        <v>49.32</v>
      </c>
      <c r="CR7" s="39">
        <v>50.24</v>
      </c>
      <c r="CS7" s="39">
        <v>50.29</v>
      </c>
      <c r="CT7" s="39">
        <v>49.64</v>
      </c>
      <c r="CU7" s="39">
        <v>49.38</v>
      </c>
      <c r="CV7" s="39">
        <v>60.69</v>
      </c>
      <c r="CW7" s="39">
        <v>66.45</v>
      </c>
      <c r="CX7" s="39">
        <v>66.22</v>
      </c>
      <c r="CY7" s="39">
        <v>64.209999999999994</v>
      </c>
      <c r="CZ7" s="39">
        <v>62.48</v>
      </c>
      <c r="DA7" s="39">
        <v>60.51</v>
      </c>
      <c r="DB7" s="39">
        <v>79.34</v>
      </c>
      <c r="DC7" s="39">
        <v>78.650000000000006</v>
      </c>
      <c r="DD7" s="39">
        <v>77.73</v>
      </c>
      <c r="DE7" s="39">
        <v>78.09</v>
      </c>
      <c r="DF7" s="39">
        <v>78.010000000000005</v>
      </c>
      <c r="DG7" s="39">
        <v>89.82</v>
      </c>
      <c r="DH7" s="39">
        <v>53.34</v>
      </c>
      <c r="DI7" s="39">
        <v>54.27</v>
      </c>
      <c r="DJ7" s="39">
        <v>53.08</v>
      </c>
      <c r="DK7" s="39">
        <v>54</v>
      </c>
      <c r="DL7" s="39">
        <v>52.55</v>
      </c>
      <c r="DM7" s="39">
        <v>48.3</v>
      </c>
      <c r="DN7" s="39">
        <v>45.14</v>
      </c>
      <c r="DO7" s="39">
        <v>45.85</v>
      </c>
      <c r="DP7" s="39">
        <v>47.31</v>
      </c>
      <c r="DQ7" s="39">
        <v>47.5</v>
      </c>
      <c r="DR7" s="39">
        <v>50.19</v>
      </c>
      <c r="DS7" s="39">
        <v>35.520000000000003</v>
      </c>
      <c r="DT7" s="39">
        <v>43.69</v>
      </c>
      <c r="DU7" s="39">
        <v>42.34</v>
      </c>
      <c r="DV7" s="39">
        <v>42.34</v>
      </c>
      <c r="DW7" s="39">
        <v>41.15</v>
      </c>
      <c r="DX7" s="39">
        <v>12.43</v>
      </c>
      <c r="DY7" s="39">
        <v>13.58</v>
      </c>
      <c r="DZ7" s="39">
        <v>14.13</v>
      </c>
      <c r="EA7" s="39">
        <v>16.77</v>
      </c>
      <c r="EB7" s="39">
        <v>17.399999999999999</v>
      </c>
      <c r="EC7" s="39">
        <v>20.63</v>
      </c>
      <c r="ED7" s="39">
        <v>0.22</v>
      </c>
      <c r="EE7" s="39">
        <v>0.79</v>
      </c>
      <c r="EF7" s="39">
        <v>1.35</v>
      </c>
      <c r="EG7" s="39">
        <v>0.93</v>
      </c>
      <c r="EH7" s="39">
        <v>1.2</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2022-02-20T08:17:06Z</cp:lastPrinted>
  <dcterms:created xsi:type="dcterms:W3CDTF">2021-12-03T06:46:08Z</dcterms:created>
  <dcterms:modified xsi:type="dcterms:W3CDTF">2022-02-20T08:17:07Z</dcterms:modified>
  <cp:category/>
</cp:coreProperties>
</file>