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03_桐生市□△\"/>
    </mc:Choice>
  </mc:AlternateContent>
  <xr:revisionPtr revIDLastSave="0" documentId="13_ncr:1_{96227E19-6944-4F62-AAC7-BA7B644A71E2}" xr6:coauthVersionLast="36" xr6:coauthVersionMax="36" xr10:uidLastSave="{00000000-0000-0000-0000-000000000000}"/>
  <workbookProtection workbookAlgorithmName="SHA-512" workbookHashValue="+WAjBE77HxG0Y/B6JOLCso+J2cQmdnk2ReMB/BfYke4v6MsAkQkQY4I6Dj1rryxmdqEvsYQiX7S8OQPFhO1zxQ==" workbookSaltValue="Eh36+pdraMcfqqprPUWkS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F85" i="4"/>
  <c r="AD10" i="4"/>
  <c r="W10" i="4"/>
  <c r="BB8" i="4"/>
  <c r="AD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<sst xmlns="http://schemas.openxmlformats.org/spreadsheetml/2006/main" count="319" uniqueCount="117">
  <si>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</si>
  <si>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</si>
  <si>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</si>
  <si>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</si>
  <si>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</si>
  <si>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</si>
  <si>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</si>
  <si>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</si>
  <si>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</si>
  <si>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</si>
  <si>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</si>
  <si>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</si>
  <si>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</si>
  <si>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</si>
  <si>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</si>
  <si>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</si>
  <si>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</si>
  <si>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</si>
  <si>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</si>
  <si>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</si>
  <si>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</si>
  <si>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</si>
  <si>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</si>
  <si>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</si>
  <si>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</si>
  <si>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</si>
  <si>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</si>
  <si>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</si>
  <si>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</si>
  <si>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</si>
  <si>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</si>
  <si>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</si>
  <si>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</si>
  <si>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</si>
  <si>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</si>
  <si>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</si>
  <si>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</si>
  <si>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</si>
  <si>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</si>
  <si>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</si>
  <si>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</si>
  <si>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</si>
  <si>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</si>
  <si>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</si>
  <si>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</si>
  <si>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</si>
  <si>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</si>
  <si>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</si>
  <si>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</si>
  <si>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</si>
  <si>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</si>
  <si>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</si>
  <si>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</si>
  <si>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</si>
  <si>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</si>
  <si>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</si>
  <si>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</si>
  <si>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</si>
  <si>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</si>
  <si>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</si>
  <si>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</si>
  <si>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</si>
  <si>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</si>
  <si>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</si>
  <si>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</si>
  <si>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</si>
  <si>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</si>
  <si>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</si>
  <si>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</si>
  <si>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</si>
  <si>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</si>
  <si>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</si>
  <si>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</si>
  <si>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</si>
  <si>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</si>
  <si>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</si>
  <si>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</si>
  <si>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</si>
  <si>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</si>
  <si>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</si>
  <si>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</si>
  <si>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</si>
  <si>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</si>
  <si>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</si>
  <si>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</si>
  <si>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</si>
  <si>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</si>
  <si>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</si>
  <si>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</si>
  <si>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</si>
  <si>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</si>
  <si>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</si>
  <si>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</si>
  <si>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</si>
  <si>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</si>
  <si>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</si>
  <si>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桐生市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</si>
  <si>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</si>
  <si>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</si>
  <si>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</si>
  <si>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</si>
  <si>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</si>
  <si>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</si>
  <si>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</si>
  <si>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</si>
  <si>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</si>
  <si>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</si>
  <si>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</si>
  <si>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</si>
  <si>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</si>
  <si>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</si>
  <si>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</si>
  <si>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</si>
  <si>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</si>
  <si>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令和2年度から法適用企業となり、減価償却費を計上するようになったため、①有形固定資産減価償却率は低い値となっています。
　また、現時点では法定耐用年数を経過した管渠がないため、②管渠老朽化率は0%となっています。
　しかし、管渠の改築更新に未着手であるため、③管渠改善率が0%となっており、今後の老朽化対策が必要となっています。
　本市においては、終末処理場(境野水処理センター)の老朽化・耐震性能不足が深刻な問題となっています。このため、令和3年度中にストックマネジメント全体計画を策定し、老朽化の状況を明確化してリスク評価を行ったうえで、優先順位を設定し、長期的な見通しの下で効率的な改築更新を実施するよう努めます。</t>
    <rPh sb="1" eb="3">
      <t>レイワ</t>
    </rPh>
    <rPh sb="4" eb="6">
      <t>ネンド</t>
    </rPh>
    <rPh sb="8" eb="9">
      <t>ホウ</t>
    </rPh>
    <rPh sb="9" eb="11">
      <t>テキヨウ</t>
    </rPh>
    <rPh sb="11" eb="13">
      <t>キギョウ</t>
    </rPh>
    <rPh sb="17" eb="19">
      <t>ゲンカ</t>
    </rPh>
    <rPh sb="19" eb="21">
      <t>ショウキャク</t>
    </rPh>
    <rPh sb="21" eb="22">
      <t>ヒ</t>
    </rPh>
    <rPh sb="23" eb="25">
      <t>ケイジョウ</t>
    </rPh>
    <rPh sb="37" eb="47">
      <t>ユウケイコテイシサンゲンカショウキャク</t>
    </rPh>
    <rPh sb="47" eb="48">
      <t>リツ</t>
    </rPh>
    <rPh sb="49" eb="50">
      <t>ヒク</t>
    </rPh>
    <rPh sb="51" eb="52">
      <t>アタイ</t>
    </rPh>
    <rPh sb="65" eb="68">
      <t>ゲンジテン</t>
    </rPh>
    <rPh sb="70" eb="72">
      <t>ホウテイ</t>
    </rPh>
    <rPh sb="72" eb="74">
      <t>タイヨウ</t>
    </rPh>
    <rPh sb="74" eb="76">
      <t>ネンスウ</t>
    </rPh>
    <rPh sb="77" eb="79">
      <t>ケイカ</t>
    </rPh>
    <rPh sb="81" eb="83">
      <t>カンキョ</t>
    </rPh>
    <rPh sb="90" eb="92">
      <t>カンキョ</t>
    </rPh>
    <rPh sb="92" eb="95">
      <t>ロウキュウカ</t>
    </rPh>
    <rPh sb="95" eb="96">
      <t>リツ</t>
    </rPh>
    <rPh sb="113" eb="115">
      <t>カンキョ</t>
    </rPh>
    <rPh sb="116" eb="118">
      <t>カイチク</t>
    </rPh>
    <rPh sb="118" eb="120">
      <t>コウシン</t>
    </rPh>
    <rPh sb="121" eb="124">
      <t>ミチャクシュ</t>
    </rPh>
    <rPh sb="131" eb="133">
      <t>カンキョ</t>
    </rPh>
    <rPh sb="133" eb="135">
      <t>カイゼン</t>
    </rPh>
    <rPh sb="135" eb="136">
      <t>リツ</t>
    </rPh>
    <rPh sb="146" eb="148">
      <t>コンゴ</t>
    </rPh>
    <rPh sb="149" eb="152">
      <t>ロウキュウカ</t>
    </rPh>
    <rPh sb="152" eb="154">
      <t>タイサク</t>
    </rPh>
    <rPh sb="155" eb="157">
      <t>ヒツヨウ</t>
    </rPh>
    <rPh sb="167" eb="169">
      <t>ホンシ</t>
    </rPh>
    <rPh sb="175" eb="177">
      <t>シュウマツ</t>
    </rPh>
    <rPh sb="177" eb="180">
      <t>ショリジョウ</t>
    </rPh>
    <rPh sb="181" eb="186">
      <t>サカイノミズショリ</t>
    </rPh>
    <rPh sb="192" eb="195">
      <t>ロウキュウカ</t>
    </rPh>
    <rPh sb="196" eb="200">
      <t>タイシンセイノウ</t>
    </rPh>
    <rPh sb="200" eb="202">
      <t>フソク</t>
    </rPh>
    <rPh sb="203" eb="205">
      <t>シンコク</t>
    </rPh>
    <rPh sb="206" eb="208">
      <t>モンダイ</t>
    </rPh>
    <rPh sb="221" eb="223">
      <t>レイワ</t>
    </rPh>
    <rPh sb="224" eb="226">
      <t>ネンド</t>
    </rPh>
    <rPh sb="226" eb="227">
      <t>チュウ</t>
    </rPh>
    <rPh sb="238" eb="242">
      <t>ゼンタイケイカク</t>
    </rPh>
    <rPh sb="243" eb="245">
      <t>サクテイ</t>
    </rPh>
    <rPh sb="247" eb="250">
      <t>ロウキュウカ</t>
    </rPh>
    <rPh sb="251" eb="253">
      <t>ジョウキョウ</t>
    </rPh>
    <rPh sb="262" eb="264">
      <t>ヒョウカ</t>
    </rPh>
    <rPh sb="265" eb="266">
      <t>オコナ</t>
    </rPh>
    <rPh sb="272" eb="274">
      <t>ユウセン</t>
    </rPh>
    <rPh sb="274" eb="276">
      <t>ジュンイ</t>
    </rPh>
    <rPh sb="277" eb="279">
      <t>セッテイ</t>
    </rPh>
    <rPh sb="281" eb="284">
      <t>チョウキテキ</t>
    </rPh>
    <rPh sb="285" eb="287">
      <t>ミトオ</t>
    </rPh>
    <rPh sb="289" eb="290">
      <t>モト</t>
    </rPh>
    <rPh sb="291" eb="294">
      <t>コウリツテキ</t>
    </rPh>
    <rPh sb="295" eb="297">
      <t>カイチク</t>
    </rPh>
    <rPh sb="297" eb="299">
      <t>コウシン</t>
    </rPh>
    <rPh sb="300" eb="302">
      <t>ジッシ</t>
    </rPh>
    <rPh sb="306" eb="307">
      <t>ツト</t>
    </rPh>
    <phoneticPr fontId="4"/>
  </si>
  <si>
    <t>　令和2年度から法適用企業となり、経営基盤の強化に取り組んでいます。特に懸案事項となっていた使用料の適正化については、令和2年度までに3段階で引き上げを行いました。この結果、1か月20㎥での月額(税抜)は、次のとおりとなり、経費回収率の向上に寄与しました。
　　・改定前  (平成29年 9月まで)　1,510円
　　・第1段階 (平成29年10月改定)　1,760円
　　・第2段階 (平成30年10月改定)　2,100円
　　・第3段階 (令和 2年 4月改定)　2,500円
　また、ストックマネジメント全体計画と合わせ、同計画に組込む形で経営戦略を策定します。人口減少と30年間の改築更新を踏まえ、適正な使用料水準で持続可能な事業となるよう、経営努力を続けます。</t>
    <rPh sb="1" eb="3">
      <t>レイワ</t>
    </rPh>
    <rPh sb="4" eb="6">
      <t>ネンド</t>
    </rPh>
    <rPh sb="8" eb="9">
      <t>ホウ</t>
    </rPh>
    <rPh sb="9" eb="11">
      <t>テキヨウ</t>
    </rPh>
    <rPh sb="11" eb="13">
      <t>キギョウ</t>
    </rPh>
    <rPh sb="17" eb="19">
      <t>ケイエイ</t>
    </rPh>
    <rPh sb="19" eb="21">
      <t>キバン</t>
    </rPh>
    <rPh sb="22" eb="24">
      <t>キョウカ</t>
    </rPh>
    <rPh sb="25" eb="26">
      <t>ト</t>
    </rPh>
    <rPh sb="27" eb="28">
      <t>ク</t>
    </rPh>
    <rPh sb="34" eb="35">
      <t>トク</t>
    </rPh>
    <rPh sb="36" eb="38">
      <t>ケンアン</t>
    </rPh>
    <rPh sb="38" eb="40">
      <t>ジコウ</t>
    </rPh>
    <rPh sb="46" eb="49">
      <t>シヨウリョウ</t>
    </rPh>
    <rPh sb="50" eb="53">
      <t>テキセイカ</t>
    </rPh>
    <rPh sb="59" eb="61">
      <t>レイワ</t>
    </rPh>
    <rPh sb="62" eb="64">
      <t>ネンド</t>
    </rPh>
    <rPh sb="68" eb="70">
      <t>ダンカイ</t>
    </rPh>
    <rPh sb="71" eb="72">
      <t>ヒ</t>
    </rPh>
    <rPh sb="73" eb="74">
      <t>ア</t>
    </rPh>
    <rPh sb="76" eb="77">
      <t>オコナ</t>
    </rPh>
    <rPh sb="84" eb="86">
      <t>ケッカ</t>
    </rPh>
    <rPh sb="89" eb="90">
      <t>ゲツ</t>
    </rPh>
    <rPh sb="95" eb="97">
      <t>ゲツガク</t>
    </rPh>
    <rPh sb="98" eb="100">
      <t>ゼイヌキ</t>
    </rPh>
    <rPh sb="103" eb="104">
      <t>ツギ</t>
    </rPh>
    <rPh sb="112" eb="114">
      <t>ケイヒ</t>
    </rPh>
    <rPh sb="114" eb="116">
      <t>カイシュウ</t>
    </rPh>
    <rPh sb="116" eb="117">
      <t>リツ</t>
    </rPh>
    <rPh sb="118" eb="120">
      <t>コウジョウ</t>
    </rPh>
    <rPh sb="121" eb="123">
      <t>キヨ</t>
    </rPh>
    <rPh sb="132" eb="134">
      <t>カイテイ</t>
    </rPh>
    <rPh sb="134" eb="135">
      <t>マエ</t>
    </rPh>
    <rPh sb="138" eb="140">
      <t>ヘイセイ</t>
    </rPh>
    <rPh sb="145" eb="146">
      <t>ガツ</t>
    </rPh>
    <rPh sb="155" eb="156">
      <t>エン</t>
    </rPh>
    <rPh sb="160" eb="161">
      <t>ダイ</t>
    </rPh>
    <rPh sb="162" eb="164">
      <t>ダンカイ</t>
    </rPh>
    <rPh sb="166" eb="168">
      <t>ヘイセイ</t>
    </rPh>
    <rPh sb="188" eb="189">
      <t>ダイ</t>
    </rPh>
    <rPh sb="190" eb="192">
      <t>ダンカイ</t>
    </rPh>
    <rPh sb="216" eb="217">
      <t>ダイ</t>
    </rPh>
    <rPh sb="218" eb="220">
      <t>ダンカイ</t>
    </rPh>
    <rPh sb="255" eb="259">
      <t>ゼンタイケイカク</t>
    </rPh>
    <rPh sb="260" eb="261">
      <t>ア</t>
    </rPh>
    <rPh sb="264" eb="265">
      <t>ドウ</t>
    </rPh>
    <rPh sb="265" eb="267">
      <t>ケイカク</t>
    </rPh>
    <rPh sb="268" eb="270">
      <t>クミコ</t>
    </rPh>
    <rPh sb="271" eb="272">
      <t>カタチ</t>
    </rPh>
    <rPh sb="273" eb="275">
      <t>ケイエイ</t>
    </rPh>
    <rPh sb="275" eb="277">
      <t>センリャク</t>
    </rPh>
    <rPh sb="278" eb="280">
      <t>サクテイ</t>
    </rPh>
    <rPh sb="284" eb="286">
      <t>ジンコウ</t>
    </rPh>
    <rPh sb="286" eb="288">
      <t>ゲンショウ</t>
    </rPh>
    <rPh sb="291" eb="293">
      <t>ネンカン</t>
    </rPh>
    <rPh sb="294" eb="296">
      <t>カイチク</t>
    </rPh>
    <rPh sb="296" eb="298">
      <t>コウシン</t>
    </rPh>
    <rPh sb="299" eb="300">
      <t>フ</t>
    </rPh>
    <rPh sb="303" eb="305">
      <t>テキセイ</t>
    </rPh>
    <rPh sb="306" eb="309">
      <t>シヨウリョウ</t>
    </rPh>
    <rPh sb="309" eb="311">
      <t>スイジュン</t>
    </rPh>
    <rPh sb="312" eb="314">
      <t>ジゾク</t>
    </rPh>
    <rPh sb="314" eb="316">
      <t>カノウ</t>
    </rPh>
    <rPh sb="317" eb="319">
      <t>ジギョウ</t>
    </rPh>
    <rPh sb="325" eb="327">
      <t>ケイエイ</t>
    </rPh>
    <rPh sb="327" eb="329">
      <t>ドリョク</t>
    </rPh>
    <rPh sb="330" eb="331">
      <t>ツヅ</t>
    </rPh>
    <phoneticPr fontId="4"/>
  </si>
  <si>
    <t>　令和2年6月調定分から使用料改定を行った結果、⑤経費回収率が大幅に向上し、①経常収支比率も100%以上となっており、費用を使用料収入で適切に賄うことができています。このため、②累積欠損金比率は0%となっています。⑥汚水処理原価は、法非適用時とは算出の考え方が異なるものの、類似団体平均値よりも低水準で推移しており、今後とも費用削減に努め、健全な経営を維持する必要があります。
　一方、③流動比率は類似団体平均値を大幅に下回っています。流動負債の内容としては、建設改良のために起こした企業債の元金償還金が多くを占めており、損益勘定留保資金・資本費平準化債・一般会計出資金により支払っているため、資金不足とはなっていません。財源の管理が複雑であるため、今後も不足が生じないよう適正な管理を継続する必要があります。
　④企業債残高対事業規模比率は、類似団体平均値よりも低水準で推移していますが、今後は老朽化した施設の改築更新が必要となるため、企業債残高が増大する見通しです。改築更新にあたっては、⑦施設利用率が低水準であることから、処理場を適正規模にダウンサイジングすることが必要となっています。
　今後も人口減少が続くことを踏まえ、適正な投資規模を検討しながら、⑧水洗化率の向上に努めていきます。</t>
    <rPh sb="1" eb="3">
      <t>レイワ</t>
    </rPh>
    <rPh sb="4" eb="5">
      <t>ネン</t>
    </rPh>
    <rPh sb="6" eb="7">
      <t>ガツ</t>
    </rPh>
    <rPh sb="7" eb="9">
      <t>チョウテイ</t>
    </rPh>
    <rPh sb="9" eb="10">
      <t>ブン</t>
    </rPh>
    <rPh sb="12" eb="15">
      <t>シヨウリョウ</t>
    </rPh>
    <rPh sb="15" eb="17">
      <t>カイテイ</t>
    </rPh>
    <rPh sb="18" eb="19">
      <t>オコナ</t>
    </rPh>
    <rPh sb="21" eb="23">
      <t>ケッカ</t>
    </rPh>
    <rPh sb="25" eb="27">
      <t>ケイヒ</t>
    </rPh>
    <rPh sb="27" eb="29">
      <t>カイシュウ</t>
    </rPh>
    <rPh sb="29" eb="30">
      <t>リツ</t>
    </rPh>
    <rPh sb="31" eb="33">
      <t>オオハバ</t>
    </rPh>
    <rPh sb="34" eb="36">
      <t>コウジョウ</t>
    </rPh>
    <rPh sb="39" eb="41">
      <t>ケイジョウ</t>
    </rPh>
    <rPh sb="41" eb="43">
      <t>シュウシ</t>
    </rPh>
    <rPh sb="43" eb="45">
      <t>ヒリツ</t>
    </rPh>
    <rPh sb="50" eb="52">
      <t>イジョウ</t>
    </rPh>
    <rPh sb="59" eb="61">
      <t>ヒヨウ</t>
    </rPh>
    <rPh sb="62" eb="65">
      <t>シヨウリョウ</t>
    </rPh>
    <rPh sb="65" eb="67">
      <t>シュウニュウ</t>
    </rPh>
    <rPh sb="68" eb="70">
      <t>テキセツ</t>
    </rPh>
    <rPh sb="71" eb="72">
      <t>マカナ</t>
    </rPh>
    <rPh sb="89" eb="94">
      <t>ルイセキケッソンキン</t>
    </rPh>
    <rPh sb="94" eb="96">
      <t>ヒリツ</t>
    </rPh>
    <rPh sb="108" eb="110">
      <t>オスイ</t>
    </rPh>
    <rPh sb="110" eb="112">
      <t>ショリ</t>
    </rPh>
    <rPh sb="112" eb="114">
      <t>ゲンカ</t>
    </rPh>
    <rPh sb="116" eb="117">
      <t>ホウ</t>
    </rPh>
    <rPh sb="117" eb="118">
      <t>ヒ</t>
    </rPh>
    <rPh sb="118" eb="120">
      <t>テキヨウ</t>
    </rPh>
    <rPh sb="120" eb="121">
      <t>ジ</t>
    </rPh>
    <rPh sb="123" eb="125">
      <t>サンシュツ</t>
    </rPh>
    <rPh sb="126" eb="127">
      <t>カンガ</t>
    </rPh>
    <rPh sb="128" eb="129">
      <t>カタ</t>
    </rPh>
    <rPh sb="130" eb="131">
      <t>コト</t>
    </rPh>
    <rPh sb="137" eb="139">
      <t>ルイジ</t>
    </rPh>
    <rPh sb="139" eb="141">
      <t>ダンタイ</t>
    </rPh>
    <rPh sb="141" eb="144">
      <t>ヘイキンチ</t>
    </rPh>
    <rPh sb="147" eb="150">
      <t>テイスイジュン</t>
    </rPh>
    <rPh sb="151" eb="153">
      <t>スイイ</t>
    </rPh>
    <rPh sb="158" eb="160">
      <t>コンゴ</t>
    </rPh>
    <rPh sb="162" eb="164">
      <t>ヒヨウ</t>
    </rPh>
    <rPh sb="164" eb="166">
      <t>サクゲン</t>
    </rPh>
    <rPh sb="167" eb="168">
      <t>ツト</t>
    </rPh>
    <rPh sb="170" eb="172">
      <t>ケンゼン</t>
    </rPh>
    <rPh sb="173" eb="175">
      <t>ケイエイ</t>
    </rPh>
    <rPh sb="176" eb="178">
      <t>イジ</t>
    </rPh>
    <rPh sb="180" eb="182">
      <t>ヒツヨウ</t>
    </rPh>
    <rPh sb="190" eb="192">
      <t>イッポウ</t>
    </rPh>
    <rPh sb="194" eb="196">
      <t>リュウドウ</t>
    </rPh>
    <rPh sb="196" eb="198">
      <t>ヒリツ</t>
    </rPh>
    <rPh sb="199" eb="201">
      <t>ルイジ</t>
    </rPh>
    <rPh sb="201" eb="203">
      <t>ダンタイ</t>
    </rPh>
    <rPh sb="203" eb="206">
      <t>ヘイキンチ</t>
    </rPh>
    <rPh sb="207" eb="209">
      <t>オオハバ</t>
    </rPh>
    <rPh sb="210" eb="212">
      <t>シタマワ</t>
    </rPh>
    <rPh sb="218" eb="220">
      <t>リュウドウ</t>
    </rPh>
    <rPh sb="220" eb="222">
      <t>フサイ</t>
    </rPh>
    <rPh sb="223" eb="225">
      <t>ナイヨウ</t>
    </rPh>
    <rPh sb="230" eb="232">
      <t>ケンセツ</t>
    </rPh>
    <rPh sb="232" eb="234">
      <t>カイリョウ</t>
    </rPh>
    <rPh sb="238" eb="239">
      <t>オ</t>
    </rPh>
    <rPh sb="242" eb="244">
      <t>キギョウ</t>
    </rPh>
    <rPh sb="244" eb="245">
      <t>サイ</t>
    </rPh>
    <rPh sb="246" eb="251">
      <t>ガンキンショウカンキン</t>
    </rPh>
    <rPh sb="252" eb="253">
      <t>オオ</t>
    </rPh>
    <rPh sb="255" eb="256">
      <t>シ</t>
    </rPh>
    <rPh sb="261" eb="269">
      <t>ソンエキカンジョウリュウホシキン</t>
    </rPh>
    <rPh sb="270" eb="277">
      <t>シホンヒヘイジュンカサイ</t>
    </rPh>
    <rPh sb="278" eb="280">
      <t>イッパン</t>
    </rPh>
    <rPh sb="280" eb="282">
      <t>カイケイ</t>
    </rPh>
    <rPh sb="282" eb="285">
      <t>シュッシキン</t>
    </rPh>
    <rPh sb="288" eb="290">
      <t>シハラ</t>
    </rPh>
    <rPh sb="297" eb="299">
      <t>シキン</t>
    </rPh>
    <rPh sb="299" eb="301">
      <t>ブソク</t>
    </rPh>
    <rPh sb="311" eb="313">
      <t>ザイゲン</t>
    </rPh>
    <rPh sb="314" eb="316">
      <t>カンリ</t>
    </rPh>
    <rPh sb="317" eb="319">
      <t>フクザツ</t>
    </rPh>
    <rPh sb="325" eb="327">
      <t>コンゴ</t>
    </rPh>
    <rPh sb="328" eb="330">
      <t>フソク</t>
    </rPh>
    <rPh sb="331" eb="332">
      <t>ショウ</t>
    </rPh>
    <rPh sb="337" eb="339">
      <t>テキセイ</t>
    </rPh>
    <rPh sb="340" eb="342">
      <t>カンリ</t>
    </rPh>
    <rPh sb="343" eb="345">
      <t>ケイゾク</t>
    </rPh>
    <rPh sb="347" eb="349">
      <t>ヒツヨウ</t>
    </rPh>
    <rPh sb="358" eb="360">
      <t>キギョウ</t>
    </rPh>
    <rPh sb="360" eb="361">
      <t>サイ</t>
    </rPh>
    <rPh sb="361" eb="363">
      <t>ザンダカ</t>
    </rPh>
    <rPh sb="363" eb="364">
      <t>タイ</t>
    </rPh>
    <rPh sb="364" eb="366">
      <t>ジギョウ</t>
    </rPh>
    <rPh sb="366" eb="368">
      <t>キボ</t>
    </rPh>
    <rPh sb="368" eb="370">
      <t>ヒリツ</t>
    </rPh>
    <rPh sb="372" eb="379">
      <t>ルイジダンタイヘイキンチ</t>
    </rPh>
    <rPh sb="382" eb="385">
      <t>テイスイジュン</t>
    </rPh>
    <rPh sb="386" eb="388">
      <t>スイイ</t>
    </rPh>
    <rPh sb="395" eb="397">
      <t>コンゴ</t>
    </rPh>
    <rPh sb="398" eb="401">
      <t>ロウキュウカ</t>
    </rPh>
    <rPh sb="403" eb="405">
      <t>シセツ</t>
    </rPh>
    <rPh sb="406" eb="408">
      <t>カイチク</t>
    </rPh>
    <rPh sb="408" eb="410">
      <t>コウシン</t>
    </rPh>
    <rPh sb="411" eb="413">
      <t>ヒツヨウ</t>
    </rPh>
    <rPh sb="419" eb="421">
      <t>キギョウ</t>
    </rPh>
    <rPh sb="421" eb="422">
      <t>サイ</t>
    </rPh>
    <rPh sb="422" eb="424">
      <t>ザンダカ</t>
    </rPh>
    <rPh sb="425" eb="427">
      <t>ゾウダイ</t>
    </rPh>
    <rPh sb="429" eb="431">
      <t>ミトオ</t>
    </rPh>
    <rPh sb="435" eb="437">
      <t>カイチク</t>
    </rPh>
    <rPh sb="437" eb="439">
      <t>コウシン</t>
    </rPh>
    <rPh sb="447" eb="449">
      <t>シセツ</t>
    </rPh>
    <rPh sb="449" eb="452">
      <t>リヨウリツ</t>
    </rPh>
    <rPh sb="453" eb="456">
      <t>テイスイジュン</t>
    </rPh>
    <rPh sb="464" eb="467">
      <t>ショリジョウ</t>
    </rPh>
    <rPh sb="468" eb="470">
      <t>テキセイ</t>
    </rPh>
    <rPh sb="470" eb="472">
      <t>キボ</t>
    </rPh>
    <rPh sb="486" eb="488">
      <t>ヒツヨウ</t>
    </rPh>
    <rPh sb="498" eb="500">
      <t>コンゴ</t>
    </rPh>
    <rPh sb="501" eb="503">
      <t>ジンコウ</t>
    </rPh>
    <rPh sb="503" eb="505">
      <t>ゲンショウ</t>
    </rPh>
    <rPh sb="506" eb="507">
      <t>ツヅ</t>
    </rPh>
    <rPh sb="511" eb="512">
      <t>フ</t>
    </rPh>
    <rPh sb="515" eb="517">
      <t>テキセイ</t>
    </rPh>
    <rPh sb="518" eb="520">
      <t>トウシ</t>
    </rPh>
    <rPh sb="520" eb="522">
      <t>キボ</t>
    </rPh>
    <rPh sb="523" eb="525">
      <t>ケントウ</t>
    </rPh>
    <rPh sb="531" eb="534">
      <t>スイセンカ</t>
    </rPh>
    <rPh sb="534" eb="535">
      <t>リツ</t>
    </rPh>
    <rPh sb="536" eb="538">
      <t>コウジョウ</t>
    </rPh>
    <rPh sb="539" eb="54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</si>
</sst>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C10-42D6-96EC-EED4BA4E70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4C10-42D6-96EC-EED4BA4E70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30.72</c:v>
                </c:pt>
              </c:numCache>
            </c:numRef>
          </c:val>
          <c:extLst>
            <c:ext xmlns:c16="http://schemas.microsoft.com/office/drawing/2014/chart" uri="{C3380CC4-5D6E-409C-BE32-E72D297353CC}">
              <c16:uniqueId val="{00000000-366F-4901-976D-7FF530B7990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366F-4901-976D-7FF530B7990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90.88</c:v>
                </c:pt>
              </c:numCache>
            </c:numRef>
          </c:val>
          <c:extLst>
            <c:ext xmlns:c16="http://schemas.microsoft.com/office/drawing/2014/chart" uri="{C3380CC4-5D6E-409C-BE32-E72D297353CC}">
              <c16:uniqueId val="{00000000-01B2-4EDD-84C1-7F36F5B4E5D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01B2-4EDD-84C1-7F36F5B4E5D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107.78</c:v>
                </c:pt>
              </c:numCache>
            </c:numRef>
          </c:val>
          <c:extLst>
            <c:ext xmlns:c16="http://schemas.microsoft.com/office/drawing/2014/chart" uri="{C3380CC4-5D6E-409C-BE32-E72D297353CC}">
              <c16:uniqueId val="{00000000-01DF-4C62-8100-C1B6D359ED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01DF-4C62-8100-C1B6D359ED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4.1399999999999997</c:v>
                </c:pt>
              </c:numCache>
            </c:numRef>
          </c:val>
          <c:extLst>
            <c:ext xmlns:c16="http://schemas.microsoft.com/office/drawing/2014/chart" uri="{C3380CC4-5D6E-409C-BE32-E72D297353CC}">
              <c16:uniqueId val="{00000000-4E9B-4FAD-8162-4A70837B3E2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4E9B-4FAD-8162-4A70837B3E2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514-4D98-817C-C73AE9A25F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4514-4D98-817C-C73AE9A25F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AE0-4721-AA01-D9421EE405B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7AE0-4721-AA01-D9421EE405B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16.64</c:v>
                </c:pt>
              </c:numCache>
            </c:numRef>
          </c:val>
          <c:extLst>
            <c:ext xmlns:c16="http://schemas.microsoft.com/office/drawing/2014/chart" uri="{C3380CC4-5D6E-409C-BE32-E72D297353CC}">
              <c16:uniqueId val="{00000000-E385-4D8F-AE28-7F40FFAB713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E385-4D8F-AE28-7F40FFAB713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291.91000000000003</c:v>
                </c:pt>
              </c:numCache>
            </c:numRef>
          </c:val>
          <c:extLst>
            <c:ext xmlns:c16="http://schemas.microsoft.com/office/drawing/2014/chart" uri="{C3380CC4-5D6E-409C-BE32-E72D297353CC}">
              <c16:uniqueId val="{00000000-5227-4C0E-B5DF-1096061415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5227-4C0E-B5DF-1096061415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116.69</c:v>
                </c:pt>
              </c:numCache>
            </c:numRef>
          </c:val>
          <c:extLst>
            <c:ext xmlns:c16="http://schemas.microsoft.com/office/drawing/2014/chart" uri="{C3380CC4-5D6E-409C-BE32-E72D297353CC}">
              <c16:uniqueId val="{00000000-3E55-4BD9-8F90-FCF6AF0B25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3E55-4BD9-8F90-FCF6AF0B25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116.94</c:v>
                </c:pt>
              </c:numCache>
            </c:numRef>
          </c:val>
          <c:extLst>
            <c:ext xmlns:c16="http://schemas.microsoft.com/office/drawing/2014/chart" uri="{C3380CC4-5D6E-409C-BE32-E72D297353CC}">
              <c16:uniqueId val="{00000000-45A4-4105-9AA8-D3B7891E16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45A4-4105-9AA8-D3B7891E16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桐生市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108330</v>
      </c>
      <c r="AM8" s="69"/>
      <c r="AN8" s="69"/>
      <c r="AO8" s="69"/>
      <c r="AP8" s="69"/>
      <c r="AQ8" s="69"/>
      <c r="AR8" s="69"/>
      <c r="AS8" s="69"/>
      <c r="AT8" s="68">
        <f>データ!T6</f>
        <v>274.45</v>
      </c>
      <c r="AU8" s="68"/>
      <c r="AV8" s="68"/>
      <c r="AW8" s="68"/>
      <c r="AX8" s="68"/>
      <c r="AY8" s="68"/>
      <c r="AZ8" s="68"/>
      <c r="BA8" s="68"/>
      <c r="BB8" s="68">
        <f>データ!U6</f>
        <v>394.72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66.09</v>
      </c>
      <c r="J10" s="68"/>
      <c r="K10" s="68"/>
      <c r="L10" s="68"/>
      <c r="M10" s="68"/>
      <c r="N10" s="68"/>
      <c r="O10" s="68"/>
      <c r="P10" s="68">
        <f>データ!P6</f>
        <v>77.28</v>
      </c>
      <c r="Q10" s="68"/>
      <c r="R10" s="68"/>
      <c r="S10" s="68"/>
      <c r="T10" s="68"/>
      <c r="U10" s="68"/>
      <c r="V10" s="68"/>
      <c r="W10" s="68">
        <f>データ!Q6</f>
        <v>64.680000000000007</v>
      </c>
      <c r="X10" s="68"/>
      <c r="Y10" s="68"/>
      <c r="Z10" s="68"/>
      <c r="AA10" s="68"/>
      <c r="AB10" s="68"/>
      <c r="AC10" s="68"/>
      <c r="AD10" s="69">
        <f>データ!R6</f>
        <v>2750</v>
      </c>
      <c r="AE10" s="69"/>
      <c r="AF10" s="69"/>
      <c r="AG10" s="69"/>
      <c r="AH10" s="69"/>
      <c r="AI10" s="69"/>
      <c r="AJ10" s="69"/>
      <c r="AK10" s="2"/>
      <c r="AL10" s="69">
        <f>データ!V6</f>
        <v>83152</v>
      </c>
      <c r="AM10" s="69"/>
      <c r="AN10" s="69"/>
      <c r="AO10" s="69"/>
      <c r="AP10" s="69"/>
      <c r="AQ10" s="69"/>
      <c r="AR10" s="69"/>
      <c r="AS10" s="69"/>
      <c r="AT10" s="68">
        <f>データ!W6</f>
        <v>24.65</v>
      </c>
      <c r="AU10" s="68"/>
      <c r="AV10" s="68"/>
      <c r="AW10" s="68"/>
      <c r="AX10" s="68"/>
      <c r="AY10" s="68"/>
      <c r="AZ10" s="68"/>
      <c r="BA10" s="68"/>
      <c r="BB10" s="68">
        <f>データ!X6</f>
        <v>3373.31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vdht0YgIC2QnRbQd7qJCdt/eyvykohssU0+irXtN8Ob0hL9a5PdctKYi2/r2WV/ZHaEBlvAjkqhGoG8IRD403g==" saltValue="li7mLhlRNcRVyaiyaFKo0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102032</v>
      </c>
      <c r="D6" s="33">
        <f t="shared" si="3"/>
        <v>46</v>
      </c>
      <c r="E6" s="33">
        <f t="shared" si="3"/>
        <v>17</v>
      </c>
      <c r="F6" s="33">
        <f t="shared" si="3"/>
        <v>1</v>
      </c>
      <c r="G6" s="33">
        <f t="shared" si="3"/>
        <v>0</v>
      </c>
      <c r="H6" s="33" t="str">
        <f t="shared" si="3"/>
        <v>群馬県　桐生市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66.09</v>
      </c>
      <c r="P6" s="34">
        <f t="shared" si="3"/>
        <v>77.28</v>
      </c>
      <c r="Q6" s="34">
        <f t="shared" si="3"/>
        <v>64.680000000000007</v>
      </c>
      <c r="R6" s="34">
        <f t="shared" si="3"/>
        <v>2750</v>
      </c>
      <c r="S6" s="34">
        <f t="shared" si="3"/>
        <v>108330</v>
      </c>
      <c r="T6" s="34">
        <f t="shared" si="3"/>
        <v>274.45</v>
      </c>
      <c r="U6" s="34">
        <f t="shared" si="3"/>
        <v>394.72</v>
      </c>
      <c r="V6" s="34">
        <f t="shared" si="3"/>
        <v>83152</v>
      </c>
      <c r="W6" s="34">
        <f t="shared" si="3"/>
        <v>24.65</v>
      </c>
      <c r="X6" s="34">
        <f t="shared" si="3"/>
        <v>3373.31</v>
      </c>
      <c r="Y6" s="35" t="str">
        <f>IF(Y7="",NA(),Y7)</f>
        <v>-</v>
      </c>
      <c r="Z6" s="35" t="str">
        <f t="shared" ref="Z6:AH6" si="4">IF(Z7="",NA(),Z7)</f>
        <v>-</v>
      </c>
      <c r="AA6" s="35" t="str">
        <f t="shared" si="4"/>
        <v>-</v>
      </c>
      <c r="AB6" s="35" t="str">
        <f t="shared" si="4"/>
        <v>-</v>
      </c>
      <c r="AC6" s="35">
        <f t="shared" si="4"/>
        <v>107.78</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16.64</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291.91000000000003</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116.69</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116.94</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f t="shared" si="10"/>
        <v>30.72</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90.88</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4.1399999999999997</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102032</v>
      </c>
      <c r="D7" s="37">
        <v>46</v>
      </c>
      <c r="E7" s="37">
        <v>17</v>
      </c>
      <c r="F7" s="37">
        <v>1</v>
      </c>
      <c r="G7" s="37">
        <v>0</v>
      </c>
      <c r="H7" s="37" t="s">
        <v>96</v>
      </c>
      <c r="I7" s="37" t="s">
        <v>97</v>
      </c>
      <c r="J7" s="37" t="s">
        <v>98</v>
      </c>
      <c r="K7" s="37" t="s">
        <v>99</v>
      </c>
      <c r="L7" s="37" t="s">
        <v>100</v>
      </c>
      <c r="M7" s="37" t="s">
        <v>101</v>
      </c>
      <c r="N7" s="38" t="s">
        <v>102</v>
      </c>
      <c r="O7" s="38">
        <v>66.09</v>
      </c>
      <c r="P7" s="38">
        <v>77.28</v>
      </c>
      <c r="Q7" s="38">
        <v>64.680000000000007</v>
      </c>
      <c r="R7" s="38">
        <v>2750</v>
      </c>
      <c r="S7" s="38">
        <v>108330</v>
      </c>
      <c r="T7" s="38">
        <v>274.45</v>
      </c>
      <c r="U7" s="38">
        <v>394.72</v>
      </c>
      <c r="V7" s="38">
        <v>83152</v>
      </c>
      <c r="W7" s="38">
        <v>24.65</v>
      </c>
      <c r="X7" s="38">
        <v>3373.31</v>
      </c>
      <c r="Y7" s="38" t="s">
        <v>102</v>
      </c>
      <c r="Z7" s="38" t="s">
        <v>102</v>
      </c>
      <c r="AA7" s="38" t="s">
        <v>102</v>
      </c>
      <c r="AB7" s="38" t="s">
        <v>102</v>
      </c>
      <c r="AC7" s="38">
        <v>107.78</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16.64</v>
      </c>
      <c r="AZ7" s="38" t="s">
        <v>102</v>
      </c>
      <c r="BA7" s="38" t="s">
        <v>102</v>
      </c>
      <c r="BB7" s="38" t="s">
        <v>102</v>
      </c>
      <c r="BC7" s="38" t="s">
        <v>102</v>
      </c>
      <c r="BD7" s="38">
        <v>67.930000000000007</v>
      </c>
      <c r="BE7" s="38">
        <v>67.52</v>
      </c>
      <c r="BF7" s="38" t="s">
        <v>102</v>
      </c>
      <c r="BG7" s="38" t="s">
        <v>102</v>
      </c>
      <c r="BH7" s="38" t="s">
        <v>102</v>
      </c>
      <c r="BI7" s="38" t="s">
        <v>102</v>
      </c>
      <c r="BJ7" s="38">
        <v>291.91000000000003</v>
      </c>
      <c r="BK7" s="38" t="s">
        <v>102</v>
      </c>
      <c r="BL7" s="38" t="s">
        <v>102</v>
      </c>
      <c r="BM7" s="38" t="s">
        <v>102</v>
      </c>
      <c r="BN7" s="38" t="s">
        <v>102</v>
      </c>
      <c r="BO7" s="38">
        <v>857.88</v>
      </c>
      <c r="BP7" s="38">
        <v>705.21</v>
      </c>
      <c r="BQ7" s="38" t="s">
        <v>102</v>
      </c>
      <c r="BR7" s="38" t="s">
        <v>102</v>
      </c>
      <c r="BS7" s="38" t="s">
        <v>102</v>
      </c>
      <c r="BT7" s="38" t="s">
        <v>102</v>
      </c>
      <c r="BU7" s="38">
        <v>116.69</v>
      </c>
      <c r="BV7" s="38" t="s">
        <v>102</v>
      </c>
      <c r="BW7" s="38" t="s">
        <v>102</v>
      </c>
      <c r="BX7" s="38" t="s">
        <v>102</v>
      </c>
      <c r="BY7" s="38" t="s">
        <v>102</v>
      </c>
      <c r="BZ7" s="38">
        <v>94.97</v>
      </c>
      <c r="CA7" s="38">
        <v>98.96</v>
      </c>
      <c r="CB7" s="38" t="s">
        <v>102</v>
      </c>
      <c r="CC7" s="38" t="s">
        <v>102</v>
      </c>
      <c r="CD7" s="38" t="s">
        <v>102</v>
      </c>
      <c r="CE7" s="38" t="s">
        <v>102</v>
      </c>
      <c r="CF7" s="38">
        <v>116.94</v>
      </c>
      <c r="CG7" s="38" t="s">
        <v>102</v>
      </c>
      <c r="CH7" s="38" t="s">
        <v>102</v>
      </c>
      <c r="CI7" s="38" t="s">
        <v>102</v>
      </c>
      <c r="CJ7" s="38" t="s">
        <v>102</v>
      </c>
      <c r="CK7" s="38">
        <v>159.49</v>
      </c>
      <c r="CL7" s="38">
        <v>134.52000000000001</v>
      </c>
      <c r="CM7" s="38" t="s">
        <v>102</v>
      </c>
      <c r="CN7" s="38" t="s">
        <v>102</v>
      </c>
      <c r="CO7" s="38" t="s">
        <v>102</v>
      </c>
      <c r="CP7" s="38" t="s">
        <v>102</v>
      </c>
      <c r="CQ7" s="38">
        <v>30.72</v>
      </c>
      <c r="CR7" s="38" t="s">
        <v>102</v>
      </c>
      <c r="CS7" s="38" t="s">
        <v>102</v>
      </c>
      <c r="CT7" s="38" t="s">
        <v>102</v>
      </c>
      <c r="CU7" s="38" t="s">
        <v>102</v>
      </c>
      <c r="CV7" s="38">
        <v>65.28</v>
      </c>
      <c r="CW7" s="38">
        <v>59.57</v>
      </c>
      <c r="CX7" s="38" t="s">
        <v>102</v>
      </c>
      <c r="CY7" s="38" t="s">
        <v>102</v>
      </c>
      <c r="CZ7" s="38" t="s">
        <v>102</v>
      </c>
      <c r="DA7" s="38" t="s">
        <v>102</v>
      </c>
      <c r="DB7" s="38">
        <v>90.88</v>
      </c>
      <c r="DC7" s="38" t="s">
        <v>102</v>
      </c>
      <c r="DD7" s="38" t="s">
        <v>102</v>
      </c>
      <c r="DE7" s="38" t="s">
        <v>102</v>
      </c>
      <c r="DF7" s="38" t="s">
        <v>102</v>
      </c>
      <c r="DG7" s="38">
        <v>92.72</v>
      </c>
      <c r="DH7" s="38">
        <v>95.57</v>
      </c>
      <c r="DI7" s="38" t="s">
        <v>102</v>
      </c>
      <c r="DJ7" s="38" t="s">
        <v>102</v>
      </c>
      <c r="DK7" s="38" t="s">
        <v>102</v>
      </c>
      <c r="DL7" s="38" t="s">
        <v>102</v>
      </c>
      <c r="DM7" s="38">
        <v>4.1399999999999997</v>
      </c>
      <c r="DN7" s="38" t="s">
        <v>102</v>
      </c>
      <c r="DO7" s="38" t="s">
        <v>102</v>
      </c>
      <c r="DP7" s="38" t="s">
        <v>102</v>
      </c>
      <c r="DQ7" s="38" t="s">
        <v>102</v>
      </c>
      <c r="DR7" s="38">
        <v>23.79</v>
      </c>
      <c r="DS7" s="38">
        <v>36.520000000000003</v>
      </c>
      <c r="DT7" s="38" t="s">
        <v>102</v>
      </c>
      <c r="DU7" s="38" t="s">
        <v>102</v>
      </c>
      <c r="DV7" s="38" t="s">
        <v>102</v>
      </c>
      <c r="DW7" s="38" t="s">
        <v>102</v>
      </c>
      <c r="DX7" s="38">
        <v>0</v>
      </c>
      <c r="DY7" s="38" t="s">
        <v>102</v>
      </c>
      <c r="DZ7" s="38" t="s">
        <v>102</v>
      </c>
      <c r="EA7" s="38" t="s">
        <v>102</v>
      </c>
      <c r="EB7" s="38" t="s">
        <v>102</v>
      </c>
      <c r="EC7" s="38">
        <v>1.22</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2022-02-15T07:45:33Z</cp:lastPrinted>
  <dcterms:created xsi:type="dcterms:W3CDTF">2021-12-03T07:09:04Z</dcterms:created>
  <dcterms:modified xsi:type="dcterms:W3CDTF">2022-02-15T07:45:37Z</dcterms:modified>
  <cp:category/>
</cp:coreProperties>
</file>