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0_富岡市□△\"/>
    </mc:Choice>
  </mc:AlternateContent>
  <xr:revisionPtr revIDLastSave="0" documentId="13_ncr:1_{918DC690-27F2-4485-9F43-E91DF3F34AB7}" xr6:coauthVersionLast="36" xr6:coauthVersionMax="36" xr10:uidLastSave="{00000000-0000-0000-0000-000000000000}"/>
  <workbookProtection workbookAlgorithmName="SHA-512" workbookHashValue="nES/4wafr36C0dZNw9el4YrwYNb0TZYDcxdy4uxADmtLj/QoGVCzgVo0opi+1P7NWIY5fvRgWT8sh8Pb5iuzIg==" workbookSaltValue="tF6o+9cWTFa6dfTSLHpEqA==" workbookSpinCount="100000" lockStructure="1"/>
  <bookViews>
    <workbookView xWindow="0" yWindow="0" windowWidth="28800" windowHeight="12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H85" i="4"/>
  <c r="W10" i="4"/>
  <c r="BB8" i="4"/>
  <c r="AT8" i="4"/>
  <c r="AD8" i="4"/>
  <c r="W8" i="4"/>
  <c r="P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<sst xmlns="http://schemas.openxmlformats.org/spreadsheetml/2006/main" count="299" uniqueCount="116">
  <si>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</si>
  <si>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</si>
  <si>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</si>
  <si>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</si>
  <si>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</si>
  <si>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</si>
  <si>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</si>
  <si>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</si>
  <si>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</si>
  <si>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</si>
  <si>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</si>
  <si>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</si>
  <si>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</si>
  <si>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</si>
  <si>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</si>
  <si>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</si>
  <si>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</si>
  <si>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</si>
  <si>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</si>
  <si>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</si>
  <si>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</si>
  <si>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</si>
  <si>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</si>
  <si>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</si>
  <si>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</si>
  <si>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</si>
  <si>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</si>
  <si>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</si>
  <si>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</si>
  <si>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</si>
  <si>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</si>
  <si>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</si>
  <si>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</si>
  <si>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</si>
  <si>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</si>
  <si>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</si>
  <si>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</si>
  <si>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</si>
  <si>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</si>
  <si>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</si>
  <si>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</si>
  <si>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</si>
  <si>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</si>
  <si>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</si>
  <si>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</si>
  <si>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</si>
  <si>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</si>
  <si>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</si>
  <si>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</si>
  <si>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</si>
  <si>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</si>
  <si>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</si>
  <si>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</si>
  <si>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</si>
  <si>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</si>
  <si>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</si>
  <si>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</si>
  <si>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</si>
  <si>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</si>
  <si>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</si>
  <si>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</si>
  <si>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</si>
  <si>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</si>
  <si>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</si>
  <si>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</si>
  <si>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</si>
  <si>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</si>
  <si>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</si>
  <si>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</si>
  <si>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</si>
  <si>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</si>
  <si>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</si>
  <si>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</si>
  <si>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</si>
  <si>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</si>
  <si>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</si>
  <si>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</si>
  <si>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</si>
  <si>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</si>
  <si>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</si>
  <si>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</si>
  <si>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</si>
  <si>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</si>
  <si>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</si>
  <si>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</si>
  <si>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</si>
  <si>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</si>
  <si>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</si>
  <si>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</si>
  <si>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</si>
  <si>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</si>
  <si>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</si>
  <si>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</si>
  <si>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</si>
  <si>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</si>
  <si>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</si>
  <si>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</si>
  <si>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</si>
  <si>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</si>
  <si>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</si>
  <si>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</si>
  <si>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</si>
  <si>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</si>
  <si>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</si>
  <si>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</si>
  <si>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</si>
  <si>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</si>
  <si>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</si>
  <si>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</si>
  <si>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</si>
  <si>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</si>
  <si>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</si>
  <si>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</si>
  <si>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①収益的収支比率は100％を超えていますが、一般会計繰入金を受けているため、より一層の経費削減、使用料収入の確保により更なる経営改善が必要です。
③流動比率が全国平均を上回りましたが、100%は下回っていることから、現金預金確保のために、より一層、経費削減や水洗化率の向上に努めます。
④企業債残高は年々減少傾向にあります。引き続き計画的に償還を行い残高の減少に努めていきます。
⑤経費回収率は、約75%となっており、全国平均、類似団体平均値も下回っていますので、接続率の向上や滞納整理を強化するなど使用料収入の確保及び汚水処理費の削減が必要です。
⑥汚水処理原価は類似団体平均を下回っており一定で推移していますが、全国平均は上回っているため、維持管理費の削減、接続率向上により一層の経営改善の必要性があります。
⑧水洗化率は、全国平均を下回っているため、水洗化率向上に向け、未普及地域の解消と下水道への接続推進に努めます。
　以上のことから、使用料収入の確保に向け、下水道への接続率向上を目的とした排水設備工事費補助金制度の実施や未接続者に対する啓発、促進を図るとともに、より一層の経費削減に努め、安定的な経営を目指します。</t>
    <rPh sb="14" eb="15">
      <t>コ</t>
    </rPh>
    <rPh sb="22" eb="24">
      <t>イッパン</t>
    </rPh>
    <rPh sb="24" eb="26">
      <t>カイケイ</t>
    </rPh>
    <rPh sb="26" eb="28">
      <t>クリイレ</t>
    </rPh>
    <rPh sb="28" eb="29">
      <t>キン</t>
    </rPh>
    <rPh sb="30" eb="31">
      <t>ウ</t>
    </rPh>
    <rPh sb="74" eb="76">
      <t>リュウドウ</t>
    </rPh>
    <rPh sb="76" eb="78">
      <t>ヒリツ</t>
    </rPh>
    <rPh sb="79" eb="81">
      <t>ゼンコク</t>
    </rPh>
    <rPh sb="81" eb="83">
      <t>ヘイキン</t>
    </rPh>
    <rPh sb="84" eb="86">
      <t>ウワマワ</t>
    </rPh>
    <rPh sb="97" eb="99">
      <t>シタマワ</t>
    </rPh>
    <rPh sb="121" eb="123">
      <t>イッソウ</t>
    </rPh>
    <rPh sb="124" eb="126">
      <t>ケイヒ</t>
    </rPh>
    <rPh sb="126" eb="128">
      <t>サクゲン</t>
    </rPh>
    <rPh sb="129" eb="132">
      <t>スイセンカ</t>
    </rPh>
    <rPh sb="132" eb="133">
      <t>リツ</t>
    </rPh>
    <rPh sb="134" eb="136">
      <t>コウジョウ</t>
    </rPh>
    <rPh sb="137" eb="138">
      <t>ツト</t>
    </rPh>
    <rPh sb="198" eb="199">
      <t>ヤク</t>
    </rPh>
    <rPh sb="290" eb="291">
      <t>シタ</t>
    </rPh>
    <rPh sb="308" eb="310">
      <t>ゼンコク</t>
    </rPh>
    <rPh sb="310" eb="312">
      <t>ヘイキン</t>
    </rPh>
    <rPh sb="313" eb="315">
      <t>ウワマワ</t>
    </rPh>
    <rPh sb="435" eb="438">
      <t>ゲスイドウ</t>
    </rPh>
    <rPh sb="440" eb="442">
      <t>セツゾク</t>
    </rPh>
    <rPh sb="442" eb="443">
      <t>リツ</t>
    </rPh>
    <rPh sb="443" eb="445">
      <t>コウジョウ</t>
    </rPh>
    <rPh sb="446" eb="448">
      <t>モクテキ</t>
    </rPh>
    <phoneticPr fontId="4"/>
  </si>
  <si>
    <t>　供用開始後27年であり、管渠の法定耐用年数を迎えていないことから、更新は実施していません。
　長寿命化を図るためカメラ調査による管路調査の実施などに取り組んでおり、そのデータを基に管路の更新を実施する必要があります。今後は定期的に管路清掃を実施するなど劣化に起因する事故を未然に防ぐよう計画的に管路更生を行っていくことも必要と考えます。
　また、マンホールポンプ場については、使用状況等によりポンプの定期的な交換を実施し長寿命化を図っていきます。
　来年度には下水道施設全体の長寿命化対策として、持続的な機能確保及びライフサイクルコストの低減を図るために、下水道ストックマネジメントを導入予定です。</t>
    <rPh sb="226" eb="229">
      <t>ライネンド</t>
    </rPh>
    <rPh sb="295" eb="297">
      <t>ヨテイ</t>
    </rPh>
    <phoneticPr fontId="4"/>
  </si>
  <si>
    <t>(1)令和元年度より地方公営企業法の全部を適用しています。
(2)少子高齢化、人口減少、施設老朽化等経営環境が厳しさを増す中、サービスの安定的な継続のために使用料改定の検討も含め、今まで以上の経営改善（使用料収入の確保、汚水処理費用の削減）が必要となります。
(3)公営企業会計への移行を受け、経営状況の明確化、効率的・機動的な資産管理など経営の自由度の向上及び住民ニーズへの迅速な対応やサービスの向上を図ります。</t>
    <rPh sb="3" eb="5">
      <t>レイワ</t>
    </rPh>
    <rPh sb="5" eb="7">
      <t>ガンネン</t>
    </rPh>
    <rPh sb="7" eb="8">
      <t>ド</t>
    </rPh>
    <rPh sb="10" eb="12">
      <t>チホウ</t>
    </rPh>
    <rPh sb="12" eb="14">
      <t>コウエイ</t>
    </rPh>
    <rPh sb="14" eb="16">
      <t>キギョウ</t>
    </rPh>
    <rPh sb="16" eb="17">
      <t>ホウ</t>
    </rPh>
    <rPh sb="18" eb="20">
      <t>ゼンブ</t>
    </rPh>
    <rPh sb="21" eb="23">
      <t>テキヨウ</t>
    </rPh>
    <rPh sb="78" eb="81">
      <t>シヨウリョウ</t>
    </rPh>
    <rPh sb="87" eb="88">
      <t>フク</t>
    </rPh>
    <rPh sb="101" eb="104">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</si>
</sst>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474-4AC1-ADF2-1580ED5CA8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5474-4AC1-ADF2-1580ED5CA8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C-48E1-805B-C683C8085C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E87C-48E1-805B-C683C8085C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77.53</c:v>
                </c:pt>
                <c:pt idx="4">
                  <c:v>78.98</c:v>
                </c:pt>
              </c:numCache>
            </c:numRef>
          </c:val>
          <c:extLst>
            <c:ext xmlns:c16="http://schemas.microsoft.com/office/drawing/2014/chart" uri="{C3380CC4-5D6E-409C-BE32-E72D297353CC}">
              <c16:uniqueId val="{00000000-9004-483D-B3FB-1B5AA1D06C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9004-483D-B3FB-1B5AA1D06C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127.34</c:v>
                </c:pt>
                <c:pt idx="4">
                  <c:v>129.15</c:v>
                </c:pt>
              </c:numCache>
            </c:numRef>
          </c:val>
          <c:extLst>
            <c:ext xmlns:c16="http://schemas.microsoft.com/office/drawing/2014/chart" uri="{C3380CC4-5D6E-409C-BE32-E72D297353CC}">
              <c16:uniqueId val="{00000000-E9C5-4711-86CF-1DDD29050B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E9C5-4711-86CF-1DDD29050B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3.02</c:v>
                </c:pt>
                <c:pt idx="4">
                  <c:v>5.95</c:v>
                </c:pt>
              </c:numCache>
            </c:numRef>
          </c:val>
          <c:extLst>
            <c:ext xmlns:c16="http://schemas.microsoft.com/office/drawing/2014/chart" uri="{C3380CC4-5D6E-409C-BE32-E72D297353CC}">
              <c16:uniqueId val="{00000000-7EB8-42AD-A23F-5EF02F8215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7EB8-42AD-A23F-5EF02F8215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B0-4392-BCFE-9E21DC87FA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8B0-4392-BCFE-9E21DC87FA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C5-4B60-8BCF-0EA773DF8D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6CC5-4B60-8BCF-0EA773DF8D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31.08</c:v>
                </c:pt>
                <c:pt idx="4">
                  <c:v>45.07</c:v>
                </c:pt>
              </c:numCache>
            </c:numRef>
          </c:val>
          <c:extLst>
            <c:ext xmlns:c16="http://schemas.microsoft.com/office/drawing/2014/chart" uri="{C3380CC4-5D6E-409C-BE32-E72D297353CC}">
              <c16:uniqueId val="{00000000-EE09-4E02-91C9-7122CADCC6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EE09-4E02-91C9-7122CADCC6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1749.01</c:v>
                </c:pt>
                <c:pt idx="4">
                  <c:v>596.59</c:v>
                </c:pt>
              </c:numCache>
            </c:numRef>
          </c:val>
          <c:extLst>
            <c:ext xmlns:c16="http://schemas.microsoft.com/office/drawing/2014/chart" uri="{C3380CC4-5D6E-409C-BE32-E72D297353CC}">
              <c16:uniqueId val="{00000000-FCD1-4194-A6D7-5E5C962153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FCD1-4194-A6D7-5E5C962153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75.39</c:v>
                </c:pt>
                <c:pt idx="4">
                  <c:v>75.09</c:v>
                </c:pt>
              </c:numCache>
            </c:numRef>
          </c:val>
          <c:extLst>
            <c:ext xmlns:c16="http://schemas.microsoft.com/office/drawing/2014/chart" uri="{C3380CC4-5D6E-409C-BE32-E72D297353CC}">
              <c16:uniqueId val="{00000000-7783-4046-B137-2816EBC26D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7783-4046-B137-2816EBC26D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AEBB-4FBE-B316-E3F773741A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AEBB-4FBE-B316-E3F773741A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富岡市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47756</v>
      </c>
      <c r="AM8" s="69"/>
      <c r="AN8" s="69"/>
      <c r="AO8" s="69"/>
      <c r="AP8" s="69"/>
      <c r="AQ8" s="69"/>
      <c r="AR8" s="69"/>
      <c r="AS8" s="69"/>
      <c r="AT8" s="68">
        <f>データ!T6</f>
        <v>122.85</v>
      </c>
      <c r="AU8" s="68"/>
      <c r="AV8" s="68"/>
      <c r="AW8" s="68"/>
      <c r="AX8" s="68"/>
      <c r="AY8" s="68"/>
      <c r="AZ8" s="68"/>
      <c r="BA8" s="68"/>
      <c r="BB8" s="68">
        <f>データ!U6</f>
        <v>388.73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68.64</v>
      </c>
      <c r="J10" s="68"/>
      <c r="K10" s="68"/>
      <c r="L10" s="68"/>
      <c r="M10" s="68"/>
      <c r="N10" s="68"/>
      <c r="O10" s="68"/>
      <c r="P10" s="68">
        <f>データ!P6</f>
        <v>24.06</v>
      </c>
      <c r="Q10" s="68"/>
      <c r="R10" s="68"/>
      <c r="S10" s="68"/>
      <c r="T10" s="68"/>
      <c r="U10" s="68"/>
      <c r="V10" s="68"/>
      <c r="W10" s="68">
        <f>データ!Q6</f>
        <v>85</v>
      </c>
      <c r="X10" s="68"/>
      <c r="Y10" s="68"/>
      <c r="Z10" s="68"/>
      <c r="AA10" s="68"/>
      <c r="AB10" s="68"/>
      <c r="AC10" s="68"/>
      <c r="AD10" s="69">
        <f>データ!R6</f>
        <v>2255</v>
      </c>
      <c r="AE10" s="69"/>
      <c r="AF10" s="69"/>
      <c r="AG10" s="69"/>
      <c r="AH10" s="69"/>
      <c r="AI10" s="69"/>
      <c r="AJ10" s="69"/>
      <c r="AK10" s="2"/>
      <c r="AL10" s="69">
        <f>データ!V6</f>
        <v>11427</v>
      </c>
      <c r="AM10" s="69"/>
      <c r="AN10" s="69"/>
      <c r="AO10" s="69"/>
      <c r="AP10" s="69"/>
      <c r="AQ10" s="69"/>
      <c r="AR10" s="69"/>
      <c r="AS10" s="69"/>
      <c r="AT10" s="68">
        <f>データ!W6</f>
        <v>3.5</v>
      </c>
      <c r="AU10" s="68"/>
      <c r="AV10" s="68"/>
      <c r="AW10" s="68"/>
      <c r="AX10" s="68"/>
      <c r="AY10" s="68"/>
      <c r="AZ10" s="68"/>
      <c r="BA10" s="68"/>
      <c r="BB10" s="68">
        <f>データ!X6</f>
        <v>3264.86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59qRNQJtVTS6S1mbWOZ8L+4LF/aBAnHdwI5glCAt2PrdtcSKp0rxiZZZKBUn/XGwZkHlmg6HL5Ld1bTMgxZw==" saltValue="Bb77c5BLBjlS39pqcAqG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102105</v>
      </c>
      <c r="D6" s="33">
        <f t="shared" si="3"/>
        <v>46</v>
      </c>
      <c r="E6" s="33">
        <f t="shared" si="3"/>
        <v>17</v>
      </c>
      <c r="F6" s="33">
        <f t="shared" si="3"/>
        <v>1</v>
      </c>
      <c r="G6" s="33">
        <f t="shared" si="3"/>
        <v>0</v>
      </c>
      <c r="H6" s="33" t="str">
        <f t="shared" si="3"/>
        <v>群馬県　富岡市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68.64</v>
      </c>
      <c r="P6" s="34">
        <f t="shared" si="3"/>
        <v>24.06</v>
      </c>
      <c r="Q6" s="34">
        <f t="shared" si="3"/>
        <v>85</v>
      </c>
      <c r="R6" s="34">
        <f t="shared" si="3"/>
        <v>2255</v>
      </c>
      <c r="S6" s="34">
        <f t="shared" si="3"/>
        <v>47756</v>
      </c>
      <c r="T6" s="34">
        <f t="shared" si="3"/>
        <v>122.85</v>
      </c>
      <c r="U6" s="34">
        <f t="shared" si="3"/>
        <v>388.73</v>
      </c>
      <c r="V6" s="34">
        <f t="shared" si="3"/>
        <v>11427</v>
      </c>
      <c r="W6" s="34">
        <f t="shared" si="3"/>
        <v>3.5</v>
      </c>
      <c r="X6" s="34">
        <f t="shared" si="3"/>
        <v>3264.86</v>
      </c>
      <c r="Y6" s="35" t="str">
        <f>IF(Y7="",NA(),Y7)</f>
        <v>-</v>
      </c>
      <c r="Z6" s="35" t="str">
        <f t="shared" ref="Z6:AH6" si="4">IF(Z7="",NA(),Z7)</f>
        <v>-</v>
      </c>
      <c r="AA6" s="35" t="str">
        <f t="shared" si="4"/>
        <v>-</v>
      </c>
      <c r="AB6" s="35">
        <f t="shared" si="4"/>
        <v>127.34</v>
      </c>
      <c r="AC6" s="35">
        <f t="shared" si="4"/>
        <v>129.15</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31.08</v>
      </c>
      <c r="AY6" s="35">
        <f t="shared" si="6"/>
        <v>45.07</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1749.01</v>
      </c>
      <c r="BJ6" s="35">
        <f t="shared" si="7"/>
        <v>596.59</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75.39</v>
      </c>
      <c r="BU6" s="35">
        <f t="shared" si="8"/>
        <v>75.09</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77.53</v>
      </c>
      <c r="DB6" s="35">
        <f t="shared" si="11"/>
        <v>78.98</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3.02</v>
      </c>
      <c r="DM6" s="35">
        <f t="shared" si="12"/>
        <v>5.95</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15">
      <c r="A7" s="28"/>
      <c r="B7" s="37">
        <v>2020</v>
      </c>
      <c r="C7" s="37">
        <v>102105</v>
      </c>
      <c r="D7" s="37">
        <v>46</v>
      </c>
      <c r="E7" s="37">
        <v>17</v>
      </c>
      <c r="F7" s="37">
        <v>1</v>
      </c>
      <c r="G7" s="37">
        <v>0</v>
      </c>
      <c r="H7" s="37" t="s">
        <v>96</v>
      </c>
      <c r="I7" s="37" t="s">
        <v>97</v>
      </c>
      <c r="J7" s="37" t="s">
        <v>98</v>
      </c>
      <c r="K7" s="37" t="s">
        <v>99</v>
      </c>
      <c r="L7" s="37" t="s">
        <v>100</v>
      </c>
      <c r="M7" s="37" t="s">
        <v>101</v>
      </c>
      <c r="N7" s="38" t="s">
        <v>102</v>
      </c>
      <c r="O7" s="38">
        <v>68.64</v>
      </c>
      <c r="P7" s="38">
        <v>24.06</v>
      </c>
      <c r="Q7" s="38">
        <v>85</v>
      </c>
      <c r="R7" s="38">
        <v>2255</v>
      </c>
      <c r="S7" s="38">
        <v>47756</v>
      </c>
      <c r="T7" s="38">
        <v>122.85</v>
      </c>
      <c r="U7" s="38">
        <v>388.73</v>
      </c>
      <c r="V7" s="38">
        <v>11427</v>
      </c>
      <c r="W7" s="38">
        <v>3.5</v>
      </c>
      <c r="X7" s="38">
        <v>3264.86</v>
      </c>
      <c r="Y7" s="38" t="s">
        <v>102</v>
      </c>
      <c r="Z7" s="38" t="s">
        <v>102</v>
      </c>
      <c r="AA7" s="38" t="s">
        <v>102</v>
      </c>
      <c r="AB7" s="38">
        <v>127.34</v>
      </c>
      <c r="AC7" s="38">
        <v>129.15</v>
      </c>
      <c r="AD7" s="38" t="s">
        <v>102</v>
      </c>
      <c r="AE7" s="38" t="s">
        <v>102</v>
      </c>
      <c r="AF7" s="38" t="s">
        <v>102</v>
      </c>
      <c r="AG7" s="38">
        <v>106.57</v>
      </c>
      <c r="AH7" s="38">
        <v>107.21</v>
      </c>
      <c r="AI7" s="38">
        <v>106.67</v>
      </c>
      <c r="AJ7" s="38" t="s">
        <v>102</v>
      </c>
      <c r="AK7" s="38" t="s">
        <v>102</v>
      </c>
      <c r="AL7" s="38" t="s">
        <v>102</v>
      </c>
      <c r="AM7" s="38">
        <v>0</v>
      </c>
      <c r="AN7" s="38">
        <v>0</v>
      </c>
      <c r="AO7" s="38" t="s">
        <v>102</v>
      </c>
      <c r="AP7" s="38" t="s">
        <v>102</v>
      </c>
      <c r="AQ7" s="38" t="s">
        <v>102</v>
      </c>
      <c r="AR7" s="38">
        <v>53.44</v>
      </c>
      <c r="AS7" s="38">
        <v>43.71</v>
      </c>
      <c r="AT7" s="38">
        <v>3.64</v>
      </c>
      <c r="AU7" s="38" t="s">
        <v>102</v>
      </c>
      <c r="AV7" s="38" t="s">
        <v>102</v>
      </c>
      <c r="AW7" s="38" t="s">
        <v>102</v>
      </c>
      <c r="AX7" s="38">
        <v>31.08</v>
      </c>
      <c r="AY7" s="38">
        <v>45.07</v>
      </c>
      <c r="AZ7" s="38" t="s">
        <v>102</v>
      </c>
      <c r="BA7" s="38" t="s">
        <v>102</v>
      </c>
      <c r="BB7" s="38" t="s">
        <v>102</v>
      </c>
      <c r="BC7" s="38">
        <v>47.03</v>
      </c>
      <c r="BD7" s="38">
        <v>40.67</v>
      </c>
      <c r="BE7" s="38">
        <v>67.52</v>
      </c>
      <c r="BF7" s="38" t="s">
        <v>102</v>
      </c>
      <c r="BG7" s="38" t="s">
        <v>102</v>
      </c>
      <c r="BH7" s="38" t="s">
        <v>102</v>
      </c>
      <c r="BI7" s="38">
        <v>1749.01</v>
      </c>
      <c r="BJ7" s="38">
        <v>596.59</v>
      </c>
      <c r="BK7" s="38" t="s">
        <v>102</v>
      </c>
      <c r="BL7" s="38" t="s">
        <v>102</v>
      </c>
      <c r="BM7" s="38" t="s">
        <v>102</v>
      </c>
      <c r="BN7" s="38">
        <v>1001.3</v>
      </c>
      <c r="BO7" s="38">
        <v>1050.51</v>
      </c>
      <c r="BP7" s="38">
        <v>705.21</v>
      </c>
      <c r="BQ7" s="38" t="s">
        <v>102</v>
      </c>
      <c r="BR7" s="38" t="s">
        <v>102</v>
      </c>
      <c r="BS7" s="38" t="s">
        <v>102</v>
      </c>
      <c r="BT7" s="38">
        <v>75.39</v>
      </c>
      <c r="BU7" s="38">
        <v>75.09</v>
      </c>
      <c r="BV7" s="38" t="s">
        <v>102</v>
      </c>
      <c r="BW7" s="38" t="s">
        <v>102</v>
      </c>
      <c r="BX7" s="38" t="s">
        <v>102</v>
      </c>
      <c r="BY7" s="38">
        <v>81.88</v>
      </c>
      <c r="BZ7" s="38">
        <v>82.65</v>
      </c>
      <c r="CA7" s="38">
        <v>98.96</v>
      </c>
      <c r="CB7" s="38" t="s">
        <v>102</v>
      </c>
      <c r="CC7" s="38" t="s">
        <v>102</v>
      </c>
      <c r="CD7" s="38" t="s">
        <v>102</v>
      </c>
      <c r="CE7" s="38">
        <v>150</v>
      </c>
      <c r="CF7" s="38">
        <v>150</v>
      </c>
      <c r="CG7" s="38" t="s">
        <v>102</v>
      </c>
      <c r="CH7" s="38" t="s">
        <v>102</v>
      </c>
      <c r="CI7" s="38" t="s">
        <v>102</v>
      </c>
      <c r="CJ7" s="38">
        <v>187.55</v>
      </c>
      <c r="CK7" s="38">
        <v>186.3</v>
      </c>
      <c r="CL7" s="38">
        <v>134.52000000000001</v>
      </c>
      <c r="CM7" s="38" t="s">
        <v>102</v>
      </c>
      <c r="CN7" s="38" t="s">
        <v>102</v>
      </c>
      <c r="CO7" s="38" t="s">
        <v>102</v>
      </c>
      <c r="CP7" s="38" t="s">
        <v>102</v>
      </c>
      <c r="CQ7" s="38" t="s">
        <v>102</v>
      </c>
      <c r="CR7" s="38" t="s">
        <v>102</v>
      </c>
      <c r="CS7" s="38" t="s">
        <v>102</v>
      </c>
      <c r="CT7" s="38" t="s">
        <v>102</v>
      </c>
      <c r="CU7" s="38">
        <v>50.94</v>
      </c>
      <c r="CV7" s="38">
        <v>50.53</v>
      </c>
      <c r="CW7" s="38">
        <v>59.57</v>
      </c>
      <c r="CX7" s="38" t="s">
        <v>102</v>
      </c>
      <c r="CY7" s="38" t="s">
        <v>102</v>
      </c>
      <c r="CZ7" s="38" t="s">
        <v>102</v>
      </c>
      <c r="DA7" s="38">
        <v>77.53</v>
      </c>
      <c r="DB7" s="38">
        <v>78.98</v>
      </c>
      <c r="DC7" s="38" t="s">
        <v>102</v>
      </c>
      <c r="DD7" s="38" t="s">
        <v>102</v>
      </c>
      <c r="DE7" s="38" t="s">
        <v>102</v>
      </c>
      <c r="DF7" s="38">
        <v>82.55</v>
      </c>
      <c r="DG7" s="38">
        <v>82.08</v>
      </c>
      <c r="DH7" s="38">
        <v>95.57</v>
      </c>
      <c r="DI7" s="38" t="s">
        <v>102</v>
      </c>
      <c r="DJ7" s="38" t="s">
        <v>102</v>
      </c>
      <c r="DK7" s="38" t="s">
        <v>102</v>
      </c>
      <c r="DL7" s="38">
        <v>3.02</v>
      </c>
      <c r="DM7" s="38">
        <v>5.95</v>
      </c>
      <c r="DN7" s="38" t="s">
        <v>102</v>
      </c>
      <c r="DO7" s="38" t="s">
        <v>102</v>
      </c>
      <c r="DP7" s="38" t="s">
        <v>102</v>
      </c>
      <c r="DQ7" s="38">
        <v>15.85</v>
      </c>
      <c r="DR7" s="38">
        <v>12.7</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2022-02-18T05:33:31Z</cp:lastPrinted>
  <dcterms:created xsi:type="dcterms:W3CDTF">2021-12-03T07:09:10Z</dcterms:created>
  <dcterms:modified xsi:type="dcterms:W3CDTF">2022-02-18T05:33:34Z</dcterms:modified>
  <cp:category/>
</cp:coreProperties>
</file>