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6 確認済みファイル（HP掲載用）\11_安中市△\"/>
    </mc:Choice>
  </mc:AlternateContent>
  <xr:revisionPtr revIDLastSave="0" documentId="13_ncr:1_{A5B6EBA2-F11F-4113-86ED-03EB1AB3D979}" xr6:coauthVersionLast="36" xr6:coauthVersionMax="36" xr10:uidLastSave="{00000000-0000-0000-0000-000000000000}"/>
  <workbookProtection workbookAlgorithmName="SHA-512" workbookHashValue="OMncv5k/stcPVPj8YZZ5fxHjwpgh7U+k525dXXKIb5FhDFFCC9kFuUA3UQEM7v93XTJRN1M6NCY0XuykWiZwDw==" workbookSaltValue="Iru2jHg4Nk9ZJCfCt5WdZ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W10" i="4" s="1"/>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BB10" i="4"/>
  <c r="AT10" i="4"/>
  <c r="AD10" i="4"/>
  <c r="P10" i="4"/>
  <c r="B10" i="4"/>
  <c r="BB8" i="4"/>
  <c r="AT8" i="4"/>
  <c r="AD8" i="4"/>
  <c r="W8" i="4"/>
  <c r="B8" i="4"/>
  <c r="B6" i="4"/>
</calcChain>
</file>

<file path=xl/sharedStrings.xml><?xml version="1.0" encoding="utf-8"?>
<sst xmlns="http://schemas.openxmlformats.org/spreadsheetml/2006/main" count="320" uniqueCount="118">
  <si>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</si>
  <si>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</si>
  <si>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</si>
  <si>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</si>
  <si>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</si>
  <si>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</si>
  <si>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</si>
  <si>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</si>
  <si>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</si>
  <si>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</si>
  <si>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</si>
  <si>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</si>
  <si>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</si>
  <si>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</si>
  <si>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</si>
  <si>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</si>
  <si>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</si>
  <si>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</si>
  <si>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</si>
  <si>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</si>
  <si>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</si>
  <si>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</si>
  <si>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</si>
  <si>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</si>
  <si>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</si>
  <si>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</si>
  <si>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</si>
  <si>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</si>
  <si>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</si>
  <si>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</si>
  <si>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</si>
  <si>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</si>
  <si>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</si>
  <si>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</si>
  <si>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</si>
  <si>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</si>
  <si>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</si>
  <si>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</si>
  <si>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</si>
  <si>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</si>
  <si>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</si>
  <si>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</si>
  <si>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</si>
  <si>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</si>
  <si>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</si>
  <si>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</si>
  <si>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</si>
  <si>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</si>
  <si>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</si>
  <si>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</si>
  <si>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</si>
  <si>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</si>
  <si>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</si>
  <si>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</si>
  <si>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</si>
  <si>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</si>
  <si>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</si>
  <si>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</si>
  <si>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</si>
  <si>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</si>
  <si>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</si>
  <si>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</si>
  <si>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</si>
  <si>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</si>
  <si>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</si>
  <si>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</si>
  <si>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</si>
  <si>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</si>
  <si>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</si>
  <si>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</si>
  <si>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</si>
  <si>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</si>
  <si>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</si>
  <si>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</si>
  <si>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</si>
  <si>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</si>
  <si>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</si>
  <si>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</si>
  <si>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</si>
  <si>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</si>
  <si>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</si>
  <si>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</si>
  <si>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</si>
  <si>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</si>
  <si>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</si>
  <si>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</si>
  <si>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</si>
  <si>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</si>
  <si>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</si>
  <si>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</si>
  <si>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</si>
  <si>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</si>
  <si>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</si>
  <si>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</si>
  <si>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</si>
  <si>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</si>
  <si>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安中市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</si>
  <si>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</si>
  <si>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</si>
  <si>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</si>
  <si>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</si>
  <si>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</si>
  <si>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</si>
  <si>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</si>
  <si>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</si>
  <si>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</si>
  <si>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</si>
  <si>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</si>
  <si>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</si>
  <si>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</si>
  <si>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</si>
  <si>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</si>
  <si>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</si>
  <si>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</si>
  <si>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</si>
  <si>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本市の公共下水道事業については、平成7年度から供用を開始しており、経年が26年と浅く、現在のところ本格的な老朽化対策は行っていない。
　</t>
    <rPh sb="0" eb="2">
      <t>ホンシ</t>
    </rPh>
    <rPh sb="3" eb="5">
      <t>コウキョウ</t>
    </rPh>
    <rPh sb="5" eb="8">
      <t>ゲスイドウ</t>
    </rPh>
    <rPh sb="8" eb="10">
      <t>ジギョウ</t>
    </rPh>
    <rPh sb="16" eb="18">
      <t>ヘイセイ</t>
    </rPh>
    <rPh sb="19" eb="21">
      <t>ネンド</t>
    </rPh>
    <rPh sb="23" eb="25">
      <t>キョウヨウ</t>
    </rPh>
    <rPh sb="26" eb="28">
      <t>カイシ</t>
    </rPh>
    <rPh sb="33" eb="35">
      <t>ケイネン</t>
    </rPh>
    <rPh sb="38" eb="39">
      <t>ネン</t>
    </rPh>
    <rPh sb="40" eb="41">
      <t>アサ</t>
    </rPh>
    <rPh sb="43" eb="45">
      <t>ゲンザイ</t>
    </rPh>
    <rPh sb="49" eb="52">
      <t>ホンカクテキ</t>
    </rPh>
    <rPh sb="53" eb="56">
      <t>ロウキュウカ</t>
    </rPh>
    <rPh sb="56" eb="58">
      <t>タイサク</t>
    </rPh>
    <rPh sb="59" eb="60">
      <t>オコナ</t>
    </rPh>
    <phoneticPr fontId="4"/>
  </si>
  <si>
    <t>①経常収支比率については、100％を超えているが、一般会計から基準外の繰入金を一部繰り入れているため、引き続き収益の確保及び費用の削減に努める。
②累積欠損金比率については、今年度は発生していない。
③流動比率については、全国平均及び類似団体平均値共に下回っており、使用料収益の増加及び経費の削減等により、現金預金の確保に努める。
④企業債残高対事業規模比率については、全国平均及び類似団体平均値共に上回っているが、企業債残高は年々減少しており、引き続き企業債の借入れ抑制及び計画的な償還を行い、企業債残高の減少に努める。
⑤経費回収率については、全国平均を下回っており、使用料収益の増加及び汚水処理費の削減に努める。
⑥汚水処理原価については、全国平均を上回っており、接続率の向上及び経費の削減に努める。
⑦施設利用率については、該当なし。
⑧水洗化率については、全国平均及び類似団体平均値共に下回っており、供用開始区域内の下水道未接続者に対して接続促進を図り、水洗化率の向上に努める。</t>
    <rPh sb="1" eb="3">
      <t>ケイジョウ</t>
    </rPh>
    <rPh sb="3" eb="5">
      <t>シュウシ</t>
    </rPh>
    <rPh sb="5" eb="7">
      <t>ヒリツ</t>
    </rPh>
    <rPh sb="18" eb="19">
      <t>コ</t>
    </rPh>
    <rPh sb="25" eb="27">
      <t>イッパン</t>
    </rPh>
    <rPh sb="27" eb="29">
      <t>カイケイ</t>
    </rPh>
    <rPh sb="31" eb="33">
      <t>キジュン</t>
    </rPh>
    <rPh sb="35" eb="37">
      <t>クリイレ</t>
    </rPh>
    <rPh sb="37" eb="38">
      <t>キン</t>
    </rPh>
    <rPh sb="39" eb="41">
      <t>イチブ</t>
    </rPh>
    <rPh sb="41" eb="42">
      <t>ク</t>
    </rPh>
    <rPh sb="43" eb="44">
      <t>イ</t>
    </rPh>
    <rPh sb="51" eb="52">
      <t>ヒ</t>
    </rPh>
    <rPh sb="53" eb="54">
      <t>ツヅ</t>
    </rPh>
    <rPh sb="55" eb="57">
      <t>シュウエキ</t>
    </rPh>
    <rPh sb="58" eb="60">
      <t>カクホ</t>
    </rPh>
    <rPh sb="60" eb="61">
      <t>オヨ</t>
    </rPh>
    <rPh sb="62" eb="64">
      <t>ヒヨウ</t>
    </rPh>
    <rPh sb="65" eb="67">
      <t>サクゲン</t>
    </rPh>
    <rPh sb="68" eb="69">
      <t>ツト</t>
    </rPh>
    <rPh sb="74" eb="76">
      <t>ルイセキ</t>
    </rPh>
    <rPh sb="76" eb="78">
      <t>ケッソン</t>
    </rPh>
    <rPh sb="78" eb="79">
      <t>キン</t>
    </rPh>
    <rPh sb="79" eb="81">
      <t>ヒリツ</t>
    </rPh>
    <rPh sb="87" eb="90">
      <t>コンネンド</t>
    </rPh>
    <rPh sb="91" eb="93">
      <t>ハッセイ</t>
    </rPh>
    <rPh sb="101" eb="103">
      <t>リュウドウ</t>
    </rPh>
    <rPh sb="103" eb="105">
      <t>ヒリツ</t>
    </rPh>
    <rPh sb="111" eb="113">
      <t>ゼンコク</t>
    </rPh>
    <rPh sb="113" eb="115">
      <t>ヘイキン</t>
    </rPh>
    <rPh sb="115" eb="116">
      <t>オヨ</t>
    </rPh>
    <rPh sb="117" eb="119">
      <t>ルイジ</t>
    </rPh>
    <rPh sb="119" eb="121">
      <t>ダンタイ</t>
    </rPh>
    <rPh sb="121" eb="124">
      <t>ヘイキンチ</t>
    </rPh>
    <rPh sb="124" eb="125">
      <t>トモ</t>
    </rPh>
    <rPh sb="126" eb="128">
      <t>シタマワ</t>
    </rPh>
    <rPh sb="133" eb="136">
      <t>シヨウリョウ</t>
    </rPh>
    <rPh sb="136" eb="138">
      <t>シュウエキ</t>
    </rPh>
    <rPh sb="139" eb="141">
      <t>ゾウカ</t>
    </rPh>
    <rPh sb="141" eb="142">
      <t>オヨ</t>
    </rPh>
    <rPh sb="143" eb="145">
      <t>ケイヒ</t>
    </rPh>
    <rPh sb="146" eb="148">
      <t>サクゲン</t>
    </rPh>
    <rPh sb="148" eb="149">
      <t>トウ</t>
    </rPh>
    <rPh sb="153" eb="155">
      <t>ゲンキン</t>
    </rPh>
    <rPh sb="155" eb="157">
      <t>ヨキン</t>
    </rPh>
    <rPh sb="158" eb="160">
      <t>カクホ</t>
    </rPh>
    <rPh sb="161" eb="162">
      <t>ツト</t>
    </rPh>
    <rPh sb="167" eb="169">
      <t>キギョウ</t>
    </rPh>
    <rPh sb="169" eb="170">
      <t>サイ</t>
    </rPh>
    <rPh sb="170" eb="172">
      <t>ザンダカ</t>
    </rPh>
    <rPh sb="172" eb="173">
      <t>タイ</t>
    </rPh>
    <rPh sb="173" eb="175">
      <t>ジギョウ</t>
    </rPh>
    <rPh sb="175" eb="177">
      <t>キボ</t>
    </rPh>
    <rPh sb="177" eb="179">
      <t>ヒリツ</t>
    </rPh>
    <rPh sb="185" eb="187">
      <t>ゼンコク</t>
    </rPh>
    <rPh sb="187" eb="189">
      <t>ヘイキン</t>
    </rPh>
    <rPh sb="198" eb="199">
      <t>トモ</t>
    </rPh>
    <rPh sb="200" eb="202">
      <t>ウワマワ</t>
    </rPh>
    <rPh sb="208" eb="210">
      <t>キギョウ</t>
    </rPh>
    <rPh sb="210" eb="211">
      <t>サイ</t>
    </rPh>
    <rPh sb="211" eb="213">
      <t>ザンダカ</t>
    </rPh>
    <rPh sb="214" eb="216">
      <t>ネンネン</t>
    </rPh>
    <rPh sb="216" eb="218">
      <t>ゲンショウ</t>
    </rPh>
    <rPh sb="223" eb="224">
      <t>ヒ</t>
    </rPh>
    <rPh sb="225" eb="226">
      <t>ツヅ</t>
    </rPh>
    <rPh sb="227" eb="229">
      <t>キギョウ</t>
    </rPh>
    <rPh sb="229" eb="230">
      <t>サイ</t>
    </rPh>
    <rPh sb="231" eb="233">
      <t>カリイ</t>
    </rPh>
    <rPh sb="234" eb="236">
      <t>ヨクセイ</t>
    </rPh>
    <rPh sb="236" eb="237">
      <t>オヨ</t>
    </rPh>
    <rPh sb="238" eb="241">
      <t>ケイカクテキ</t>
    </rPh>
    <rPh sb="242" eb="244">
      <t>ショウカン</t>
    </rPh>
    <rPh sb="245" eb="246">
      <t>オコナ</t>
    </rPh>
    <rPh sb="248" eb="250">
      <t>キギョウ</t>
    </rPh>
    <rPh sb="250" eb="251">
      <t>サイ</t>
    </rPh>
    <rPh sb="251" eb="253">
      <t>ザンダカ</t>
    </rPh>
    <rPh sb="254" eb="256">
      <t>ゲンショウ</t>
    </rPh>
    <rPh sb="257" eb="258">
      <t>ツト</t>
    </rPh>
    <rPh sb="263" eb="265">
      <t>ケイヒ</t>
    </rPh>
    <rPh sb="265" eb="267">
      <t>カイシュウ</t>
    </rPh>
    <rPh sb="267" eb="268">
      <t>リツ</t>
    </rPh>
    <rPh sb="274" eb="276">
      <t>ゼンコク</t>
    </rPh>
    <rPh sb="276" eb="278">
      <t>ヘイキン</t>
    </rPh>
    <rPh sb="279" eb="281">
      <t>シタマワ</t>
    </rPh>
    <rPh sb="286" eb="289">
      <t>シヨウリョウ</t>
    </rPh>
    <rPh sb="289" eb="291">
      <t>シュウエキ</t>
    </rPh>
    <rPh sb="292" eb="294">
      <t>ゾウカ</t>
    </rPh>
    <rPh sb="294" eb="295">
      <t>オヨ</t>
    </rPh>
    <rPh sb="296" eb="298">
      <t>オスイ</t>
    </rPh>
    <rPh sb="298" eb="300">
      <t>ショリ</t>
    </rPh>
    <rPh sb="300" eb="301">
      <t>ヒ</t>
    </rPh>
    <rPh sb="302" eb="304">
      <t>サクゲン</t>
    </rPh>
    <rPh sb="305" eb="306">
      <t>ツト</t>
    </rPh>
    <rPh sb="311" eb="313">
      <t>オスイ</t>
    </rPh>
    <rPh sb="313" eb="315">
      <t>ショリ</t>
    </rPh>
    <rPh sb="315" eb="317">
      <t>ゲンカ</t>
    </rPh>
    <rPh sb="323" eb="325">
      <t>ゼンコク</t>
    </rPh>
    <rPh sb="325" eb="327">
      <t>ヘイキン</t>
    </rPh>
    <rPh sb="328" eb="330">
      <t>ウワマワ</t>
    </rPh>
    <rPh sb="335" eb="337">
      <t>セツゾク</t>
    </rPh>
    <rPh sb="337" eb="338">
      <t>リツ</t>
    </rPh>
    <rPh sb="339" eb="341">
      <t>コウジョウ</t>
    </rPh>
    <rPh sb="341" eb="342">
      <t>オヨ</t>
    </rPh>
    <rPh sb="343" eb="345">
      <t>ケイヒ</t>
    </rPh>
    <rPh sb="346" eb="348">
      <t>サクゲン</t>
    </rPh>
    <rPh sb="349" eb="350">
      <t>ツト</t>
    </rPh>
    <rPh sb="355" eb="357">
      <t>シセツ</t>
    </rPh>
    <rPh sb="357" eb="360">
      <t>リヨウリツ</t>
    </rPh>
    <rPh sb="366" eb="368">
      <t>ガイトウ</t>
    </rPh>
    <rPh sb="373" eb="376">
      <t>スイセンカ</t>
    </rPh>
    <rPh sb="376" eb="377">
      <t>リツ</t>
    </rPh>
    <rPh sb="396" eb="397">
      <t>トモ</t>
    </rPh>
    <rPh sb="398" eb="400">
      <t>シタマワ</t>
    </rPh>
    <rPh sb="405" eb="407">
      <t>キョウヨウ</t>
    </rPh>
    <rPh sb="407" eb="409">
      <t>カイシ</t>
    </rPh>
    <rPh sb="409" eb="411">
      <t>クイキ</t>
    </rPh>
    <rPh sb="411" eb="412">
      <t>ナイ</t>
    </rPh>
    <rPh sb="413" eb="416">
      <t>ゲスイドウ</t>
    </rPh>
    <rPh sb="416" eb="419">
      <t>ミセツゾク</t>
    </rPh>
    <rPh sb="419" eb="420">
      <t>シャ</t>
    </rPh>
    <rPh sb="421" eb="422">
      <t>タイ</t>
    </rPh>
    <rPh sb="424" eb="426">
      <t>セツゾク</t>
    </rPh>
    <rPh sb="426" eb="428">
      <t>ソクシン</t>
    </rPh>
    <rPh sb="429" eb="430">
      <t>ハカ</t>
    </rPh>
    <rPh sb="432" eb="435">
      <t>スイセンカ</t>
    </rPh>
    <rPh sb="435" eb="436">
      <t>リツ</t>
    </rPh>
    <rPh sb="437" eb="439">
      <t>コウジョウ</t>
    </rPh>
    <rPh sb="440" eb="441">
      <t>ツト</t>
    </rPh>
    <phoneticPr fontId="4"/>
  </si>
  <si>
    <t>　本市の公共下水道事業は、利根川上流流域関連安中市公共下水道事業計画に基づき、令和8年度の概成に向けて計画的に管渠整備を進めている。
　令和2年度より、地方公営企業法の一部を適用して公営企業会計へ移行したことより経営状況が明確となるため、今後の少子高齢化及び人口減少等を踏まえ、より効率的な事業経営を行っていく必要がある。</t>
    <rPh sb="155" eb="15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</si>
</sst>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E95-42D8-8F2F-7CE8DBC714E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1.65</c:v>
                </c:pt>
              </c:numCache>
            </c:numRef>
          </c:val>
          <c:smooth val="0"/>
          <c:extLst>
            <c:ext xmlns:c16="http://schemas.microsoft.com/office/drawing/2014/chart" uri="{C3380CC4-5D6E-409C-BE32-E72D297353CC}">
              <c16:uniqueId val="{00000001-3E95-42D8-8F2F-7CE8DBC714E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C8-4CEB-8E12-D151D3FAF60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50.53</c:v>
                </c:pt>
              </c:numCache>
            </c:numRef>
          </c:val>
          <c:smooth val="0"/>
          <c:extLst>
            <c:ext xmlns:c16="http://schemas.microsoft.com/office/drawing/2014/chart" uri="{C3380CC4-5D6E-409C-BE32-E72D297353CC}">
              <c16:uniqueId val="{00000001-13C8-4CEB-8E12-D151D3FAF60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69.900000000000006</c:v>
                </c:pt>
              </c:numCache>
            </c:numRef>
          </c:val>
          <c:extLst>
            <c:ext xmlns:c16="http://schemas.microsoft.com/office/drawing/2014/chart" uri="{C3380CC4-5D6E-409C-BE32-E72D297353CC}">
              <c16:uniqueId val="{00000000-A3B9-4DA2-AC91-35988DA999E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82.08</c:v>
                </c:pt>
              </c:numCache>
            </c:numRef>
          </c:val>
          <c:smooth val="0"/>
          <c:extLst>
            <c:ext xmlns:c16="http://schemas.microsoft.com/office/drawing/2014/chart" uri="{C3380CC4-5D6E-409C-BE32-E72D297353CC}">
              <c16:uniqueId val="{00000001-A3B9-4DA2-AC91-35988DA999E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124.03</c:v>
                </c:pt>
              </c:numCache>
            </c:numRef>
          </c:val>
          <c:extLst>
            <c:ext xmlns:c16="http://schemas.microsoft.com/office/drawing/2014/chart" uri="{C3380CC4-5D6E-409C-BE32-E72D297353CC}">
              <c16:uniqueId val="{00000000-A8D2-4DC6-B737-9709AE2B3BD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107.21</c:v>
                </c:pt>
              </c:numCache>
            </c:numRef>
          </c:val>
          <c:smooth val="0"/>
          <c:extLst>
            <c:ext xmlns:c16="http://schemas.microsoft.com/office/drawing/2014/chart" uri="{C3380CC4-5D6E-409C-BE32-E72D297353CC}">
              <c16:uniqueId val="{00000001-A8D2-4DC6-B737-9709AE2B3BD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2.98</c:v>
                </c:pt>
              </c:numCache>
            </c:numRef>
          </c:val>
          <c:extLst>
            <c:ext xmlns:c16="http://schemas.microsoft.com/office/drawing/2014/chart" uri="{C3380CC4-5D6E-409C-BE32-E72D297353CC}">
              <c16:uniqueId val="{00000000-BAD3-40B3-8243-6D29923BA1A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12.7</c:v>
                </c:pt>
              </c:numCache>
            </c:numRef>
          </c:val>
          <c:smooth val="0"/>
          <c:extLst>
            <c:ext xmlns:c16="http://schemas.microsoft.com/office/drawing/2014/chart" uri="{C3380CC4-5D6E-409C-BE32-E72D297353CC}">
              <c16:uniqueId val="{00000001-BAD3-40B3-8243-6D29923BA1A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09C-480E-BB1A-E26B2E91D2A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109C-480E-BB1A-E26B2E91D2A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C40-47A1-BEE0-C1F490DF43F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43.71</c:v>
                </c:pt>
              </c:numCache>
            </c:numRef>
          </c:val>
          <c:smooth val="0"/>
          <c:extLst>
            <c:ext xmlns:c16="http://schemas.microsoft.com/office/drawing/2014/chart" uri="{C3380CC4-5D6E-409C-BE32-E72D297353CC}">
              <c16:uniqueId val="{00000001-5C40-47A1-BEE0-C1F490DF43F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30.22</c:v>
                </c:pt>
              </c:numCache>
            </c:numRef>
          </c:val>
          <c:extLst>
            <c:ext xmlns:c16="http://schemas.microsoft.com/office/drawing/2014/chart" uri="{C3380CC4-5D6E-409C-BE32-E72D297353CC}">
              <c16:uniqueId val="{00000000-D679-4A8A-88C0-44FB92960B5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40.67</c:v>
                </c:pt>
              </c:numCache>
            </c:numRef>
          </c:val>
          <c:smooth val="0"/>
          <c:extLst>
            <c:ext xmlns:c16="http://schemas.microsoft.com/office/drawing/2014/chart" uri="{C3380CC4-5D6E-409C-BE32-E72D297353CC}">
              <c16:uniqueId val="{00000001-D679-4A8A-88C0-44FB92960B5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3240.16</c:v>
                </c:pt>
              </c:numCache>
            </c:numRef>
          </c:val>
          <c:extLst>
            <c:ext xmlns:c16="http://schemas.microsoft.com/office/drawing/2014/chart" uri="{C3380CC4-5D6E-409C-BE32-E72D297353CC}">
              <c16:uniqueId val="{00000000-B972-4437-B691-480E2D65500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1050.51</c:v>
                </c:pt>
              </c:numCache>
            </c:numRef>
          </c:val>
          <c:smooth val="0"/>
          <c:extLst>
            <c:ext xmlns:c16="http://schemas.microsoft.com/office/drawing/2014/chart" uri="{C3380CC4-5D6E-409C-BE32-E72D297353CC}">
              <c16:uniqueId val="{00000001-B972-4437-B691-480E2D65500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84.97</c:v>
                </c:pt>
              </c:numCache>
            </c:numRef>
          </c:val>
          <c:extLst>
            <c:ext xmlns:c16="http://schemas.microsoft.com/office/drawing/2014/chart" uri="{C3380CC4-5D6E-409C-BE32-E72D297353CC}">
              <c16:uniqueId val="{00000000-91EB-4439-BE3C-AE1D63288AA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82.65</c:v>
                </c:pt>
              </c:numCache>
            </c:numRef>
          </c:val>
          <c:smooth val="0"/>
          <c:extLst>
            <c:ext xmlns:c16="http://schemas.microsoft.com/office/drawing/2014/chart" uri="{C3380CC4-5D6E-409C-BE32-E72D297353CC}">
              <c16:uniqueId val="{00000001-91EB-4439-BE3C-AE1D63288AA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D8D8-4E6B-9DF1-9F36A0D0C62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186.3</c:v>
                </c:pt>
              </c:numCache>
            </c:numRef>
          </c:val>
          <c:smooth val="0"/>
          <c:extLst>
            <c:ext xmlns:c16="http://schemas.microsoft.com/office/drawing/2014/chart" uri="{C3380CC4-5D6E-409C-BE32-E72D297353CC}">
              <c16:uniqueId val="{00000001-D8D8-4E6B-9DF1-9F36A0D0C62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群馬県　安中市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56706</v>
      </c>
      <c r="AM8" s="51"/>
      <c r="AN8" s="51"/>
      <c r="AO8" s="51"/>
      <c r="AP8" s="51"/>
      <c r="AQ8" s="51"/>
      <c r="AR8" s="51"/>
      <c r="AS8" s="51"/>
      <c r="AT8" s="46">
        <f>データ!T6</f>
        <v>276.31</v>
      </c>
      <c r="AU8" s="46"/>
      <c r="AV8" s="46"/>
      <c r="AW8" s="46"/>
      <c r="AX8" s="46"/>
      <c r="AY8" s="46"/>
      <c r="AZ8" s="46"/>
      <c r="BA8" s="46"/>
      <c r="BB8" s="46">
        <f>データ!U6</f>
        <v>205.23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56.35</v>
      </c>
      <c r="J10" s="46"/>
      <c r="K10" s="46"/>
      <c r="L10" s="46"/>
      <c r="M10" s="46"/>
      <c r="N10" s="46"/>
      <c r="O10" s="46"/>
      <c r="P10" s="46">
        <f>データ!P6</f>
        <v>38.76</v>
      </c>
      <c r="Q10" s="46"/>
      <c r="R10" s="46"/>
      <c r="S10" s="46"/>
      <c r="T10" s="46"/>
      <c r="U10" s="46"/>
      <c r="V10" s="46"/>
      <c r="W10" s="46">
        <f>データ!Q6</f>
        <v>100</v>
      </c>
      <c r="X10" s="46"/>
      <c r="Y10" s="46"/>
      <c r="Z10" s="46"/>
      <c r="AA10" s="46"/>
      <c r="AB10" s="46"/>
      <c r="AC10" s="46"/>
      <c r="AD10" s="51">
        <f>データ!R6</f>
        <v>2370</v>
      </c>
      <c r="AE10" s="51"/>
      <c r="AF10" s="51"/>
      <c r="AG10" s="51"/>
      <c r="AH10" s="51"/>
      <c r="AI10" s="51"/>
      <c r="AJ10" s="51"/>
      <c r="AK10" s="2"/>
      <c r="AL10" s="51">
        <f>データ!V6</f>
        <v>21874</v>
      </c>
      <c r="AM10" s="51"/>
      <c r="AN10" s="51"/>
      <c r="AO10" s="51"/>
      <c r="AP10" s="51"/>
      <c r="AQ10" s="51"/>
      <c r="AR10" s="51"/>
      <c r="AS10" s="51"/>
      <c r="AT10" s="46">
        <f>データ!W6</f>
        <v>5.6</v>
      </c>
      <c r="AU10" s="46"/>
      <c r="AV10" s="46"/>
      <c r="AW10" s="46"/>
      <c r="AX10" s="46"/>
      <c r="AY10" s="46"/>
      <c r="AZ10" s="46"/>
      <c r="BA10" s="46"/>
      <c r="BB10" s="46">
        <f>データ!X6</f>
        <v>3906.07</v>
      </c>
      <c r="BC10" s="46"/>
      <c r="BD10" s="46"/>
      <c r="BE10" s="46"/>
      <c r="BF10" s="46"/>
      <c r="BG10" s="46"/>
      <c r="BH10" s="46"/>
      <c r="BI10" s="46"/>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7" t="s">
        <v>26</v>
      </c>
      <c r="BM14" s="58"/>
      <c r="BN14" s="58"/>
      <c r="BO14" s="58"/>
      <c r="BP14" s="58"/>
      <c r="BQ14" s="58"/>
      <c r="BR14" s="58"/>
      <c r="BS14" s="58"/>
      <c r="BT14" s="58"/>
      <c r="BU14" s="58"/>
      <c r="BV14" s="58"/>
      <c r="BW14" s="58"/>
      <c r="BX14" s="58"/>
      <c r="BY14" s="58"/>
      <c r="BZ14" s="59"/>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116</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4" t="s">
        <v>27</v>
      </c>
      <c r="BM45" s="85"/>
      <c r="BN45" s="85"/>
      <c r="BO45" s="85"/>
      <c r="BP45" s="85"/>
      <c r="BQ45" s="85"/>
      <c r="BR45" s="85"/>
      <c r="BS45" s="85"/>
      <c r="BT45" s="85"/>
      <c r="BU45" s="85"/>
      <c r="BV45" s="85"/>
      <c r="BW45" s="85"/>
      <c r="BX45" s="85"/>
      <c r="BY45" s="85"/>
      <c r="BZ45" s="8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7"/>
      <c r="BM46" s="88"/>
      <c r="BN46" s="88"/>
      <c r="BO46" s="88"/>
      <c r="BP46" s="88"/>
      <c r="BQ46" s="88"/>
      <c r="BR46" s="88"/>
      <c r="BS46" s="88"/>
      <c r="BT46" s="88"/>
      <c r="BU46" s="88"/>
      <c r="BV46" s="88"/>
      <c r="BW46" s="88"/>
      <c r="BX46" s="88"/>
      <c r="BY46" s="88"/>
      <c r="BZ46" s="8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115</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78"/>
      <c r="BM60" s="79"/>
      <c r="BN60" s="79"/>
      <c r="BO60" s="79"/>
      <c r="BP60" s="79"/>
      <c r="BQ60" s="79"/>
      <c r="BR60" s="79"/>
      <c r="BS60" s="79"/>
      <c r="BT60" s="79"/>
      <c r="BU60" s="79"/>
      <c r="BV60" s="79"/>
      <c r="BW60" s="79"/>
      <c r="BX60" s="79"/>
      <c r="BY60" s="79"/>
      <c r="BZ60" s="80"/>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29</v>
      </c>
      <c r="BM64" s="85"/>
      <c r="BN64" s="85"/>
      <c r="BO64" s="85"/>
      <c r="BP64" s="85"/>
      <c r="BQ64" s="85"/>
      <c r="BR64" s="85"/>
      <c r="BS64" s="85"/>
      <c r="BT64" s="85"/>
      <c r="BU64" s="85"/>
      <c r="BV64" s="85"/>
      <c r="BW64" s="85"/>
      <c r="BX64" s="85"/>
      <c r="BY64" s="85"/>
      <c r="BZ64" s="8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117</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mijBw5ugtj5crNSzFlgBrgGhmOwBxDeXGmBsQ16yq8rVf3E/mBmSh1jwO3s1iUYjwkzHqa9wvMLLllOF9yN1tA==" saltValue="wzD83p7cf8b2BmCwvpjFL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54</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28" t="s">
        <v>55</v>
      </c>
      <c r="B4" s="30"/>
      <c r="C4" s="30"/>
      <c r="D4" s="30"/>
      <c r="E4" s="30"/>
      <c r="F4" s="30"/>
      <c r="G4" s="30"/>
      <c r="H4" s="74"/>
      <c r="I4" s="75"/>
      <c r="J4" s="75"/>
      <c r="K4" s="75"/>
      <c r="L4" s="75"/>
      <c r="M4" s="75"/>
      <c r="N4" s="75"/>
      <c r="O4" s="75"/>
      <c r="P4" s="75"/>
      <c r="Q4" s="75"/>
      <c r="R4" s="75"/>
      <c r="S4" s="75"/>
      <c r="T4" s="75"/>
      <c r="U4" s="75"/>
      <c r="V4" s="75"/>
      <c r="W4" s="75"/>
      <c r="X4" s="76"/>
      <c r="Y4" s="70" t="s">
        <v>56</v>
      </c>
      <c r="Z4" s="70"/>
      <c r="AA4" s="70"/>
      <c r="AB4" s="70"/>
      <c r="AC4" s="70"/>
      <c r="AD4" s="70"/>
      <c r="AE4" s="70"/>
      <c r="AF4" s="70"/>
      <c r="AG4" s="70"/>
      <c r="AH4" s="70"/>
      <c r="AI4" s="70"/>
      <c r="AJ4" s="70" t="s">
        <v>57</v>
      </c>
      <c r="AK4" s="70"/>
      <c r="AL4" s="70"/>
      <c r="AM4" s="70"/>
      <c r="AN4" s="70"/>
      <c r="AO4" s="70"/>
      <c r="AP4" s="70"/>
      <c r="AQ4" s="70"/>
      <c r="AR4" s="70"/>
      <c r="AS4" s="70"/>
      <c r="AT4" s="70"/>
      <c r="AU4" s="70" t="s">
        <v>58</v>
      </c>
      <c r="AV4" s="70"/>
      <c r="AW4" s="70"/>
      <c r="AX4" s="70"/>
      <c r="AY4" s="70"/>
      <c r="AZ4" s="70"/>
      <c r="BA4" s="70"/>
      <c r="BB4" s="70"/>
      <c r="BC4" s="70"/>
      <c r="BD4" s="70"/>
      <c r="BE4" s="70"/>
      <c r="BF4" s="70" t="s">
        <v>59</v>
      </c>
      <c r="BG4" s="70"/>
      <c r="BH4" s="70"/>
      <c r="BI4" s="70"/>
      <c r="BJ4" s="70"/>
      <c r="BK4" s="70"/>
      <c r="BL4" s="70"/>
      <c r="BM4" s="70"/>
      <c r="BN4" s="70"/>
      <c r="BO4" s="70"/>
      <c r="BP4" s="70"/>
      <c r="BQ4" s="70" t="s">
        <v>60</v>
      </c>
      <c r="BR4" s="70"/>
      <c r="BS4" s="70"/>
      <c r="BT4" s="70"/>
      <c r="BU4" s="70"/>
      <c r="BV4" s="70"/>
      <c r="BW4" s="70"/>
      <c r="BX4" s="70"/>
      <c r="BY4" s="70"/>
      <c r="BZ4" s="70"/>
      <c r="CA4" s="70"/>
      <c r="CB4" s="70" t="s">
        <v>61</v>
      </c>
      <c r="CC4" s="70"/>
      <c r="CD4" s="70"/>
      <c r="CE4" s="70"/>
      <c r="CF4" s="70"/>
      <c r="CG4" s="70"/>
      <c r="CH4" s="70"/>
      <c r="CI4" s="70"/>
      <c r="CJ4" s="70"/>
      <c r="CK4" s="70"/>
      <c r="CL4" s="70"/>
      <c r="CM4" s="70" t="s">
        <v>62</v>
      </c>
      <c r="CN4" s="70"/>
      <c r="CO4" s="70"/>
      <c r="CP4" s="70"/>
      <c r="CQ4" s="70"/>
      <c r="CR4" s="70"/>
      <c r="CS4" s="70"/>
      <c r="CT4" s="70"/>
      <c r="CU4" s="70"/>
      <c r="CV4" s="70"/>
      <c r="CW4" s="70"/>
      <c r="CX4" s="70" t="s">
        <v>63</v>
      </c>
      <c r="CY4" s="70"/>
      <c r="CZ4" s="70"/>
      <c r="DA4" s="70"/>
      <c r="DB4" s="70"/>
      <c r="DC4" s="70"/>
      <c r="DD4" s="70"/>
      <c r="DE4" s="70"/>
      <c r="DF4" s="70"/>
      <c r="DG4" s="70"/>
      <c r="DH4" s="70"/>
      <c r="DI4" s="70" t="s">
        <v>64</v>
      </c>
      <c r="DJ4" s="70"/>
      <c r="DK4" s="70"/>
      <c r="DL4" s="70"/>
      <c r="DM4" s="70"/>
      <c r="DN4" s="70"/>
      <c r="DO4" s="70"/>
      <c r="DP4" s="70"/>
      <c r="DQ4" s="70"/>
      <c r="DR4" s="70"/>
      <c r="DS4" s="70"/>
      <c r="DT4" s="70" t="s">
        <v>65</v>
      </c>
      <c r="DU4" s="70"/>
      <c r="DV4" s="70"/>
      <c r="DW4" s="70"/>
      <c r="DX4" s="70"/>
      <c r="DY4" s="70"/>
      <c r="DZ4" s="70"/>
      <c r="EA4" s="70"/>
      <c r="EB4" s="70"/>
      <c r="EC4" s="70"/>
      <c r="ED4" s="70"/>
      <c r="EE4" s="70" t="s">
        <v>66</v>
      </c>
      <c r="EF4" s="70"/>
      <c r="EG4" s="70"/>
      <c r="EH4" s="70"/>
      <c r="EI4" s="70"/>
      <c r="EJ4" s="70"/>
      <c r="EK4" s="70"/>
      <c r="EL4" s="70"/>
      <c r="EM4" s="70"/>
      <c r="EN4" s="70"/>
      <c r="EO4" s="70"/>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102113</v>
      </c>
      <c r="D6" s="33">
        <f t="shared" si="3"/>
        <v>46</v>
      </c>
      <c r="E6" s="33">
        <f t="shared" si="3"/>
        <v>17</v>
      </c>
      <c r="F6" s="33">
        <f t="shared" si="3"/>
        <v>1</v>
      </c>
      <c r="G6" s="33">
        <f t="shared" si="3"/>
        <v>0</v>
      </c>
      <c r="H6" s="33" t="str">
        <f t="shared" si="3"/>
        <v>群馬県　安中市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56.35</v>
      </c>
      <c r="P6" s="34">
        <f t="shared" si="3"/>
        <v>38.76</v>
      </c>
      <c r="Q6" s="34">
        <f t="shared" si="3"/>
        <v>100</v>
      </c>
      <c r="R6" s="34">
        <f t="shared" si="3"/>
        <v>2370</v>
      </c>
      <c r="S6" s="34">
        <f t="shared" si="3"/>
        <v>56706</v>
      </c>
      <c r="T6" s="34">
        <f t="shared" si="3"/>
        <v>276.31</v>
      </c>
      <c r="U6" s="34">
        <f t="shared" si="3"/>
        <v>205.23</v>
      </c>
      <c r="V6" s="34">
        <f t="shared" si="3"/>
        <v>21874</v>
      </c>
      <c r="W6" s="34">
        <f t="shared" si="3"/>
        <v>5.6</v>
      </c>
      <c r="X6" s="34">
        <f t="shared" si="3"/>
        <v>3906.07</v>
      </c>
      <c r="Y6" s="35" t="str">
        <f>IF(Y7="",NA(),Y7)</f>
        <v>-</v>
      </c>
      <c r="Z6" s="35" t="str">
        <f t="shared" ref="Z6:AH6" si="4">IF(Z7="",NA(),Z7)</f>
        <v>-</v>
      </c>
      <c r="AA6" s="35" t="str">
        <f t="shared" si="4"/>
        <v>-</v>
      </c>
      <c r="AB6" s="35" t="str">
        <f t="shared" si="4"/>
        <v>-</v>
      </c>
      <c r="AC6" s="35">
        <f t="shared" si="4"/>
        <v>124.03</v>
      </c>
      <c r="AD6" s="35" t="str">
        <f t="shared" si="4"/>
        <v>-</v>
      </c>
      <c r="AE6" s="35" t="str">
        <f t="shared" si="4"/>
        <v>-</v>
      </c>
      <c r="AF6" s="35" t="str">
        <f t="shared" si="4"/>
        <v>-</v>
      </c>
      <c r="AG6" s="35" t="str">
        <f t="shared" si="4"/>
        <v>-</v>
      </c>
      <c r="AH6" s="35">
        <f t="shared" si="4"/>
        <v>107.21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43.71</v>
      </c>
      <c r="AT6" s="34" t="str">
        <f>IF(AT7="","",IF(AT7="-","【-】","【"&amp;SUBSTITUTE(TEXT(AT7,"#,##0.00"),"-","△")&amp;"】"))</f>
        <v>【3.64】</v>
      </c>
      <c r="AU6" s="35" t="str">
        <f>IF(AU7="",NA(),AU7)</f>
        <v>-</v>
      </c>
      <c r="AV6" s="35" t="str">
        <f t="shared" ref="AV6:BD6" si="6">IF(AV7="",NA(),AV7)</f>
        <v>-</v>
      </c>
      <c r="AW6" s="35" t="str">
        <f t="shared" si="6"/>
        <v>-</v>
      </c>
      <c r="AX6" s="35" t="str">
        <f t="shared" si="6"/>
        <v>-</v>
      </c>
      <c r="AY6" s="35">
        <f t="shared" si="6"/>
        <v>30.22</v>
      </c>
      <c r="AZ6" s="35" t="str">
        <f t="shared" si="6"/>
        <v>-</v>
      </c>
      <c r="BA6" s="35" t="str">
        <f t="shared" si="6"/>
        <v>-</v>
      </c>
      <c r="BB6" s="35" t="str">
        <f t="shared" si="6"/>
        <v>-</v>
      </c>
      <c r="BC6" s="35" t="str">
        <f t="shared" si="6"/>
        <v>-</v>
      </c>
      <c r="BD6" s="35">
        <f t="shared" si="6"/>
        <v>40.67</v>
      </c>
      <c r="BE6" s="34" t="str">
        <f>IF(BE7="","",IF(BE7="-","【-】","【"&amp;SUBSTITUTE(TEXT(BE7,"#,##0.00"),"-","△")&amp;"】"))</f>
        <v>【67.52】</v>
      </c>
      <c r="BF6" s="35" t="str">
        <f>IF(BF7="",NA(),BF7)</f>
        <v>-</v>
      </c>
      <c r="BG6" s="35" t="str">
        <f t="shared" ref="BG6:BO6" si="7">IF(BG7="",NA(),BG7)</f>
        <v>-</v>
      </c>
      <c r="BH6" s="35" t="str">
        <f t="shared" si="7"/>
        <v>-</v>
      </c>
      <c r="BI6" s="35" t="str">
        <f t="shared" si="7"/>
        <v>-</v>
      </c>
      <c r="BJ6" s="35">
        <f t="shared" si="7"/>
        <v>3240.16</v>
      </c>
      <c r="BK6" s="35" t="str">
        <f t="shared" si="7"/>
        <v>-</v>
      </c>
      <c r="BL6" s="35" t="str">
        <f t="shared" si="7"/>
        <v>-</v>
      </c>
      <c r="BM6" s="35" t="str">
        <f t="shared" si="7"/>
        <v>-</v>
      </c>
      <c r="BN6" s="35" t="str">
        <f t="shared" si="7"/>
        <v>-</v>
      </c>
      <c r="BO6" s="35">
        <f t="shared" si="7"/>
        <v>1050.51</v>
      </c>
      <c r="BP6" s="34" t="str">
        <f>IF(BP7="","",IF(BP7="-","【-】","【"&amp;SUBSTITUTE(TEXT(BP7,"#,##0.00"),"-","△")&amp;"】"))</f>
        <v>【705.21】</v>
      </c>
      <c r="BQ6" s="35" t="str">
        <f>IF(BQ7="",NA(),BQ7)</f>
        <v>-</v>
      </c>
      <c r="BR6" s="35" t="str">
        <f t="shared" ref="BR6:BZ6" si="8">IF(BR7="",NA(),BR7)</f>
        <v>-</v>
      </c>
      <c r="BS6" s="35" t="str">
        <f t="shared" si="8"/>
        <v>-</v>
      </c>
      <c r="BT6" s="35" t="str">
        <f t="shared" si="8"/>
        <v>-</v>
      </c>
      <c r="BU6" s="35">
        <f t="shared" si="8"/>
        <v>84.97</v>
      </c>
      <c r="BV6" s="35" t="str">
        <f t="shared" si="8"/>
        <v>-</v>
      </c>
      <c r="BW6" s="35" t="str">
        <f t="shared" si="8"/>
        <v>-</v>
      </c>
      <c r="BX6" s="35" t="str">
        <f t="shared" si="8"/>
        <v>-</v>
      </c>
      <c r="BY6" s="35" t="str">
        <f t="shared" si="8"/>
        <v>-</v>
      </c>
      <c r="BZ6" s="35">
        <f t="shared" si="8"/>
        <v>82.65</v>
      </c>
      <c r="CA6" s="34" t="str">
        <f>IF(CA7="","",IF(CA7="-","【-】","【"&amp;SUBSTITUTE(TEXT(CA7,"#,##0.00"),"-","△")&amp;"】"))</f>
        <v>【98.96】</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186.3</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50.53</v>
      </c>
      <c r="CW6" s="34" t="str">
        <f>IF(CW7="","",IF(CW7="-","【-】","【"&amp;SUBSTITUTE(TEXT(CW7,"#,##0.00"),"-","△")&amp;"】"))</f>
        <v>【59.57】</v>
      </c>
      <c r="CX6" s="35" t="str">
        <f>IF(CX7="",NA(),CX7)</f>
        <v>-</v>
      </c>
      <c r="CY6" s="35" t="str">
        <f t="shared" ref="CY6:DG6" si="11">IF(CY7="",NA(),CY7)</f>
        <v>-</v>
      </c>
      <c r="CZ6" s="35" t="str">
        <f t="shared" si="11"/>
        <v>-</v>
      </c>
      <c r="DA6" s="35" t="str">
        <f t="shared" si="11"/>
        <v>-</v>
      </c>
      <c r="DB6" s="35">
        <f t="shared" si="11"/>
        <v>69.900000000000006</v>
      </c>
      <c r="DC6" s="35" t="str">
        <f t="shared" si="11"/>
        <v>-</v>
      </c>
      <c r="DD6" s="35" t="str">
        <f t="shared" si="11"/>
        <v>-</v>
      </c>
      <c r="DE6" s="35" t="str">
        <f t="shared" si="11"/>
        <v>-</v>
      </c>
      <c r="DF6" s="35" t="str">
        <f t="shared" si="11"/>
        <v>-</v>
      </c>
      <c r="DG6" s="35">
        <f t="shared" si="11"/>
        <v>82.08</v>
      </c>
      <c r="DH6" s="34" t="str">
        <f>IF(DH7="","",IF(DH7="-","【-】","【"&amp;SUBSTITUTE(TEXT(DH7,"#,##0.00"),"-","△")&amp;"】"))</f>
        <v>【95.57】</v>
      </c>
      <c r="DI6" s="35" t="str">
        <f>IF(DI7="",NA(),DI7)</f>
        <v>-</v>
      </c>
      <c r="DJ6" s="35" t="str">
        <f t="shared" ref="DJ6:DR6" si="12">IF(DJ7="",NA(),DJ7)</f>
        <v>-</v>
      </c>
      <c r="DK6" s="35" t="str">
        <f t="shared" si="12"/>
        <v>-</v>
      </c>
      <c r="DL6" s="35" t="str">
        <f t="shared" si="12"/>
        <v>-</v>
      </c>
      <c r="DM6" s="35">
        <f t="shared" si="12"/>
        <v>2.98</v>
      </c>
      <c r="DN6" s="35" t="str">
        <f t="shared" si="12"/>
        <v>-</v>
      </c>
      <c r="DO6" s="35" t="str">
        <f t="shared" si="12"/>
        <v>-</v>
      </c>
      <c r="DP6" s="35" t="str">
        <f t="shared" si="12"/>
        <v>-</v>
      </c>
      <c r="DQ6" s="35" t="str">
        <f t="shared" si="12"/>
        <v>-</v>
      </c>
      <c r="DR6" s="35">
        <f t="shared" si="12"/>
        <v>12.7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1.65</v>
      </c>
      <c r="EO6" s="34" t="str">
        <f>IF(EO7="","",IF(EO7="-","【-】","【"&amp;SUBSTITUTE(TEXT(EO7,"#,##0.00"),"-","△")&amp;"】"))</f>
        <v>【0.30】</v>
      </c>
    </row>
    <row r="7" spans="1:148" s="36" customFormat="1" x14ac:dyDescent="0.15">
      <c r="A7" s="28"/>
      <c r="B7" s="37">
        <v>2020</v>
      </c>
      <c r="C7" s="37">
        <v>102113</v>
      </c>
      <c r="D7" s="37">
        <v>46</v>
      </c>
      <c r="E7" s="37">
        <v>17</v>
      </c>
      <c r="F7" s="37">
        <v>1</v>
      </c>
      <c r="G7" s="37">
        <v>0</v>
      </c>
      <c r="H7" s="37" t="s">
        <v>96</v>
      </c>
      <c r="I7" s="37" t="s">
        <v>97</v>
      </c>
      <c r="J7" s="37" t="s">
        <v>98</v>
      </c>
      <c r="K7" s="37" t="s">
        <v>99</v>
      </c>
      <c r="L7" s="37" t="s">
        <v>100</v>
      </c>
      <c r="M7" s="37" t="s">
        <v>101</v>
      </c>
      <c r="N7" s="38" t="s">
        <v>102</v>
      </c>
      <c r="O7" s="38">
        <v>56.35</v>
      </c>
      <c r="P7" s="38">
        <v>38.76</v>
      </c>
      <c r="Q7" s="38">
        <v>100</v>
      </c>
      <c r="R7" s="38">
        <v>2370</v>
      </c>
      <c r="S7" s="38">
        <v>56706</v>
      </c>
      <c r="T7" s="38">
        <v>276.31</v>
      </c>
      <c r="U7" s="38">
        <v>205.23</v>
      </c>
      <c r="V7" s="38">
        <v>21874</v>
      </c>
      <c r="W7" s="38">
        <v>5.6</v>
      </c>
      <c r="X7" s="38">
        <v>3906.07</v>
      </c>
      <c r="Y7" s="38" t="s">
        <v>102</v>
      </c>
      <c r="Z7" s="38" t="s">
        <v>102</v>
      </c>
      <c r="AA7" s="38" t="s">
        <v>102</v>
      </c>
      <c r="AB7" s="38" t="s">
        <v>102</v>
      </c>
      <c r="AC7" s="38">
        <v>124.03</v>
      </c>
      <c r="AD7" s="38" t="s">
        <v>102</v>
      </c>
      <c r="AE7" s="38" t="s">
        <v>102</v>
      </c>
      <c r="AF7" s="38" t="s">
        <v>102</v>
      </c>
      <c r="AG7" s="38" t="s">
        <v>102</v>
      </c>
      <c r="AH7" s="38">
        <v>107.21</v>
      </c>
      <c r="AI7" s="38">
        <v>106.67</v>
      </c>
      <c r="AJ7" s="38" t="s">
        <v>102</v>
      </c>
      <c r="AK7" s="38" t="s">
        <v>102</v>
      </c>
      <c r="AL7" s="38" t="s">
        <v>102</v>
      </c>
      <c r="AM7" s="38" t="s">
        <v>102</v>
      </c>
      <c r="AN7" s="38">
        <v>0</v>
      </c>
      <c r="AO7" s="38" t="s">
        <v>102</v>
      </c>
      <c r="AP7" s="38" t="s">
        <v>102</v>
      </c>
      <c r="AQ7" s="38" t="s">
        <v>102</v>
      </c>
      <c r="AR7" s="38" t="s">
        <v>102</v>
      </c>
      <c r="AS7" s="38">
        <v>43.71</v>
      </c>
      <c r="AT7" s="38">
        <v>3.64</v>
      </c>
      <c r="AU7" s="38" t="s">
        <v>102</v>
      </c>
      <c r="AV7" s="38" t="s">
        <v>102</v>
      </c>
      <c r="AW7" s="38" t="s">
        <v>102</v>
      </c>
      <c r="AX7" s="38" t="s">
        <v>102</v>
      </c>
      <c r="AY7" s="38">
        <v>30.22</v>
      </c>
      <c r="AZ7" s="38" t="s">
        <v>102</v>
      </c>
      <c r="BA7" s="38" t="s">
        <v>102</v>
      </c>
      <c r="BB7" s="38" t="s">
        <v>102</v>
      </c>
      <c r="BC7" s="38" t="s">
        <v>102</v>
      </c>
      <c r="BD7" s="38">
        <v>40.67</v>
      </c>
      <c r="BE7" s="38">
        <v>67.52</v>
      </c>
      <c r="BF7" s="38" t="s">
        <v>102</v>
      </c>
      <c r="BG7" s="38" t="s">
        <v>102</v>
      </c>
      <c r="BH7" s="38" t="s">
        <v>102</v>
      </c>
      <c r="BI7" s="38" t="s">
        <v>102</v>
      </c>
      <c r="BJ7" s="38">
        <v>3240.16</v>
      </c>
      <c r="BK7" s="38" t="s">
        <v>102</v>
      </c>
      <c r="BL7" s="38" t="s">
        <v>102</v>
      </c>
      <c r="BM7" s="38" t="s">
        <v>102</v>
      </c>
      <c r="BN7" s="38" t="s">
        <v>102</v>
      </c>
      <c r="BO7" s="38">
        <v>1050.51</v>
      </c>
      <c r="BP7" s="38">
        <v>705.21</v>
      </c>
      <c r="BQ7" s="38" t="s">
        <v>102</v>
      </c>
      <c r="BR7" s="38" t="s">
        <v>102</v>
      </c>
      <c r="BS7" s="38" t="s">
        <v>102</v>
      </c>
      <c r="BT7" s="38" t="s">
        <v>102</v>
      </c>
      <c r="BU7" s="38">
        <v>84.97</v>
      </c>
      <c r="BV7" s="38" t="s">
        <v>102</v>
      </c>
      <c r="BW7" s="38" t="s">
        <v>102</v>
      </c>
      <c r="BX7" s="38" t="s">
        <v>102</v>
      </c>
      <c r="BY7" s="38" t="s">
        <v>102</v>
      </c>
      <c r="BZ7" s="38">
        <v>82.65</v>
      </c>
      <c r="CA7" s="38">
        <v>98.96</v>
      </c>
      <c r="CB7" s="38" t="s">
        <v>102</v>
      </c>
      <c r="CC7" s="38" t="s">
        <v>102</v>
      </c>
      <c r="CD7" s="38" t="s">
        <v>102</v>
      </c>
      <c r="CE7" s="38" t="s">
        <v>102</v>
      </c>
      <c r="CF7" s="38">
        <v>150</v>
      </c>
      <c r="CG7" s="38" t="s">
        <v>102</v>
      </c>
      <c r="CH7" s="38" t="s">
        <v>102</v>
      </c>
      <c r="CI7" s="38" t="s">
        <v>102</v>
      </c>
      <c r="CJ7" s="38" t="s">
        <v>102</v>
      </c>
      <c r="CK7" s="38">
        <v>186.3</v>
      </c>
      <c r="CL7" s="38">
        <v>134.52000000000001</v>
      </c>
      <c r="CM7" s="38" t="s">
        <v>102</v>
      </c>
      <c r="CN7" s="38" t="s">
        <v>102</v>
      </c>
      <c r="CO7" s="38" t="s">
        <v>102</v>
      </c>
      <c r="CP7" s="38" t="s">
        <v>102</v>
      </c>
      <c r="CQ7" s="38" t="s">
        <v>102</v>
      </c>
      <c r="CR7" s="38" t="s">
        <v>102</v>
      </c>
      <c r="CS7" s="38" t="s">
        <v>102</v>
      </c>
      <c r="CT7" s="38" t="s">
        <v>102</v>
      </c>
      <c r="CU7" s="38" t="s">
        <v>102</v>
      </c>
      <c r="CV7" s="38">
        <v>50.53</v>
      </c>
      <c r="CW7" s="38">
        <v>59.57</v>
      </c>
      <c r="CX7" s="38" t="s">
        <v>102</v>
      </c>
      <c r="CY7" s="38" t="s">
        <v>102</v>
      </c>
      <c r="CZ7" s="38" t="s">
        <v>102</v>
      </c>
      <c r="DA7" s="38" t="s">
        <v>102</v>
      </c>
      <c r="DB7" s="38">
        <v>69.900000000000006</v>
      </c>
      <c r="DC7" s="38" t="s">
        <v>102</v>
      </c>
      <c r="DD7" s="38" t="s">
        <v>102</v>
      </c>
      <c r="DE7" s="38" t="s">
        <v>102</v>
      </c>
      <c r="DF7" s="38" t="s">
        <v>102</v>
      </c>
      <c r="DG7" s="38">
        <v>82.08</v>
      </c>
      <c r="DH7" s="38">
        <v>95.57</v>
      </c>
      <c r="DI7" s="38" t="s">
        <v>102</v>
      </c>
      <c r="DJ7" s="38" t="s">
        <v>102</v>
      </c>
      <c r="DK7" s="38" t="s">
        <v>102</v>
      </c>
      <c r="DL7" s="38" t="s">
        <v>102</v>
      </c>
      <c r="DM7" s="38">
        <v>2.98</v>
      </c>
      <c r="DN7" s="38" t="s">
        <v>102</v>
      </c>
      <c r="DO7" s="38" t="s">
        <v>102</v>
      </c>
      <c r="DP7" s="38" t="s">
        <v>102</v>
      </c>
      <c r="DQ7" s="38" t="s">
        <v>102</v>
      </c>
      <c r="DR7" s="38">
        <v>12.7</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2022-02-14T09:11:42Z</cp:lastPrinted>
  <dcterms:created xsi:type="dcterms:W3CDTF">2021-12-03T07:09:11Z</dcterms:created>
  <dcterms:modified xsi:type="dcterms:W3CDTF">2022-02-14T09:11:45Z</dcterms:modified>
  <cp:category/>
</cp:coreProperties>
</file>