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4_吉岡町□△\"/>
    </mc:Choice>
  </mc:AlternateContent>
  <xr:revisionPtr revIDLastSave="0" documentId="13_ncr:1_{57649DCF-12C0-4236-AF4E-369B6298C910}" xr6:coauthVersionLast="36" xr6:coauthVersionMax="36" xr10:uidLastSave="{00000000-0000-0000-0000-000000000000}"/>
  <workbookProtection workbookAlgorithmName="SHA-512" workbookHashValue="XxU4Qe1C50Ud0wrQp9tf0H1svLV1G0/YSZ6BWw7TdcUokLRkz4gIfEWEokxKswoUOjOxuSQJihhZwO403bSqfg==" workbookSaltValue="+9fgMQcAFLNkkYPA5USjF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<sst xmlns="http://schemas.openxmlformats.org/spreadsheetml/2006/main" count="320" uniqueCount="115">
  <si>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</si>
  <si>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</si>
  <si>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</si>
  <si>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</si>
  <si>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</si>
  <si>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</si>
  <si>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</si>
  <si>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</si>
  <si>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</si>
  <si>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</si>
  <si>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</si>
  <si>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</si>
  <si>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</si>
  <si>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</si>
  <si>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</si>
  <si>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</si>
  <si>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</si>
  <si>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</si>
  <si>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</si>
  <si>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</si>
  <si>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</si>
  <si>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</si>
  <si>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</si>
  <si>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</si>
  <si>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</si>
  <si>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</si>
  <si>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</si>
  <si>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</si>
  <si>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</si>
  <si>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</si>
  <si>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</si>
  <si>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</si>
  <si>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</si>
  <si>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</si>
  <si>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</si>
  <si>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</si>
  <si>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</si>
  <si>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</si>
  <si>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</si>
  <si>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</si>
  <si>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</si>
  <si>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</si>
  <si>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</si>
  <si>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</si>
  <si>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</si>
  <si>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</si>
  <si>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</si>
  <si>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</si>
  <si>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</si>
  <si>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</si>
  <si>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</si>
  <si>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</si>
  <si>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</si>
  <si>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</si>
  <si>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</si>
  <si>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</si>
  <si>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</si>
  <si>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</si>
  <si>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</si>
  <si>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</si>
  <si>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</si>
  <si>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</si>
  <si>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</si>
  <si>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</si>
  <si>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</si>
  <si>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</si>
  <si>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</si>
  <si>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</si>
  <si>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</si>
  <si>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</si>
  <si>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</si>
  <si>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</si>
  <si>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</si>
  <si>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</si>
  <si>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</si>
  <si>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</si>
  <si>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</si>
  <si>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</si>
  <si>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</si>
  <si>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</si>
  <si>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</si>
  <si>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</si>
  <si>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</si>
  <si>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</si>
  <si>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</si>
  <si>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</si>
  <si>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</si>
  <si>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</si>
  <si>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</si>
  <si>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</si>
  <si>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</si>
  <si>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</si>
  <si>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</si>
  <si>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</si>
  <si>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</si>
  <si>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吉岡町</t>
  </si>
  <si>
    <t>Ｎ－３年度</t>
    <rPh sb="3" eb="5">
      <t>ネンド</t>
    </rPh>
    <phoneticPr fontId="1"/>
  </si>
  <si>
    <t>法適用</t>
  </si>
  <si>
    <t>下水道事業</t>
  </si>
  <si>
    <t>公共下水道</t>
  </si>
  <si>
    <t>Cc1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</si>
  <si>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</si>
  <si>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</si>
  <si>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</si>
  <si>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</si>
  <si>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</si>
  <si>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</si>
  <si>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</si>
  <si>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</si>
  <si>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</si>
  <si>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</si>
  <si>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</si>
  <si>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公共下水道事業については、下水道使用料収入にて業務に係る経費や施設の整備・維持管理に必要な経費を賄う、独立採算の原則のもと運営しています。
　①経常収支比率</t>
    </r>
    <r>
      <rPr>
        <sz val="7.5"/>
        <color theme="1"/>
        <rFont val="ＭＳ ゴシック"/>
        <family val="3"/>
        <charset val="128"/>
      </rPr>
      <t>は概ね100％ですが、一般会計補助金の割合は総収益の約4割強と多く、繰入金に依存した状態であり、②累積欠損金比率もわずかに生じてしまったため、使用料収入の底上げが必要です。
　併せて、⑤経費回収率も確認すると、こちらに関しても100％未満であり、かつ低いパーセンテージとなっています。このことは、使用料収入で汚水処理費を賄えていないことを意味しています。
　そのため、経費の削減を徹底するとともに、令和2年度に策定した「経営戦略」を次回改定する際には、使用料改定を本格的に検討し、経営改善に尽力する必要があります。
　なお、現状としては、新たに供用開始となった地区は比較的新しい住宅が多く、合併処理浄化槽の状態も良好であることから、下水道接続の理解を得られにくい状態となっており、それが主な要因となり、⑧水洗化率が全国平均や類似団体に比べて低く、下水道接続による使用料収入の増加が芳しくない状況であると言えます。
　また、本町では、より多くの住民が下水道へ接続・利用できるよう、令和2年度においても下水道事業計画区域の拡大を行い、過年度に拡大した事業計画区域を含め、毎年度継続して管渠新設工事を行っています。
　管渠の整備には企業債を主に充てており、④企業債残高対事業規模比率のとおり債務残高は大きな水準となっておりますが、残高は年々減少しています。それに加え、令和8年度末でいわゆる「10年概成」となり、国から未普及対策事業への国庫補助金が交付されない見込みであるため、その次年度からは新規建設投資については一旦休止に近いレベルまで減少する見込みであることから、将来的には残高の減少幅が大きくなっていくと考えられます。
　③流動比率に関しては、現金を多くプールし、留保資金を蓄えられる経営状況までにはなっていないため流動資産が少ない現状であるのに対し、企業債償還金等の流動負債は大きな金額であるため、低い比率となっています。
　⑦施設利用率が「－」となっている理由は、本町の公共下水道はすべて「流域関連公共下水道」であり、流域下水道へ接続し処理をしているため、処理場を所有していないことから「－」となっています。
今後の対策としては、使用料収入の底上げを行うため、下水道の利便性や快適性を住民に理解していただき、下水道への接続を推進していくことが必要になります。
　また、企業債についても、適切な資金運用を行い、債務残高の減少に努めていく必要があります。</t>
    </r>
    <rPh sb="73" eb="75">
      <t>ケイジョウ</t>
    </rPh>
    <rPh sb="75" eb="77">
      <t>シュウシ</t>
    </rPh>
    <rPh sb="80" eb="81">
      <t>オオム</t>
    </rPh>
    <rPh sb="90" eb="92">
      <t>イッパン</t>
    </rPh>
    <rPh sb="92" eb="94">
      <t>カイケイ</t>
    </rPh>
    <rPh sb="94" eb="97">
      <t>ホジョキン</t>
    </rPh>
    <rPh sb="98" eb="100">
      <t>ワリアイ</t>
    </rPh>
    <rPh sb="101" eb="104">
      <t>ソウシュウエキ</t>
    </rPh>
    <rPh sb="105" eb="106">
      <t>ヤク</t>
    </rPh>
    <rPh sb="107" eb="108">
      <t>ワリ</t>
    </rPh>
    <rPh sb="108" eb="109">
      <t>キョウ</t>
    </rPh>
    <rPh sb="110" eb="111">
      <t>オオ</t>
    </rPh>
    <rPh sb="113" eb="116">
      <t>クリイレキン</t>
    </rPh>
    <rPh sb="117" eb="119">
      <t>イゾン</t>
    </rPh>
    <rPh sb="121" eb="123">
      <t>ジョウタイ</t>
    </rPh>
    <rPh sb="150" eb="153">
      <t>シヨウリョウ</t>
    </rPh>
    <rPh sb="153" eb="155">
      <t>シュウニュウ</t>
    </rPh>
    <rPh sb="156" eb="158">
      <t>ソコア</t>
    </rPh>
    <rPh sb="160" eb="162">
      <t>ヒツヨウ</t>
    </rPh>
    <rPh sb="167" eb="168">
      <t>アワ</t>
    </rPh>
    <rPh sb="178" eb="180">
      <t>カクニン</t>
    </rPh>
    <rPh sb="188" eb="189">
      <t>カン</t>
    </rPh>
    <rPh sb="196" eb="198">
      <t>ミマン</t>
    </rPh>
    <rPh sb="204" eb="205">
      <t>ヒク</t>
    </rPh>
    <rPh sb="227" eb="230">
      <t>シヨウリョウ</t>
    </rPh>
    <rPh sb="230" eb="232">
      <t>シュウニュウ</t>
    </rPh>
    <rPh sb="233" eb="235">
      <t>オスイ</t>
    </rPh>
    <rPh sb="235" eb="238">
      <t>ショリヒ</t>
    </rPh>
    <rPh sb="239" eb="240">
      <t>マカナ</t>
    </rPh>
    <rPh sb="248" eb="250">
      <t>イミ</t>
    </rPh>
    <rPh sb="263" eb="265">
      <t>ケイヒ</t>
    </rPh>
    <rPh sb="266" eb="268">
      <t>サクゲン</t>
    </rPh>
    <rPh sb="269" eb="271">
      <t>テッテイ</t>
    </rPh>
    <rPh sb="278" eb="280">
      <t>レイワ</t>
    </rPh>
    <rPh sb="281" eb="283">
      <t>ネンド</t>
    </rPh>
    <rPh sb="284" eb="286">
      <t>サクテイ</t>
    </rPh>
    <rPh sb="289" eb="291">
      <t>ケイエイ</t>
    </rPh>
    <rPh sb="291" eb="293">
      <t>センリャク</t>
    </rPh>
    <rPh sb="295" eb="297">
      <t>ジカイ</t>
    </rPh>
    <rPh sb="297" eb="299">
      <t>カイテイ</t>
    </rPh>
    <rPh sb="301" eb="302">
      <t>サイ</t>
    </rPh>
    <rPh sb="305" eb="308">
      <t>シヨウリョウ</t>
    </rPh>
    <rPh sb="308" eb="310">
      <t>カイテイ</t>
    </rPh>
    <rPh sb="311" eb="314">
      <t>ホンカクテキ</t>
    </rPh>
    <rPh sb="315" eb="317">
      <t>ケントウ</t>
    </rPh>
    <rPh sb="319" eb="321">
      <t>ケイエイ</t>
    </rPh>
    <rPh sb="321" eb="323">
      <t>カイゼン</t>
    </rPh>
    <rPh sb="324" eb="326">
      <t>ジンリョク</t>
    </rPh>
    <rPh sb="328" eb="330">
      <t>ヒツヨウ</t>
    </rPh>
    <rPh sb="376" eb="378">
      <t>ショリ</t>
    </rPh>
    <rPh sb="422" eb="423">
      <t>オモ</t>
    </rPh>
    <rPh sb="424" eb="426">
      <t>ヨウイン</t>
    </rPh>
    <rPh sb="431" eb="434">
      <t>スイセンカ</t>
    </rPh>
    <rPh sb="434" eb="435">
      <t>リツ</t>
    </rPh>
    <rPh sb="436" eb="438">
      <t>ゼンコク</t>
    </rPh>
    <rPh sb="438" eb="440">
      <t>ヘイキン</t>
    </rPh>
    <rPh sb="441" eb="443">
      <t>ルイジ</t>
    </rPh>
    <rPh sb="443" eb="445">
      <t>ダンタイ</t>
    </rPh>
    <rPh sb="446" eb="447">
      <t>クラ</t>
    </rPh>
    <rPh sb="449" eb="450">
      <t>ヒク</t>
    </rPh>
    <rPh sb="452" eb="455">
      <t>ゲスイドウ</t>
    </rPh>
    <rPh sb="455" eb="457">
      <t>セツゾク</t>
    </rPh>
    <rPh sb="460" eb="463">
      <t>シヨウリョウ</t>
    </rPh>
    <rPh sb="463" eb="465">
      <t>シュウニュウ</t>
    </rPh>
    <rPh sb="466" eb="468">
      <t>ゾウカ</t>
    </rPh>
    <rPh sb="469" eb="470">
      <t>カンバ</t>
    </rPh>
    <rPh sb="474" eb="476">
      <t>ジョウキョウ</t>
    </rPh>
    <rPh sb="480" eb="481">
      <t>イ</t>
    </rPh>
    <rPh sb="507" eb="509">
      <t>セツゾク</t>
    </rPh>
    <rPh sb="510" eb="512">
      <t>リヨウ</t>
    </rPh>
    <rPh sb="518" eb="520">
      <t>レイワ</t>
    </rPh>
    <rPh sb="521" eb="523">
      <t>ネンド</t>
    </rPh>
    <rPh sb="544" eb="547">
      <t>カネンド</t>
    </rPh>
    <rPh sb="548" eb="550">
      <t>カクダイ</t>
    </rPh>
    <rPh sb="552" eb="554">
      <t>ジギョウ</t>
    </rPh>
    <rPh sb="554" eb="556">
      <t>ケイカク</t>
    </rPh>
    <rPh sb="556" eb="558">
      <t>クイキ</t>
    </rPh>
    <rPh sb="559" eb="560">
      <t>フク</t>
    </rPh>
    <rPh sb="562" eb="565">
      <t>マイネンド</t>
    </rPh>
    <rPh sb="565" eb="567">
      <t>ケイゾク</t>
    </rPh>
    <rPh sb="569" eb="571">
      <t>カンキョ</t>
    </rPh>
    <rPh sb="571" eb="573">
      <t>シンセツ</t>
    </rPh>
    <rPh sb="573" eb="575">
      <t>コウジ</t>
    </rPh>
    <rPh sb="576" eb="577">
      <t>オコナ</t>
    </rPh>
    <rPh sb="592" eb="595">
      <t>キギョウサイ</t>
    </rPh>
    <rPh sb="626" eb="627">
      <t>オオ</t>
    </rPh>
    <rPh sb="629" eb="631">
      <t>スイジュン</t>
    </rPh>
    <rPh sb="641" eb="643">
      <t>ザンダカ</t>
    </rPh>
    <rPh sb="644" eb="646">
      <t>ネンネン</t>
    </rPh>
    <rPh sb="646" eb="648">
      <t>ゲンショウ</t>
    </rPh>
    <rPh sb="657" eb="658">
      <t>クワ</t>
    </rPh>
    <rPh sb="660" eb="662">
      <t>レイワ</t>
    </rPh>
    <rPh sb="663" eb="665">
      <t>ネンド</t>
    </rPh>
    <rPh sb="665" eb="666">
      <t>マツ</t>
    </rPh>
    <rPh sb="674" eb="675">
      <t>ネン</t>
    </rPh>
    <rPh sb="675" eb="677">
      <t>ガイセイ</t>
    </rPh>
    <rPh sb="682" eb="683">
      <t>クニ</t>
    </rPh>
    <rPh sb="685" eb="686">
      <t>ミ</t>
    </rPh>
    <rPh sb="686" eb="688">
      <t>フキュウ</t>
    </rPh>
    <rPh sb="688" eb="690">
      <t>タイサク</t>
    </rPh>
    <rPh sb="690" eb="692">
      <t>ジギョウ</t>
    </rPh>
    <rPh sb="694" eb="696">
      <t>コッコ</t>
    </rPh>
    <rPh sb="696" eb="699">
      <t>ホジョキン</t>
    </rPh>
    <rPh sb="700" eb="702">
      <t>コウフ</t>
    </rPh>
    <rPh sb="706" eb="708">
      <t>ミコ</t>
    </rPh>
    <rPh sb="717" eb="718">
      <t>ジ</t>
    </rPh>
    <rPh sb="718" eb="720">
      <t>ネンド</t>
    </rPh>
    <rPh sb="723" eb="725">
      <t>シンキ</t>
    </rPh>
    <rPh sb="725" eb="727">
      <t>ケンセツ</t>
    </rPh>
    <rPh sb="727" eb="729">
      <t>トウシ</t>
    </rPh>
    <rPh sb="734" eb="736">
      <t>イッタン</t>
    </rPh>
    <rPh sb="736" eb="738">
      <t>キュウシ</t>
    </rPh>
    <rPh sb="739" eb="740">
      <t>チカ</t>
    </rPh>
    <rPh sb="746" eb="748">
      <t>ゲンショウ</t>
    </rPh>
    <rPh sb="750" eb="752">
      <t>ミコ</t>
    </rPh>
    <rPh sb="761" eb="764">
      <t>ショウライテキ</t>
    </rPh>
    <rPh sb="766" eb="768">
      <t>ザンダカ</t>
    </rPh>
    <rPh sb="769" eb="772">
      <t>ゲンショウハバ</t>
    </rPh>
    <rPh sb="773" eb="774">
      <t>オオ</t>
    </rPh>
    <rPh sb="782" eb="783">
      <t>カンガ</t>
    </rPh>
    <rPh sb="792" eb="794">
      <t>リュウドウ</t>
    </rPh>
    <rPh sb="794" eb="796">
      <t>ヒリツ</t>
    </rPh>
    <rPh sb="797" eb="798">
      <t>カン</t>
    </rPh>
    <rPh sb="802" eb="804">
      <t>ゲンキン</t>
    </rPh>
    <rPh sb="805" eb="806">
      <t>オオ</t>
    </rPh>
    <rPh sb="812" eb="814">
      <t>リュウホ</t>
    </rPh>
    <rPh sb="814" eb="816">
      <t>シキン</t>
    </rPh>
    <rPh sb="817" eb="818">
      <t>タクワ</t>
    </rPh>
    <rPh sb="822" eb="824">
      <t>ケイエイ</t>
    </rPh>
    <rPh sb="824" eb="826">
      <t>ジョウキョウ</t>
    </rPh>
    <rPh sb="838" eb="840">
      <t>リュウドウ</t>
    </rPh>
    <rPh sb="840" eb="842">
      <t>シサン</t>
    </rPh>
    <rPh sb="843" eb="844">
      <t>スク</t>
    </rPh>
    <rPh sb="846" eb="848">
      <t>ゲンジョウ</t>
    </rPh>
    <rPh sb="853" eb="854">
      <t>タイ</t>
    </rPh>
    <rPh sb="856" eb="859">
      <t>キギョウサイ</t>
    </rPh>
    <rPh sb="859" eb="862">
      <t>ショウカンキン</t>
    </rPh>
    <rPh sb="862" eb="863">
      <t>トウ</t>
    </rPh>
    <rPh sb="864" eb="866">
      <t>リュウドウ</t>
    </rPh>
    <rPh sb="866" eb="868">
      <t>フサイ</t>
    </rPh>
    <rPh sb="869" eb="870">
      <t>オオ</t>
    </rPh>
    <rPh sb="872" eb="874">
      <t>キンガク</t>
    </rPh>
    <rPh sb="880" eb="881">
      <t>ヒク</t>
    </rPh>
    <rPh sb="882" eb="884">
      <t>ヒリツ</t>
    </rPh>
    <rPh sb="895" eb="897">
      <t>シセツ</t>
    </rPh>
    <rPh sb="897" eb="900">
      <t>リヨウリツ</t>
    </rPh>
    <rPh sb="910" eb="912">
      <t>リユウ</t>
    </rPh>
    <rPh sb="914" eb="916">
      <t>ホンチョウ</t>
    </rPh>
    <rPh sb="917" eb="919">
      <t>コウキョウ</t>
    </rPh>
    <rPh sb="919" eb="922">
      <t>ゲスイドウ</t>
    </rPh>
    <rPh sb="927" eb="929">
      <t>リュウイキ</t>
    </rPh>
    <rPh sb="929" eb="931">
      <t>カンレン</t>
    </rPh>
    <rPh sb="931" eb="933">
      <t>コウキョウ</t>
    </rPh>
    <rPh sb="933" eb="936">
      <t>ゲスイドウ</t>
    </rPh>
    <rPh sb="941" eb="943">
      <t>リュウイキ</t>
    </rPh>
    <rPh sb="943" eb="946">
      <t>ゲスイドウ</t>
    </rPh>
    <rPh sb="947" eb="949">
      <t>セツゾク</t>
    </rPh>
    <rPh sb="950" eb="952">
      <t>ショリ</t>
    </rPh>
    <rPh sb="960" eb="963">
      <t>ショリジョウ</t>
    </rPh>
    <rPh sb="964" eb="966">
      <t>ショユウ</t>
    </rPh>
    <rPh sb="1067" eb="1069">
      <t>キギョウ</t>
    </rPh>
    <rPh sb="1089" eb="1091">
      <t>ザンダカ</t>
    </rPh>
    <phoneticPr fontId="1"/>
  </si>
  <si>
    <r>
      <t>　本町の公共下水道事業は、昭和57年から下水道管渠の布設を始めており、現時点では管渠の法定耐用年数を経過していません。
　そのため、①有形固定資産減価償却率のパーセンテージは低く、②管渠老朽化率はまだ「0」となっています。
　しかし、管渠の老朽化は確実に進行していると考えられます。
　そのことから、本町では、不明水対策調査及びそれに基づいた管内補修工事を行っており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その後、同計画（詳細版）を再度策定し、補助事業として国庫補助金を交付してもらいながら、管渠更生工事等を実施し、管渠の効率的な改築・更新・維持管理に努めていく必要があ</t>
    </r>
    <r>
      <rPr>
        <sz val="7.5"/>
        <color theme="1"/>
        <rFont val="ＭＳ ゴシック"/>
        <family val="3"/>
        <charset val="128"/>
      </rPr>
      <t>ります。</t>
    </r>
    <rPh sb="13" eb="15">
      <t>ショウワ</t>
    </rPh>
    <rPh sb="17" eb="18">
      <t>ネン</t>
    </rPh>
    <rPh sb="24" eb="25">
      <t>ミゾ</t>
    </rPh>
    <rPh sb="29" eb="30">
      <t>ハジ</t>
    </rPh>
    <rPh sb="35" eb="38">
      <t>ゲンジテン</t>
    </rPh>
    <rPh sb="43" eb="45">
      <t>ホウテイ</t>
    </rPh>
    <rPh sb="45" eb="47">
      <t>タイヨウ</t>
    </rPh>
    <rPh sb="47" eb="49">
      <t>ネンスウ</t>
    </rPh>
    <rPh sb="50" eb="52">
      <t>ケイカ</t>
    </rPh>
    <rPh sb="67" eb="69">
      <t>ユウケイ</t>
    </rPh>
    <rPh sb="69" eb="73">
      <t>コテイシサン</t>
    </rPh>
    <rPh sb="73" eb="75">
      <t>ゲンカ</t>
    </rPh>
    <rPh sb="75" eb="78">
      <t>ショウキャクリツ</t>
    </rPh>
    <rPh sb="87" eb="88">
      <t>ヒク</t>
    </rPh>
    <rPh sb="91" eb="93">
      <t>カンキョ</t>
    </rPh>
    <rPh sb="93" eb="96">
      <t>ロウキュウカ</t>
    </rPh>
    <rPh sb="96" eb="97">
      <t>リツ</t>
    </rPh>
    <rPh sb="117" eb="119">
      <t>カンキョ</t>
    </rPh>
    <rPh sb="124" eb="126">
      <t>カクジツ</t>
    </rPh>
    <rPh sb="134" eb="135">
      <t>カンガ</t>
    </rPh>
    <rPh sb="212" eb="213">
      <t>トウ</t>
    </rPh>
    <rPh sb="228" eb="230">
      <t>コウジ</t>
    </rPh>
    <rPh sb="230" eb="231">
      <t>トウ</t>
    </rPh>
    <rPh sb="251" eb="253">
      <t>サクテイ</t>
    </rPh>
    <rPh sb="253" eb="254">
      <t>ズ</t>
    </rPh>
    <rPh sb="270" eb="273">
      <t>カンイバン</t>
    </rPh>
    <rPh sb="276" eb="277">
      <t>モト</t>
    </rPh>
    <rPh sb="280" eb="282">
      <t>カンキョ</t>
    </rPh>
    <rPh sb="283" eb="285">
      <t>ホウテイ</t>
    </rPh>
    <rPh sb="285" eb="287">
      <t>タイヨウ</t>
    </rPh>
    <rPh sb="287" eb="289">
      <t>ネンスウ</t>
    </rPh>
    <rPh sb="290" eb="292">
      <t>コウリョ</t>
    </rPh>
    <rPh sb="297" eb="300">
      <t>ショウライテキ</t>
    </rPh>
    <rPh sb="301" eb="303">
      <t>セイビ</t>
    </rPh>
    <rPh sb="303" eb="305">
      <t>ケイカク</t>
    </rPh>
    <rPh sb="306" eb="307">
      <t>タ</t>
    </rPh>
    <rPh sb="314" eb="315">
      <t>ゴ</t>
    </rPh>
    <rPh sb="316" eb="317">
      <t>ドウ</t>
    </rPh>
    <rPh sb="317" eb="319">
      <t>ケイカク</t>
    </rPh>
    <rPh sb="320" eb="322">
      <t>ショウサイ</t>
    </rPh>
    <rPh sb="322" eb="323">
      <t>バン</t>
    </rPh>
    <rPh sb="325" eb="327">
      <t>サイド</t>
    </rPh>
    <rPh sb="331" eb="333">
      <t>ホジョ</t>
    </rPh>
    <rPh sb="333" eb="335">
      <t>ジギョウ</t>
    </rPh>
    <rPh sb="338" eb="340">
      <t>コッコ</t>
    </rPh>
    <rPh sb="340" eb="343">
      <t>ホジョキン</t>
    </rPh>
    <rPh sb="344" eb="346">
      <t>コウフ</t>
    </rPh>
    <rPh sb="355" eb="357">
      <t>カンキョ</t>
    </rPh>
    <rPh sb="357" eb="359">
      <t>コウセイ</t>
    </rPh>
    <rPh sb="359" eb="361">
      <t>コウジ</t>
    </rPh>
    <rPh sb="361" eb="362">
      <t>トウ</t>
    </rPh>
    <rPh sb="363" eb="365">
      <t>ジッシ</t>
    </rPh>
    <rPh sb="374" eb="376">
      <t>カイチク</t>
    </rPh>
    <rPh sb="377" eb="379">
      <t>コウシン</t>
    </rPh>
    <phoneticPr fontId="1"/>
  </si>
  <si>
    <r>
      <t>　節水意識の高まりや節水家電の普及により、</t>
    </r>
    <r>
      <rPr>
        <sz val="7.5"/>
        <color theme="1"/>
        <rFont val="ＭＳ ゴシック"/>
        <family val="3"/>
        <charset val="128"/>
      </rPr>
      <t>使用料収入が停滞しているため、供用開始となっている地区の下水道への接続を推進し、使用料収入を増加させることが必要です。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r>
    <rPh sb="21" eb="24">
      <t>シヨウリョウ</t>
    </rPh>
    <rPh sb="85" eb="87">
      <t>ケイヒ</t>
    </rPh>
    <rPh sb="87" eb="90">
      <t>カイシュウリツ</t>
    </rPh>
    <rPh sb="91" eb="93">
      <t>コウジョウ</t>
    </rPh>
    <rPh sb="94" eb="95">
      <t>ハカ</t>
    </rPh>
    <rPh sb="126" eb="129">
      <t>シヨウリョウ</t>
    </rPh>
    <rPh sb="129" eb="131">
      <t>カイテイ</t>
    </rPh>
    <rPh sb="135" eb="138">
      <t>ホンカクテキ</t>
    </rPh>
    <rPh sb="139" eb="141">
      <t>ケントウ</t>
    </rPh>
    <rPh sb="143" eb="145">
      <t>ヒツヨウ</t>
    </rPh>
    <rPh sb="153" eb="154">
      <t>クワ</t>
    </rPh>
    <rPh sb="157" eb="159">
      <t>ケイヒ</t>
    </rPh>
    <rPh sb="160" eb="162">
      <t>サクゲン</t>
    </rPh>
    <rPh sb="163" eb="165">
      <t>テッテイ</t>
    </rPh>
    <rPh sb="167" eb="169">
      <t>ケイエイ</t>
    </rPh>
    <rPh sb="169" eb="171">
      <t>カイゼン</t>
    </rPh>
    <rPh sb="172" eb="174">
      <t>ゼンリョク</t>
    </rPh>
    <rPh sb="175" eb="176">
      <t>ト</t>
    </rPh>
    <rPh sb="177" eb="178">
      <t>ク</t>
    </rPh>
    <rPh sb="179" eb="181">
      <t>ヒツヨウ</t>
    </rPh>
    <rPh sb="202" eb="205">
      <t>コウネンド</t>
    </rPh>
    <rPh sb="206" eb="208">
      <t>カンキョ</t>
    </rPh>
    <rPh sb="227" eb="229">
      <t>サクテイ</t>
    </rPh>
    <rPh sb="245" eb="248">
      <t>カンイバン</t>
    </rPh>
    <rPh sb="251" eb="253">
      <t>カツヨウ</t>
    </rPh>
    <rPh sb="266" eb="26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</si>
</sst>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5"/>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38-4669-8A58-BB1FC7B5FD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5C38-4669-8A58-BB1FC7B5FD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6D-46C9-A538-8FA4BE4B83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176D-46C9-A538-8FA4BE4B83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87.17</c:v>
                </c:pt>
              </c:numCache>
            </c:numRef>
          </c:val>
          <c:extLst>
            <c:ext xmlns:c16="http://schemas.microsoft.com/office/drawing/2014/chart" uri="{C3380CC4-5D6E-409C-BE32-E72D297353CC}">
              <c16:uniqueId val="{00000000-4B37-4D31-A55A-BFF2823F3E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4B37-4D31-A55A-BFF2823F3E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99.94</c:v>
                </c:pt>
              </c:numCache>
            </c:numRef>
          </c:val>
          <c:extLst>
            <c:ext xmlns:c16="http://schemas.microsoft.com/office/drawing/2014/chart" uri="{C3380CC4-5D6E-409C-BE32-E72D297353CC}">
              <c16:uniqueId val="{00000000-31E4-4A00-B90D-62F7EF9104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31E4-4A00-B90D-62F7EF9104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3.27</c:v>
                </c:pt>
              </c:numCache>
            </c:numRef>
          </c:val>
          <c:extLst>
            <c:ext xmlns:c16="http://schemas.microsoft.com/office/drawing/2014/chart" uri="{C3380CC4-5D6E-409C-BE32-E72D297353CC}">
              <c16:uniqueId val="{00000000-5F1B-43A3-AE75-C7E77BB477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5F1B-43A3-AE75-C7E77BB477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51-4097-85B4-3D78989694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CD51-4097-85B4-3D78989694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1.36</c:v>
                </c:pt>
              </c:numCache>
            </c:numRef>
          </c:val>
          <c:extLst>
            <c:ext xmlns:c16="http://schemas.microsoft.com/office/drawing/2014/chart" uri="{C3380CC4-5D6E-409C-BE32-E72D297353CC}">
              <c16:uniqueId val="{00000000-3B42-42F1-A166-9D867B384E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3B42-42F1-A166-9D867B384E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30.69</c:v>
                </c:pt>
              </c:numCache>
            </c:numRef>
          </c:val>
          <c:extLst>
            <c:ext xmlns:c16="http://schemas.microsoft.com/office/drawing/2014/chart" uri="{C3380CC4-5D6E-409C-BE32-E72D297353CC}">
              <c16:uniqueId val="{00000000-1A04-4BF6-886A-5761BDD298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1A04-4BF6-886A-5761BDD298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1512.1</c:v>
                </c:pt>
              </c:numCache>
            </c:numRef>
          </c:val>
          <c:extLst>
            <c:ext xmlns:c16="http://schemas.microsoft.com/office/drawing/2014/chart" uri="{C3380CC4-5D6E-409C-BE32-E72D297353CC}">
              <c16:uniqueId val="{00000000-418A-48B7-9A86-9D42666DB1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418A-48B7-9A86-9D42666DB1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75.16</c:v>
                </c:pt>
              </c:numCache>
            </c:numRef>
          </c:val>
          <c:extLst>
            <c:ext xmlns:c16="http://schemas.microsoft.com/office/drawing/2014/chart" uri="{C3380CC4-5D6E-409C-BE32-E72D297353CC}">
              <c16:uniqueId val="{00000000-1B78-41F2-852E-D5C8E1AD82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1B78-41F2-852E-D5C8E1AD82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79E9-4F33-87B9-D4E9F0D1A5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79E9-4F33-87B9-D4E9F0D1A5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70" zoomScaleNormal="7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吉岡町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3</v>
      </c>
      <c r="C7" s="70"/>
      <c r="D7" s="70"/>
      <c r="E7" s="70"/>
      <c r="F7" s="70"/>
      <c r="G7" s="70"/>
      <c r="H7" s="70"/>
      <c r="I7" s="70" t="s">
        <v>12</v>
      </c>
      <c r="J7" s="70"/>
      <c r="K7" s="70"/>
      <c r="L7" s="70"/>
      <c r="M7" s="70"/>
      <c r="N7" s="70"/>
      <c r="O7" s="70"/>
      <c r="P7" s="70" t="s">
        <v>4</v>
      </c>
      <c r="Q7" s="70"/>
      <c r="R7" s="70"/>
      <c r="S7" s="70"/>
      <c r="T7" s="70"/>
      <c r="U7" s="70"/>
      <c r="V7" s="70"/>
      <c r="W7" s="70" t="s">
        <v>14</v>
      </c>
      <c r="X7" s="70"/>
      <c r="Y7" s="70"/>
      <c r="Z7" s="70"/>
      <c r="AA7" s="70"/>
      <c r="AB7" s="70"/>
      <c r="AC7" s="70"/>
      <c r="AD7" s="70" t="s">
        <v>7</v>
      </c>
      <c r="AE7" s="70"/>
      <c r="AF7" s="70"/>
      <c r="AG7" s="70"/>
      <c r="AH7" s="70"/>
      <c r="AI7" s="70"/>
      <c r="AJ7" s="70"/>
      <c r="AK7" s="3"/>
      <c r="AL7" s="70" t="s">
        <v>16</v>
      </c>
      <c r="AM7" s="70"/>
      <c r="AN7" s="70"/>
      <c r="AO7" s="70"/>
      <c r="AP7" s="70"/>
      <c r="AQ7" s="70"/>
      <c r="AR7" s="70"/>
      <c r="AS7" s="70"/>
      <c r="AT7" s="70" t="s">
        <v>8</v>
      </c>
      <c r="AU7" s="70"/>
      <c r="AV7" s="70"/>
      <c r="AW7" s="70"/>
      <c r="AX7" s="70"/>
      <c r="AY7" s="70"/>
      <c r="AZ7" s="70"/>
      <c r="BA7" s="70"/>
      <c r="BB7" s="70" t="s">
        <v>17</v>
      </c>
      <c r="BC7" s="70"/>
      <c r="BD7" s="70"/>
      <c r="BE7" s="70"/>
      <c r="BF7" s="70"/>
      <c r="BG7" s="70"/>
      <c r="BH7" s="70"/>
      <c r="BI7" s="70"/>
      <c r="BJ7" s="3"/>
      <c r="BK7" s="3"/>
      <c r="BL7" s="15" t="s">
        <v>18</v>
      </c>
      <c r="BM7" s="16"/>
      <c r="BN7" s="16"/>
      <c r="BO7" s="16"/>
      <c r="BP7" s="16"/>
      <c r="BQ7" s="16"/>
      <c r="BR7" s="16"/>
      <c r="BS7" s="16"/>
      <c r="BT7" s="16"/>
      <c r="BU7" s="16"/>
      <c r="BV7" s="16"/>
      <c r="BW7" s="16"/>
      <c r="BX7" s="16"/>
      <c r="BY7" s="23"/>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Cc1</v>
      </c>
      <c r="X8" s="73"/>
      <c r="Y8" s="73"/>
      <c r="Z8" s="73"/>
      <c r="AA8" s="73"/>
      <c r="AB8" s="73"/>
      <c r="AC8" s="73"/>
      <c r="AD8" s="74" t="str">
        <f>データ!$M$6</f>
        <v>非設置</v>
      </c>
      <c r="AE8" s="74"/>
      <c r="AF8" s="74"/>
      <c r="AG8" s="74"/>
      <c r="AH8" s="74"/>
      <c r="AI8" s="74"/>
      <c r="AJ8" s="74"/>
      <c r="AK8" s="3"/>
      <c r="AL8" s="63">
        <f>データ!S6</f>
        <v>21808</v>
      </c>
      <c r="AM8" s="63"/>
      <c r="AN8" s="63"/>
      <c r="AO8" s="63"/>
      <c r="AP8" s="63"/>
      <c r="AQ8" s="63"/>
      <c r="AR8" s="63"/>
      <c r="AS8" s="63"/>
      <c r="AT8" s="64">
        <f>データ!T6</f>
        <v>20.46</v>
      </c>
      <c r="AU8" s="64"/>
      <c r="AV8" s="64"/>
      <c r="AW8" s="64"/>
      <c r="AX8" s="64"/>
      <c r="AY8" s="64"/>
      <c r="AZ8" s="64"/>
      <c r="BA8" s="64"/>
      <c r="BB8" s="64">
        <f>データ!U6</f>
        <v>1065.8800000000001</v>
      </c>
      <c r="BC8" s="64"/>
      <c r="BD8" s="64"/>
      <c r="BE8" s="64"/>
      <c r="BF8" s="64"/>
      <c r="BG8" s="64"/>
      <c r="BH8" s="64"/>
      <c r="BI8" s="64"/>
      <c r="BJ8" s="3"/>
      <c r="BK8" s="3"/>
      <c r="BL8" s="68" t="s">
        <v>13</v>
      </c>
      <c r="BM8" s="69"/>
      <c r="BN8" s="17" t="s">
        <v>20</v>
      </c>
      <c r="BO8" s="20"/>
      <c r="BP8" s="20"/>
      <c r="BQ8" s="20"/>
      <c r="BR8" s="20"/>
      <c r="BS8" s="20"/>
      <c r="BT8" s="20"/>
      <c r="BU8" s="20"/>
      <c r="BV8" s="20"/>
      <c r="BW8" s="20"/>
      <c r="BX8" s="20"/>
      <c r="BY8" s="24"/>
    </row>
    <row r="9" spans="1:78" ht="18.75" customHeight="1" x14ac:dyDescent="0.15">
      <c r="A9" s="2"/>
      <c r="B9" s="70" t="s">
        <v>21</v>
      </c>
      <c r="C9" s="70"/>
      <c r="D9" s="70"/>
      <c r="E9" s="70"/>
      <c r="F9" s="70"/>
      <c r="G9" s="70"/>
      <c r="H9" s="70"/>
      <c r="I9" s="70" t="s">
        <v>23</v>
      </c>
      <c r="J9" s="70"/>
      <c r="K9" s="70"/>
      <c r="L9" s="70"/>
      <c r="M9" s="70"/>
      <c r="N9" s="70"/>
      <c r="O9" s="70"/>
      <c r="P9" s="70" t="s">
        <v>24</v>
      </c>
      <c r="Q9" s="70"/>
      <c r="R9" s="70"/>
      <c r="S9" s="70"/>
      <c r="T9" s="70"/>
      <c r="U9" s="70"/>
      <c r="V9" s="70"/>
      <c r="W9" s="70" t="s">
        <v>27</v>
      </c>
      <c r="X9" s="70"/>
      <c r="Y9" s="70"/>
      <c r="Z9" s="70"/>
      <c r="AA9" s="70"/>
      <c r="AB9" s="70"/>
      <c r="AC9" s="70"/>
      <c r="AD9" s="70" t="s">
        <v>22</v>
      </c>
      <c r="AE9" s="70"/>
      <c r="AF9" s="70"/>
      <c r="AG9" s="70"/>
      <c r="AH9" s="70"/>
      <c r="AI9" s="70"/>
      <c r="AJ9" s="70"/>
      <c r="AK9" s="3"/>
      <c r="AL9" s="70" t="s">
        <v>29</v>
      </c>
      <c r="AM9" s="70"/>
      <c r="AN9" s="70"/>
      <c r="AO9" s="70"/>
      <c r="AP9" s="70"/>
      <c r="AQ9" s="70"/>
      <c r="AR9" s="70"/>
      <c r="AS9" s="70"/>
      <c r="AT9" s="70" t="s">
        <v>30</v>
      </c>
      <c r="AU9" s="70"/>
      <c r="AV9" s="70"/>
      <c r="AW9" s="70"/>
      <c r="AX9" s="70"/>
      <c r="AY9" s="70"/>
      <c r="AZ9" s="70"/>
      <c r="BA9" s="70"/>
      <c r="BB9" s="70" t="s">
        <v>31</v>
      </c>
      <c r="BC9" s="70"/>
      <c r="BD9" s="70"/>
      <c r="BE9" s="70"/>
      <c r="BF9" s="70"/>
      <c r="BG9" s="70"/>
      <c r="BH9" s="70"/>
      <c r="BI9" s="70"/>
      <c r="BJ9" s="3"/>
      <c r="BK9" s="3"/>
      <c r="BL9" s="71" t="s">
        <v>34</v>
      </c>
      <c r="BM9" s="72"/>
      <c r="BN9" s="18" t="s">
        <v>35</v>
      </c>
      <c r="BO9" s="21"/>
      <c r="BP9" s="21"/>
      <c r="BQ9" s="21"/>
      <c r="BR9" s="21"/>
      <c r="BS9" s="21"/>
      <c r="BT9" s="21"/>
      <c r="BU9" s="21"/>
      <c r="BV9" s="21"/>
      <c r="BW9" s="21"/>
      <c r="BX9" s="21"/>
      <c r="BY9" s="25"/>
    </row>
    <row r="10" spans="1:78" ht="18.75" customHeight="1" x14ac:dyDescent="0.15">
      <c r="A10" s="2"/>
      <c r="B10" s="64" t="str">
        <f>データ!N6</f>
        <v>-</v>
      </c>
      <c r="C10" s="64"/>
      <c r="D10" s="64"/>
      <c r="E10" s="64"/>
      <c r="F10" s="64"/>
      <c r="G10" s="64"/>
      <c r="H10" s="64"/>
      <c r="I10" s="64">
        <f>データ!O6</f>
        <v>60.22</v>
      </c>
      <c r="J10" s="64"/>
      <c r="K10" s="64"/>
      <c r="L10" s="64"/>
      <c r="M10" s="64"/>
      <c r="N10" s="64"/>
      <c r="O10" s="64"/>
      <c r="P10" s="64">
        <f>データ!P6</f>
        <v>48.29</v>
      </c>
      <c r="Q10" s="64"/>
      <c r="R10" s="64"/>
      <c r="S10" s="64"/>
      <c r="T10" s="64"/>
      <c r="U10" s="64"/>
      <c r="V10" s="64"/>
      <c r="W10" s="64">
        <f>データ!Q6</f>
        <v>100</v>
      </c>
      <c r="X10" s="64"/>
      <c r="Y10" s="64"/>
      <c r="Z10" s="64"/>
      <c r="AA10" s="64"/>
      <c r="AB10" s="64"/>
      <c r="AC10" s="64"/>
      <c r="AD10" s="63">
        <f>データ!R6</f>
        <v>2310</v>
      </c>
      <c r="AE10" s="63"/>
      <c r="AF10" s="63"/>
      <c r="AG10" s="63"/>
      <c r="AH10" s="63"/>
      <c r="AI10" s="63"/>
      <c r="AJ10" s="63"/>
      <c r="AK10" s="2"/>
      <c r="AL10" s="63">
        <f>データ!V6</f>
        <v>10549</v>
      </c>
      <c r="AM10" s="63"/>
      <c r="AN10" s="63"/>
      <c r="AO10" s="63"/>
      <c r="AP10" s="63"/>
      <c r="AQ10" s="63"/>
      <c r="AR10" s="63"/>
      <c r="AS10" s="63"/>
      <c r="AT10" s="64">
        <f>データ!W6</f>
        <v>3.13</v>
      </c>
      <c r="AU10" s="64"/>
      <c r="AV10" s="64"/>
      <c r="AW10" s="64"/>
      <c r="AX10" s="64"/>
      <c r="AY10" s="64"/>
      <c r="AZ10" s="64"/>
      <c r="BA10" s="64"/>
      <c r="BB10" s="64">
        <f>データ!X6</f>
        <v>3370.29</v>
      </c>
      <c r="BC10" s="64"/>
      <c r="BD10" s="64"/>
      <c r="BE10" s="64"/>
      <c r="BF10" s="64"/>
      <c r="BG10" s="64"/>
      <c r="BH10" s="64"/>
      <c r="BI10" s="64"/>
      <c r="BJ10" s="2"/>
      <c r="BK10" s="2"/>
      <c r="BL10" s="65" t="s">
        <v>37</v>
      </c>
      <c r="BM10" s="66"/>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39</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40</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112</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113</v>
      </c>
      <c r="BM47" s="84"/>
      <c r="BN47" s="84"/>
      <c r="BO47" s="84"/>
      <c r="BP47" s="84"/>
      <c r="BQ47" s="84"/>
      <c r="BR47" s="84"/>
      <c r="BS47" s="84"/>
      <c r="BT47" s="84"/>
      <c r="BU47" s="84"/>
      <c r="BV47" s="84"/>
      <c r="BW47" s="84"/>
      <c r="BX47" s="84"/>
      <c r="BY47" s="84"/>
      <c r="BZ47" s="85"/>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84"/>
      <c r="BN48" s="84"/>
      <c r="BO48" s="84"/>
      <c r="BP48" s="84"/>
      <c r="BQ48" s="84"/>
      <c r="BR48" s="84"/>
      <c r="BS48" s="84"/>
      <c r="BT48" s="84"/>
      <c r="BU48" s="84"/>
      <c r="BV48" s="84"/>
      <c r="BW48" s="84"/>
      <c r="BX48" s="84"/>
      <c r="BY48" s="84"/>
      <c r="BZ48" s="85"/>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84"/>
      <c r="BN49" s="84"/>
      <c r="BO49" s="84"/>
      <c r="BP49" s="84"/>
      <c r="BQ49" s="84"/>
      <c r="BR49" s="84"/>
      <c r="BS49" s="84"/>
      <c r="BT49" s="84"/>
      <c r="BU49" s="84"/>
      <c r="BV49" s="84"/>
      <c r="BW49" s="84"/>
      <c r="BX49" s="84"/>
      <c r="BY49" s="84"/>
      <c r="BZ49" s="85"/>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84"/>
      <c r="BN50" s="84"/>
      <c r="BO50" s="84"/>
      <c r="BP50" s="84"/>
      <c r="BQ50" s="84"/>
      <c r="BR50" s="84"/>
      <c r="BS50" s="84"/>
      <c r="BT50" s="84"/>
      <c r="BU50" s="84"/>
      <c r="BV50" s="84"/>
      <c r="BW50" s="84"/>
      <c r="BX50" s="84"/>
      <c r="BY50" s="84"/>
      <c r="BZ50" s="85"/>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84"/>
      <c r="BN51" s="84"/>
      <c r="BO51" s="84"/>
      <c r="BP51" s="84"/>
      <c r="BQ51" s="84"/>
      <c r="BR51" s="84"/>
      <c r="BS51" s="84"/>
      <c r="BT51" s="84"/>
      <c r="BU51" s="84"/>
      <c r="BV51" s="84"/>
      <c r="BW51" s="84"/>
      <c r="BX51" s="84"/>
      <c r="BY51" s="84"/>
      <c r="BZ51" s="85"/>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84"/>
      <c r="BN52" s="84"/>
      <c r="BO52" s="84"/>
      <c r="BP52" s="84"/>
      <c r="BQ52" s="84"/>
      <c r="BR52" s="84"/>
      <c r="BS52" s="84"/>
      <c r="BT52" s="84"/>
      <c r="BU52" s="84"/>
      <c r="BV52" s="84"/>
      <c r="BW52" s="84"/>
      <c r="BX52" s="84"/>
      <c r="BY52" s="84"/>
      <c r="BZ52" s="85"/>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84"/>
      <c r="BN53" s="84"/>
      <c r="BO53" s="84"/>
      <c r="BP53" s="84"/>
      <c r="BQ53" s="84"/>
      <c r="BR53" s="84"/>
      <c r="BS53" s="84"/>
      <c r="BT53" s="84"/>
      <c r="BU53" s="84"/>
      <c r="BV53" s="84"/>
      <c r="BW53" s="84"/>
      <c r="BX53" s="84"/>
      <c r="BY53" s="84"/>
      <c r="BZ53" s="85"/>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84"/>
      <c r="BN54" s="84"/>
      <c r="BO54" s="84"/>
      <c r="BP54" s="84"/>
      <c r="BQ54" s="84"/>
      <c r="BR54" s="84"/>
      <c r="BS54" s="84"/>
      <c r="BT54" s="84"/>
      <c r="BU54" s="84"/>
      <c r="BV54" s="84"/>
      <c r="BW54" s="84"/>
      <c r="BX54" s="84"/>
      <c r="BY54" s="84"/>
      <c r="BZ54" s="85"/>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84"/>
      <c r="BN55" s="84"/>
      <c r="BO55" s="84"/>
      <c r="BP55" s="84"/>
      <c r="BQ55" s="84"/>
      <c r="BR55" s="84"/>
      <c r="BS55" s="84"/>
      <c r="BT55" s="84"/>
      <c r="BU55" s="84"/>
      <c r="BV55" s="84"/>
      <c r="BW55" s="84"/>
      <c r="BX55" s="84"/>
      <c r="BY55" s="84"/>
      <c r="BZ55" s="85"/>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84"/>
      <c r="BN56" s="84"/>
      <c r="BO56" s="84"/>
      <c r="BP56" s="84"/>
      <c r="BQ56" s="84"/>
      <c r="BR56" s="84"/>
      <c r="BS56" s="84"/>
      <c r="BT56" s="84"/>
      <c r="BU56" s="84"/>
      <c r="BV56" s="84"/>
      <c r="BW56" s="84"/>
      <c r="BX56" s="84"/>
      <c r="BY56" s="84"/>
      <c r="BZ56" s="85"/>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84"/>
      <c r="BN57" s="84"/>
      <c r="BO57" s="84"/>
      <c r="BP57" s="84"/>
      <c r="BQ57" s="84"/>
      <c r="BR57" s="84"/>
      <c r="BS57" s="84"/>
      <c r="BT57" s="84"/>
      <c r="BU57" s="84"/>
      <c r="BV57" s="84"/>
      <c r="BW57" s="84"/>
      <c r="BX57" s="84"/>
      <c r="BY57" s="84"/>
      <c r="BZ57" s="85"/>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84"/>
      <c r="BN58" s="84"/>
      <c r="BO58" s="84"/>
      <c r="BP58" s="84"/>
      <c r="BQ58" s="84"/>
      <c r="BR58" s="84"/>
      <c r="BS58" s="84"/>
      <c r="BT58" s="84"/>
      <c r="BU58" s="84"/>
      <c r="BV58" s="84"/>
      <c r="BW58" s="84"/>
      <c r="BX58" s="84"/>
      <c r="BY58" s="84"/>
      <c r="BZ58" s="85"/>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84"/>
      <c r="BN59" s="84"/>
      <c r="BO59" s="84"/>
      <c r="BP59" s="84"/>
      <c r="BQ59" s="84"/>
      <c r="BR59" s="84"/>
      <c r="BS59" s="84"/>
      <c r="BT59" s="84"/>
      <c r="BU59" s="84"/>
      <c r="BV59" s="84"/>
      <c r="BW59" s="84"/>
      <c r="BX59" s="84"/>
      <c r="BY59" s="84"/>
      <c r="BZ59" s="85"/>
    </row>
    <row r="60" spans="1:78" ht="13.5" customHeight="1" x14ac:dyDescent="0.15">
      <c r="A60" s="2"/>
      <c r="B60" s="60" t="s">
        <v>9</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84"/>
      <c r="BN60" s="84"/>
      <c r="BO60" s="84"/>
      <c r="BP60" s="84"/>
      <c r="BQ60" s="84"/>
      <c r="BR60" s="84"/>
      <c r="BS60" s="84"/>
      <c r="BT60" s="84"/>
      <c r="BU60" s="84"/>
      <c r="BV60" s="84"/>
      <c r="BW60" s="84"/>
      <c r="BX60" s="84"/>
      <c r="BY60" s="84"/>
      <c r="BZ60" s="8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84"/>
      <c r="BN61" s="84"/>
      <c r="BO61" s="84"/>
      <c r="BP61" s="84"/>
      <c r="BQ61" s="84"/>
      <c r="BR61" s="84"/>
      <c r="BS61" s="84"/>
      <c r="BT61" s="84"/>
      <c r="BU61" s="84"/>
      <c r="BV61" s="84"/>
      <c r="BW61" s="84"/>
      <c r="BX61" s="84"/>
      <c r="BY61" s="84"/>
      <c r="BZ61" s="85"/>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84"/>
      <c r="BN62" s="84"/>
      <c r="BO62" s="84"/>
      <c r="BP62" s="84"/>
      <c r="BQ62" s="84"/>
      <c r="BR62" s="84"/>
      <c r="BS62" s="84"/>
      <c r="BT62" s="84"/>
      <c r="BU62" s="84"/>
      <c r="BV62" s="84"/>
      <c r="BW62" s="84"/>
      <c r="BX62" s="84"/>
      <c r="BY62" s="84"/>
      <c r="BZ62" s="85"/>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6"/>
      <c r="BM63" s="87"/>
      <c r="BN63" s="87"/>
      <c r="BO63" s="87"/>
      <c r="BP63" s="87"/>
      <c r="BQ63" s="87"/>
      <c r="BR63" s="87"/>
      <c r="BS63" s="87"/>
      <c r="BT63" s="87"/>
      <c r="BU63" s="87"/>
      <c r="BV63" s="87"/>
      <c r="BW63" s="87"/>
      <c r="BX63" s="87"/>
      <c r="BY63" s="87"/>
      <c r="BZ63" s="88"/>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10</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114</v>
      </c>
      <c r="BM66" s="84"/>
      <c r="BN66" s="84"/>
      <c r="BO66" s="84"/>
      <c r="BP66" s="84"/>
      <c r="BQ66" s="84"/>
      <c r="BR66" s="84"/>
      <c r="BS66" s="84"/>
      <c r="BT66" s="84"/>
      <c r="BU66" s="84"/>
      <c r="BV66" s="84"/>
      <c r="BW66" s="84"/>
      <c r="BX66" s="84"/>
      <c r="BY66" s="84"/>
      <c r="BZ66" s="85"/>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84"/>
      <c r="BN67" s="84"/>
      <c r="BO67" s="84"/>
      <c r="BP67" s="84"/>
      <c r="BQ67" s="84"/>
      <c r="BR67" s="84"/>
      <c r="BS67" s="84"/>
      <c r="BT67" s="84"/>
      <c r="BU67" s="84"/>
      <c r="BV67" s="84"/>
      <c r="BW67" s="84"/>
      <c r="BX67" s="84"/>
      <c r="BY67" s="84"/>
      <c r="BZ67" s="85"/>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84"/>
      <c r="BN68" s="84"/>
      <c r="BO68" s="84"/>
      <c r="BP68" s="84"/>
      <c r="BQ68" s="84"/>
      <c r="BR68" s="84"/>
      <c r="BS68" s="84"/>
      <c r="BT68" s="84"/>
      <c r="BU68" s="84"/>
      <c r="BV68" s="84"/>
      <c r="BW68" s="84"/>
      <c r="BX68" s="84"/>
      <c r="BY68" s="84"/>
      <c r="BZ68" s="85"/>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84"/>
      <c r="BN69" s="84"/>
      <c r="BO69" s="84"/>
      <c r="BP69" s="84"/>
      <c r="BQ69" s="84"/>
      <c r="BR69" s="84"/>
      <c r="BS69" s="84"/>
      <c r="BT69" s="84"/>
      <c r="BU69" s="84"/>
      <c r="BV69" s="84"/>
      <c r="BW69" s="84"/>
      <c r="BX69" s="84"/>
      <c r="BY69" s="84"/>
      <c r="BZ69" s="85"/>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84"/>
      <c r="BN70" s="84"/>
      <c r="BO70" s="84"/>
      <c r="BP70" s="84"/>
      <c r="BQ70" s="84"/>
      <c r="BR70" s="84"/>
      <c r="BS70" s="84"/>
      <c r="BT70" s="84"/>
      <c r="BU70" s="84"/>
      <c r="BV70" s="84"/>
      <c r="BW70" s="84"/>
      <c r="BX70" s="84"/>
      <c r="BY70" s="84"/>
      <c r="BZ70" s="85"/>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84"/>
      <c r="BN71" s="84"/>
      <c r="BO71" s="84"/>
      <c r="BP71" s="84"/>
      <c r="BQ71" s="84"/>
      <c r="BR71" s="84"/>
      <c r="BS71" s="84"/>
      <c r="BT71" s="84"/>
      <c r="BU71" s="84"/>
      <c r="BV71" s="84"/>
      <c r="BW71" s="84"/>
      <c r="BX71" s="84"/>
      <c r="BY71" s="84"/>
      <c r="BZ71" s="85"/>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84"/>
      <c r="BN72" s="84"/>
      <c r="BO72" s="84"/>
      <c r="BP72" s="84"/>
      <c r="BQ72" s="84"/>
      <c r="BR72" s="84"/>
      <c r="BS72" s="84"/>
      <c r="BT72" s="84"/>
      <c r="BU72" s="84"/>
      <c r="BV72" s="84"/>
      <c r="BW72" s="84"/>
      <c r="BX72" s="84"/>
      <c r="BY72" s="84"/>
      <c r="BZ72" s="85"/>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84"/>
      <c r="BN73" s="84"/>
      <c r="BO73" s="84"/>
      <c r="BP73" s="84"/>
      <c r="BQ73" s="84"/>
      <c r="BR73" s="84"/>
      <c r="BS73" s="84"/>
      <c r="BT73" s="84"/>
      <c r="BU73" s="84"/>
      <c r="BV73" s="84"/>
      <c r="BW73" s="84"/>
      <c r="BX73" s="84"/>
      <c r="BY73" s="84"/>
      <c r="BZ73" s="85"/>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84"/>
      <c r="BN74" s="84"/>
      <c r="BO74" s="84"/>
      <c r="BP74" s="84"/>
      <c r="BQ74" s="84"/>
      <c r="BR74" s="84"/>
      <c r="BS74" s="84"/>
      <c r="BT74" s="84"/>
      <c r="BU74" s="84"/>
      <c r="BV74" s="84"/>
      <c r="BW74" s="84"/>
      <c r="BX74" s="84"/>
      <c r="BY74" s="84"/>
      <c r="BZ74" s="85"/>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84"/>
      <c r="BN75" s="84"/>
      <c r="BO75" s="84"/>
      <c r="BP75" s="84"/>
      <c r="BQ75" s="84"/>
      <c r="BR75" s="84"/>
      <c r="BS75" s="84"/>
      <c r="BT75" s="84"/>
      <c r="BU75" s="84"/>
      <c r="BV75" s="84"/>
      <c r="BW75" s="84"/>
      <c r="BX75" s="84"/>
      <c r="BY75" s="84"/>
      <c r="BZ75" s="85"/>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84"/>
      <c r="BN76" s="84"/>
      <c r="BO76" s="84"/>
      <c r="BP76" s="84"/>
      <c r="BQ76" s="84"/>
      <c r="BR76" s="84"/>
      <c r="BS76" s="84"/>
      <c r="BT76" s="84"/>
      <c r="BU76" s="84"/>
      <c r="BV76" s="84"/>
      <c r="BW76" s="84"/>
      <c r="BX76" s="84"/>
      <c r="BY76" s="84"/>
      <c r="BZ76" s="85"/>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84"/>
      <c r="BN77" s="84"/>
      <c r="BO77" s="84"/>
      <c r="BP77" s="84"/>
      <c r="BQ77" s="84"/>
      <c r="BR77" s="84"/>
      <c r="BS77" s="84"/>
      <c r="BT77" s="84"/>
      <c r="BU77" s="84"/>
      <c r="BV77" s="84"/>
      <c r="BW77" s="84"/>
      <c r="BX77" s="84"/>
      <c r="BY77" s="84"/>
      <c r="BZ77" s="85"/>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84"/>
      <c r="BN78" s="84"/>
      <c r="BO78" s="84"/>
      <c r="BP78" s="84"/>
      <c r="BQ78" s="84"/>
      <c r="BR78" s="84"/>
      <c r="BS78" s="84"/>
      <c r="BT78" s="84"/>
      <c r="BU78" s="84"/>
      <c r="BV78" s="84"/>
      <c r="BW78" s="84"/>
      <c r="BX78" s="84"/>
      <c r="BY78" s="84"/>
      <c r="BZ78" s="85"/>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84"/>
      <c r="BN79" s="84"/>
      <c r="BO79" s="84"/>
      <c r="BP79" s="84"/>
      <c r="BQ79" s="84"/>
      <c r="BR79" s="84"/>
      <c r="BS79" s="84"/>
      <c r="BT79" s="84"/>
      <c r="BU79" s="84"/>
      <c r="BV79" s="84"/>
      <c r="BW79" s="84"/>
      <c r="BX79" s="84"/>
      <c r="BY79" s="84"/>
      <c r="BZ79" s="85"/>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84"/>
      <c r="BN81" s="84"/>
      <c r="BO81" s="84"/>
      <c r="BP81" s="84"/>
      <c r="BQ81" s="84"/>
      <c r="BR81" s="84"/>
      <c r="BS81" s="84"/>
      <c r="BT81" s="84"/>
      <c r="BU81" s="84"/>
      <c r="BV81" s="84"/>
      <c r="BW81" s="84"/>
      <c r="BX81" s="84"/>
      <c r="BY81" s="84"/>
      <c r="BZ81" s="85"/>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86"/>
      <c r="BM82" s="87"/>
      <c r="BN82" s="87"/>
      <c r="BO82" s="87"/>
      <c r="BP82" s="87"/>
      <c r="BQ82" s="87"/>
      <c r="BR82" s="87"/>
      <c r="BS82" s="87"/>
      <c r="BT82" s="87"/>
      <c r="BU82" s="87"/>
      <c r="BV82" s="87"/>
      <c r="BW82" s="87"/>
      <c r="BX82" s="87"/>
      <c r="BY82" s="87"/>
      <c r="BZ82" s="88"/>
    </row>
    <row r="83" spans="1:78" x14ac:dyDescent="0.15">
      <c r="C83" s="2" t="s">
        <v>41</v>
      </c>
    </row>
    <row r="84" spans="1:78" hidden="1" x14ac:dyDescent="0.15">
      <c r="B84" s="6" t="s">
        <v>42</v>
      </c>
      <c r="C84" s="6"/>
      <c r="D84" s="6"/>
      <c r="E84" s="6" t="s">
        <v>43</v>
      </c>
      <c r="F84" s="6" t="s">
        <v>45</v>
      </c>
      <c r="G84" s="6" t="s">
        <v>46</v>
      </c>
      <c r="H84" s="6" t="s">
        <v>0</v>
      </c>
      <c r="I84" s="6" t="s">
        <v>11</v>
      </c>
      <c r="J84" s="6" t="s">
        <v>47</v>
      </c>
      <c r="K84" s="6" t="s">
        <v>48</v>
      </c>
      <c r="L84" s="6" t="s">
        <v>32</v>
      </c>
      <c r="M84" s="6" t="s">
        <v>36</v>
      </c>
      <c r="N84" s="6" t="s">
        <v>49</v>
      </c>
      <c r="O84" s="6" t="s">
        <v>51</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YQwHviImWs/mxLPxrF0qyWFhtjb9pSJjpzFrXAj07m/chWrla+nidLAJEdLr9d9iVMrKVVpEA5eHqScGq8gr2Q==" saltValue="Iv5ujeFe+asYNbHzuCKeh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33</v>
      </c>
      <c r="C3" s="30" t="s">
        <v>56</v>
      </c>
      <c r="D3" s="30" t="s">
        <v>57</v>
      </c>
      <c r="E3" s="30" t="s">
        <v>6</v>
      </c>
      <c r="F3" s="30" t="s">
        <v>5</v>
      </c>
      <c r="G3" s="30" t="s">
        <v>25</v>
      </c>
      <c r="H3" s="76" t="s">
        <v>58</v>
      </c>
      <c r="I3" s="77"/>
      <c r="J3" s="77"/>
      <c r="K3" s="77"/>
      <c r="L3" s="77"/>
      <c r="M3" s="77"/>
      <c r="N3" s="77"/>
      <c r="O3" s="77"/>
      <c r="P3" s="77"/>
      <c r="Q3" s="77"/>
      <c r="R3" s="77"/>
      <c r="S3" s="77"/>
      <c r="T3" s="77"/>
      <c r="U3" s="77"/>
      <c r="V3" s="77"/>
      <c r="W3" s="77"/>
      <c r="X3" s="78"/>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59</v>
      </c>
      <c r="B4" s="31"/>
      <c r="C4" s="31"/>
      <c r="D4" s="31"/>
      <c r="E4" s="31"/>
      <c r="F4" s="31"/>
      <c r="G4" s="31"/>
      <c r="H4" s="79"/>
      <c r="I4" s="80"/>
      <c r="J4" s="80"/>
      <c r="K4" s="80"/>
      <c r="L4" s="80"/>
      <c r="M4" s="80"/>
      <c r="N4" s="80"/>
      <c r="O4" s="80"/>
      <c r="P4" s="80"/>
      <c r="Q4" s="80"/>
      <c r="R4" s="80"/>
      <c r="S4" s="80"/>
      <c r="T4" s="80"/>
      <c r="U4" s="80"/>
      <c r="V4" s="80"/>
      <c r="W4" s="80"/>
      <c r="X4" s="81"/>
      <c r="Y4" s="83" t="s">
        <v>50</v>
      </c>
      <c r="Z4" s="83"/>
      <c r="AA4" s="83"/>
      <c r="AB4" s="83"/>
      <c r="AC4" s="83"/>
      <c r="AD4" s="83"/>
      <c r="AE4" s="83"/>
      <c r="AF4" s="83"/>
      <c r="AG4" s="83"/>
      <c r="AH4" s="83"/>
      <c r="AI4" s="83"/>
      <c r="AJ4" s="83" t="s">
        <v>44</v>
      </c>
      <c r="AK4" s="83"/>
      <c r="AL4" s="83"/>
      <c r="AM4" s="83"/>
      <c r="AN4" s="83"/>
      <c r="AO4" s="83"/>
      <c r="AP4" s="83"/>
      <c r="AQ4" s="83"/>
      <c r="AR4" s="83"/>
      <c r="AS4" s="83"/>
      <c r="AT4" s="83"/>
      <c r="AU4" s="83" t="s">
        <v>28</v>
      </c>
      <c r="AV4" s="83"/>
      <c r="AW4" s="83"/>
      <c r="AX4" s="83"/>
      <c r="AY4" s="83"/>
      <c r="AZ4" s="83"/>
      <c r="BA4" s="83"/>
      <c r="BB4" s="83"/>
      <c r="BC4" s="83"/>
      <c r="BD4" s="83"/>
      <c r="BE4" s="83"/>
      <c r="BF4" s="83" t="s">
        <v>60</v>
      </c>
      <c r="BG4" s="83"/>
      <c r="BH4" s="83"/>
      <c r="BI4" s="83"/>
      <c r="BJ4" s="83"/>
      <c r="BK4" s="83"/>
      <c r="BL4" s="83"/>
      <c r="BM4" s="83"/>
      <c r="BN4" s="83"/>
      <c r="BO4" s="83"/>
      <c r="BP4" s="83"/>
      <c r="BQ4" s="83" t="s">
        <v>15</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55</v>
      </c>
      <c r="I5" s="37" t="s">
        <v>69</v>
      </c>
      <c r="J5" s="37" t="s">
        <v>70</v>
      </c>
      <c r="K5" s="37" t="s">
        <v>71</v>
      </c>
      <c r="L5" s="37" t="s">
        <v>72</v>
      </c>
      <c r="M5" s="37" t="s">
        <v>7</v>
      </c>
      <c r="N5" s="37" t="s">
        <v>73</v>
      </c>
      <c r="O5" s="37" t="s">
        <v>74</v>
      </c>
      <c r="P5" s="37" t="s">
        <v>75</v>
      </c>
      <c r="Q5" s="37" t="s">
        <v>76</v>
      </c>
      <c r="R5" s="37" t="s">
        <v>77</v>
      </c>
      <c r="S5" s="37" t="s">
        <v>78</v>
      </c>
      <c r="T5" s="37" t="s">
        <v>79</v>
      </c>
      <c r="U5" s="37" t="s">
        <v>63</v>
      </c>
      <c r="V5" s="37" t="s">
        <v>80</v>
      </c>
      <c r="W5" s="37" t="s">
        <v>81</v>
      </c>
      <c r="X5" s="37" t="s">
        <v>82</v>
      </c>
      <c r="Y5" s="37" t="s">
        <v>83</v>
      </c>
      <c r="Z5" s="37" t="s">
        <v>84</v>
      </c>
      <c r="AA5" s="37" t="s">
        <v>85</v>
      </c>
      <c r="AB5" s="37" t="s">
        <v>86</v>
      </c>
      <c r="AC5" s="37" t="s">
        <v>87</v>
      </c>
      <c r="AD5" s="37" t="s">
        <v>88</v>
      </c>
      <c r="AE5" s="37" t="s">
        <v>90</v>
      </c>
      <c r="AF5" s="37" t="s">
        <v>91</v>
      </c>
      <c r="AG5" s="37" t="s">
        <v>92</v>
      </c>
      <c r="AH5" s="37" t="s">
        <v>93</v>
      </c>
      <c r="AI5" s="37" t="s">
        <v>42</v>
      </c>
      <c r="AJ5" s="37" t="s">
        <v>83</v>
      </c>
      <c r="AK5" s="37" t="s">
        <v>84</v>
      </c>
      <c r="AL5" s="37" t="s">
        <v>85</v>
      </c>
      <c r="AM5" s="37" t="s">
        <v>86</v>
      </c>
      <c r="AN5" s="37" t="s">
        <v>87</v>
      </c>
      <c r="AO5" s="37" t="s">
        <v>88</v>
      </c>
      <c r="AP5" s="37" t="s">
        <v>90</v>
      </c>
      <c r="AQ5" s="37" t="s">
        <v>91</v>
      </c>
      <c r="AR5" s="37" t="s">
        <v>92</v>
      </c>
      <c r="AS5" s="37" t="s">
        <v>93</v>
      </c>
      <c r="AT5" s="37" t="s">
        <v>89</v>
      </c>
      <c r="AU5" s="37" t="s">
        <v>83</v>
      </c>
      <c r="AV5" s="37" t="s">
        <v>84</v>
      </c>
      <c r="AW5" s="37" t="s">
        <v>85</v>
      </c>
      <c r="AX5" s="37" t="s">
        <v>86</v>
      </c>
      <c r="AY5" s="37" t="s">
        <v>87</v>
      </c>
      <c r="AZ5" s="37" t="s">
        <v>88</v>
      </c>
      <c r="BA5" s="37" t="s">
        <v>90</v>
      </c>
      <c r="BB5" s="37" t="s">
        <v>91</v>
      </c>
      <c r="BC5" s="37" t="s">
        <v>92</v>
      </c>
      <c r="BD5" s="37" t="s">
        <v>93</v>
      </c>
      <c r="BE5" s="37" t="s">
        <v>89</v>
      </c>
      <c r="BF5" s="37" t="s">
        <v>83</v>
      </c>
      <c r="BG5" s="37" t="s">
        <v>84</v>
      </c>
      <c r="BH5" s="37" t="s">
        <v>85</v>
      </c>
      <c r="BI5" s="37" t="s">
        <v>86</v>
      </c>
      <c r="BJ5" s="37" t="s">
        <v>87</v>
      </c>
      <c r="BK5" s="37" t="s">
        <v>88</v>
      </c>
      <c r="BL5" s="37" t="s">
        <v>90</v>
      </c>
      <c r="BM5" s="37" t="s">
        <v>91</v>
      </c>
      <c r="BN5" s="37" t="s">
        <v>92</v>
      </c>
      <c r="BO5" s="37" t="s">
        <v>93</v>
      </c>
      <c r="BP5" s="37" t="s">
        <v>89</v>
      </c>
      <c r="BQ5" s="37" t="s">
        <v>83</v>
      </c>
      <c r="BR5" s="37" t="s">
        <v>84</v>
      </c>
      <c r="BS5" s="37" t="s">
        <v>85</v>
      </c>
      <c r="BT5" s="37" t="s">
        <v>86</v>
      </c>
      <c r="BU5" s="37" t="s">
        <v>87</v>
      </c>
      <c r="BV5" s="37" t="s">
        <v>88</v>
      </c>
      <c r="BW5" s="37" t="s">
        <v>90</v>
      </c>
      <c r="BX5" s="37" t="s">
        <v>91</v>
      </c>
      <c r="BY5" s="37" t="s">
        <v>92</v>
      </c>
      <c r="BZ5" s="37" t="s">
        <v>93</v>
      </c>
      <c r="CA5" s="37" t="s">
        <v>89</v>
      </c>
      <c r="CB5" s="37" t="s">
        <v>83</v>
      </c>
      <c r="CC5" s="37" t="s">
        <v>84</v>
      </c>
      <c r="CD5" s="37" t="s">
        <v>85</v>
      </c>
      <c r="CE5" s="37" t="s">
        <v>86</v>
      </c>
      <c r="CF5" s="37" t="s">
        <v>87</v>
      </c>
      <c r="CG5" s="37" t="s">
        <v>88</v>
      </c>
      <c r="CH5" s="37" t="s">
        <v>90</v>
      </c>
      <c r="CI5" s="37" t="s">
        <v>91</v>
      </c>
      <c r="CJ5" s="37" t="s">
        <v>92</v>
      </c>
      <c r="CK5" s="37" t="s">
        <v>93</v>
      </c>
      <c r="CL5" s="37" t="s">
        <v>89</v>
      </c>
      <c r="CM5" s="37" t="s">
        <v>83</v>
      </c>
      <c r="CN5" s="37" t="s">
        <v>84</v>
      </c>
      <c r="CO5" s="37" t="s">
        <v>85</v>
      </c>
      <c r="CP5" s="37" t="s">
        <v>86</v>
      </c>
      <c r="CQ5" s="37" t="s">
        <v>87</v>
      </c>
      <c r="CR5" s="37" t="s">
        <v>88</v>
      </c>
      <c r="CS5" s="37" t="s">
        <v>90</v>
      </c>
      <c r="CT5" s="37" t="s">
        <v>91</v>
      </c>
      <c r="CU5" s="37" t="s">
        <v>92</v>
      </c>
      <c r="CV5" s="37" t="s">
        <v>93</v>
      </c>
      <c r="CW5" s="37" t="s">
        <v>89</v>
      </c>
      <c r="CX5" s="37" t="s">
        <v>83</v>
      </c>
      <c r="CY5" s="37" t="s">
        <v>84</v>
      </c>
      <c r="CZ5" s="37" t="s">
        <v>85</v>
      </c>
      <c r="DA5" s="37" t="s">
        <v>86</v>
      </c>
      <c r="DB5" s="37" t="s">
        <v>87</v>
      </c>
      <c r="DC5" s="37" t="s">
        <v>88</v>
      </c>
      <c r="DD5" s="37" t="s">
        <v>90</v>
      </c>
      <c r="DE5" s="37" t="s">
        <v>91</v>
      </c>
      <c r="DF5" s="37" t="s">
        <v>92</v>
      </c>
      <c r="DG5" s="37" t="s">
        <v>93</v>
      </c>
      <c r="DH5" s="37" t="s">
        <v>89</v>
      </c>
      <c r="DI5" s="37" t="s">
        <v>83</v>
      </c>
      <c r="DJ5" s="37" t="s">
        <v>84</v>
      </c>
      <c r="DK5" s="37" t="s">
        <v>85</v>
      </c>
      <c r="DL5" s="37" t="s">
        <v>86</v>
      </c>
      <c r="DM5" s="37" t="s">
        <v>87</v>
      </c>
      <c r="DN5" s="37" t="s">
        <v>88</v>
      </c>
      <c r="DO5" s="37" t="s">
        <v>90</v>
      </c>
      <c r="DP5" s="37" t="s">
        <v>91</v>
      </c>
      <c r="DQ5" s="37" t="s">
        <v>92</v>
      </c>
      <c r="DR5" s="37" t="s">
        <v>93</v>
      </c>
      <c r="DS5" s="37" t="s">
        <v>89</v>
      </c>
      <c r="DT5" s="37" t="s">
        <v>83</v>
      </c>
      <c r="DU5" s="37" t="s">
        <v>84</v>
      </c>
      <c r="DV5" s="37" t="s">
        <v>85</v>
      </c>
      <c r="DW5" s="37" t="s">
        <v>86</v>
      </c>
      <c r="DX5" s="37" t="s">
        <v>87</v>
      </c>
      <c r="DY5" s="37" t="s">
        <v>88</v>
      </c>
      <c r="DZ5" s="37" t="s">
        <v>90</v>
      </c>
      <c r="EA5" s="37" t="s">
        <v>91</v>
      </c>
      <c r="EB5" s="37" t="s">
        <v>92</v>
      </c>
      <c r="EC5" s="37" t="s">
        <v>93</v>
      </c>
      <c r="ED5" s="37" t="s">
        <v>89</v>
      </c>
      <c r="EE5" s="37" t="s">
        <v>83</v>
      </c>
      <c r="EF5" s="37" t="s">
        <v>84</v>
      </c>
      <c r="EG5" s="37" t="s">
        <v>85</v>
      </c>
      <c r="EH5" s="37" t="s">
        <v>86</v>
      </c>
      <c r="EI5" s="37" t="s">
        <v>87</v>
      </c>
      <c r="EJ5" s="37" t="s">
        <v>88</v>
      </c>
      <c r="EK5" s="37" t="s">
        <v>90</v>
      </c>
      <c r="EL5" s="37" t="s">
        <v>91</v>
      </c>
      <c r="EM5" s="37" t="s">
        <v>92</v>
      </c>
      <c r="EN5" s="37" t="s">
        <v>93</v>
      </c>
      <c r="EO5" s="37" t="s">
        <v>89</v>
      </c>
    </row>
    <row r="6" spans="1:148" s="27" customFormat="1" x14ac:dyDescent="0.15">
      <c r="A6" s="28" t="s">
        <v>94</v>
      </c>
      <c r="B6" s="33">
        <f t="shared" ref="B6:X6" si="1">B7</f>
        <v>2020</v>
      </c>
      <c r="C6" s="33">
        <f t="shared" si="1"/>
        <v>103454</v>
      </c>
      <c r="D6" s="33">
        <f t="shared" si="1"/>
        <v>46</v>
      </c>
      <c r="E6" s="33">
        <f t="shared" si="1"/>
        <v>17</v>
      </c>
      <c r="F6" s="33">
        <f t="shared" si="1"/>
        <v>1</v>
      </c>
      <c r="G6" s="33">
        <f t="shared" si="1"/>
        <v>0</v>
      </c>
      <c r="H6" s="33" t="str">
        <f t="shared" si="1"/>
        <v>群馬県　吉岡町</v>
      </c>
      <c r="I6" s="33" t="str">
        <f t="shared" si="1"/>
        <v>法適用</v>
      </c>
      <c r="J6" s="33" t="str">
        <f t="shared" si="1"/>
        <v>下水道事業</v>
      </c>
      <c r="K6" s="33" t="str">
        <f t="shared" si="1"/>
        <v>公共下水道</v>
      </c>
      <c r="L6" s="33" t="str">
        <f t="shared" si="1"/>
        <v>Cc1</v>
      </c>
      <c r="M6" s="33" t="str">
        <f t="shared" si="1"/>
        <v>非設置</v>
      </c>
      <c r="N6" s="38" t="str">
        <f t="shared" si="1"/>
        <v>-</v>
      </c>
      <c r="O6" s="38">
        <f t="shared" si="1"/>
        <v>60.22</v>
      </c>
      <c r="P6" s="38">
        <f t="shared" si="1"/>
        <v>48.29</v>
      </c>
      <c r="Q6" s="38">
        <f t="shared" si="1"/>
        <v>100</v>
      </c>
      <c r="R6" s="38">
        <f t="shared" si="1"/>
        <v>2310</v>
      </c>
      <c r="S6" s="38">
        <f t="shared" si="1"/>
        <v>21808</v>
      </c>
      <c r="T6" s="38">
        <f t="shared" si="1"/>
        <v>20.46</v>
      </c>
      <c r="U6" s="38">
        <f t="shared" si="1"/>
        <v>1065.8800000000001</v>
      </c>
      <c r="V6" s="38">
        <f t="shared" si="1"/>
        <v>10549</v>
      </c>
      <c r="W6" s="38">
        <f t="shared" si="1"/>
        <v>3.13</v>
      </c>
      <c r="X6" s="38">
        <f t="shared" si="1"/>
        <v>3370.29</v>
      </c>
      <c r="Y6" s="42" t="str">
        <f t="shared" ref="Y6:AH6" si="2">IF(Y7="",NA(),Y7)</f>
        <v>-</v>
      </c>
      <c r="Z6" s="42" t="str">
        <f t="shared" si="2"/>
        <v>-</v>
      </c>
      <c r="AA6" s="42" t="str">
        <f t="shared" si="2"/>
        <v>-</v>
      </c>
      <c r="AB6" s="42" t="str">
        <f t="shared" si="2"/>
        <v>-</v>
      </c>
      <c r="AC6" s="42">
        <f t="shared" si="2"/>
        <v>99.94</v>
      </c>
      <c r="AD6" s="42" t="str">
        <f t="shared" si="2"/>
        <v>-</v>
      </c>
      <c r="AE6" s="42" t="str">
        <f t="shared" si="2"/>
        <v>-</v>
      </c>
      <c r="AF6" s="42" t="str">
        <f t="shared" si="2"/>
        <v>-</v>
      </c>
      <c r="AG6" s="42" t="str">
        <f t="shared" si="2"/>
        <v>-</v>
      </c>
      <c r="AH6" s="42">
        <f t="shared" si="2"/>
        <v>106.5</v>
      </c>
      <c r="AI6" s="38" t="str">
        <f>IF(AI7="","",IF(AI7="-","【-】","【"&amp;SUBSTITUTE(TEXT(AI7,"#,##0.00"),"-","△")&amp;"】"))</f>
        <v>【106.67】</v>
      </c>
      <c r="AJ6" s="42" t="str">
        <f t="shared" ref="AJ6:AS6" si="3">IF(AJ7="",NA(),AJ7)</f>
        <v>-</v>
      </c>
      <c r="AK6" s="42" t="str">
        <f t="shared" si="3"/>
        <v>-</v>
      </c>
      <c r="AL6" s="42" t="str">
        <f t="shared" si="3"/>
        <v>-</v>
      </c>
      <c r="AM6" s="42" t="str">
        <f t="shared" si="3"/>
        <v>-</v>
      </c>
      <c r="AN6" s="42">
        <f t="shared" si="3"/>
        <v>1.36</v>
      </c>
      <c r="AO6" s="42" t="str">
        <f t="shared" si="3"/>
        <v>-</v>
      </c>
      <c r="AP6" s="42" t="str">
        <f t="shared" si="3"/>
        <v>-</v>
      </c>
      <c r="AQ6" s="42" t="str">
        <f t="shared" si="3"/>
        <v>-</v>
      </c>
      <c r="AR6" s="42" t="str">
        <f t="shared" si="3"/>
        <v>-</v>
      </c>
      <c r="AS6" s="42">
        <f t="shared" si="3"/>
        <v>18.36</v>
      </c>
      <c r="AT6" s="38" t="str">
        <f>IF(AT7="","",IF(AT7="-","【-】","【"&amp;SUBSTITUTE(TEXT(AT7,"#,##0.00"),"-","△")&amp;"】"))</f>
        <v>【3.64】</v>
      </c>
      <c r="AU6" s="42" t="str">
        <f t="shared" ref="AU6:BD6" si="4">IF(AU7="",NA(),AU7)</f>
        <v>-</v>
      </c>
      <c r="AV6" s="42" t="str">
        <f t="shared" si="4"/>
        <v>-</v>
      </c>
      <c r="AW6" s="42" t="str">
        <f t="shared" si="4"/>
        <v>-</v>
      </c>
      <c r="AX6" s="42" t="str">
        <f t="shared" si="4"/>
        <v>-</v>
      </c>
      <c r="AY6" s="42">
        <f t="shared" si="4"/>
        <v>30.69</v>
      </c>
      <c r="AZ6" s="42" t="str">
        <f t="shared" si="4"/>
        <v>-</v>
      </c>
      <c r="BA6" s="42" t="str">
        <f t="shared" si="4"/>
        <v>-</v>
      </c>
      <c r="BB6" s="42" t="str">
        <f t="shared" si="4"/>
        <v>-</v>
      </c>
      <c r="BC6" s="42" t="str">
        <f t="shared" si="4"/>
        <v>-</v>
      </c>
      <c r="BD6" s="42">
        <f t="shared" si="4"/>
        <v>55.6</v>
      </c>
      <c r="BE6" s="38" t="str">
        <f>IF(BE7="","",IF(BE7="-","【-】","【"&amp;SUBSTITUTE(TEXT(BE7,"#,##0.00"),"-","△")&amp;"】"))</f>
        <v>【67.52】</v>
      </c>
      <c r="BF6" s="42" t="str">
        <f t="shared" ref="BF6:BO6" si="5">IF(BF7="",NA(),BF7)</f>
        <v>-</v>
      </c>
      <c r="BG6" s="42" t="str">
        <f t="shared" si="5"/>
        <v>-</v>
      </c>
      <c r="BH6" s="42" t="str">
        <f t="shared" si="5"/>
        <v>-</v>
      </c>
      <c r="BI6" s="42" t="str">
        <f t="shared" si="5"/>
        <v>-</v>
      </c>
      <c r="BJ6" s="42">
        <f t="shared" si="5"/>
        <v>1512.1</v>
      </c>
      <c r="BK6" s="42" t="str">
        <f t="shared" si="5"/>
        <v>-</v>
      </c>
      <c r="BL6" s="42" t="str">
        <f t="shared" si="5"/>
        <v>-</v>
      </c>
      <c r="BM6" s="42" t="str">
        <f t="shared" si="5"/>
        <v>-</v>
      </c>
      <c r="BN6" s="42" t="str">
        <f t="shared" si="5"/>
        <v>-</v>
      </c>
      <c r="BO6" s="42">
        <f t="shared" si="5"/>
        <v>789.08</v>
      </c>
      <c r="BP6" s="38" t="str">
        <f>IF(BP7="","",IF(BP7="-","【-】","【"&amp;SUBSTITUTE(TEXT(BP7,"#,##0.00"),"-","△")&amp;"】"))</f>
        <v>【705.21】</v>
      </c>
      <c r="BQ6" s="42" t="str">
        <f t="shared" ref="BQ6:BZ6" si="6">IF(BQ7="",NA(),BQ7)</f>
        <v>-</v>
      </c>
      <c r="BR6" s="42" t="str">
        <f t="shared" si="6"/>
        <v>-</v>
      </c>
      <c r="BS6" s="42" t="str">
        <f t="shared" si="6"/>
        <v>-</v>
      </c>
      <c r="BT6" s="42" t="str">
        <f t="shared" si="6"/>
        <v>-</v>
      </c>
      <c r="BU6" s="42">
        <f t="shared" si="6"/>
        <v>75.16</v>
      </c>
      <c r="BV6" s="42" t="str">
        <f t="shared" si="6"/>
        <v>-</v>
      </c>
      <c r="BW6" s="42" t="str">
        <f t="shared" si="6"/>
        <v>-</v>
      </c>
      <c r="BX6" s="42" t="str">
        <f t="shared" si="6"/>
        <v>-</v>
      </c>
      <c r="BY6" s="42" t="str">
        <f t="shared" si="6"/>
        <v>-</v>
      </c>
      <c r="BZ6" s="42">
        <f t="shared" si="6"/>
        <v>88.25</v>
      </c>
      <c r="CA6" s="38" t="str">
        <f>IF(CA7="","",IF(CA7="-","【-】","【"&amp;SUBSTITUTE(TEXT(CA7,"#,##0.00"),"-","△")&amp;"】"))</f>
        <v>【98.96】</v>
      </c>
      <c r="CB6" s="42" t="str">
        <f t="shared" ref="CB6:CK6" si="7">IF(CB7="",NA(),CB7)</f>
        <v>-</v>
      </c>
      <c r="CC6" s="42" t="str">
        <f t="shared" si="7"/>
        <v>-</v>
      </c>
      <c r="CD6" s="42" t="str">
        <f t="shared" si="7"/>
        <v>-</v>
      </c>
      <c r="CE6" s="42" t="str">
        <f t="shared" si="7"/>
        <v>-</v>
      </c>
      <c r="CF6" s="42">
        <f t="shared" si="7"/>
        <v>150</v>
      </c>
      <c r="CG6" s="42" t="str">
        <f t="shared" si="7"/>
        <v>-</v>
      </c>
      <c r="CH6" s="42" t="str">
        <f t="shared" si="7"/>
        <v>-</v>
      </c>
      <c r="CI6" s="42" t="str">
        <f t="shared" si="7"/>
        <v>-</v>
      </c>
      <c r="CJ6" s="42" t="str">
        <f t="shared" si="7"/>
        <v>-</v>
      </c>
      <c r="CK6" s="42">
        <f t="shared" si="7"/>
        <v>176.37</v>
      </c>
      <c r="CL6" s="38" t="str">
        <f>IF(CL7="","",IF(CL7="-","【-】","【"&amp;SUBSTITUTE(TEXT(CL7,"#,##0.00"),"-","△")&amp;"】"))</f>
        <v>【134.52】</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t="str">
        <f t="shared" si="8"/>
        <v>-</v>
      </c>
      <c r="CU6" s="42" t="str">
        <f t="shared" si="8"/>
        <v>-</v>
      </c>
      <c r="CV6" s="42">
        <f t="shared" si="8"/>
        <v>56.72</v>
      </c>
      <c r="CW6" s="38" t="str">
        <f>IF(CW7="","",IF(CW7="-","【-】","【"&amp;SUBSTITUTE(TEXT(CW7,"#,##0.00"),"-","△")&amp;"】"))</f>
        <v>【59.57】</v>
      </c>
      <c r="CX6" s="42" t="str">
        <f t="shared" ref="CX6:DG6" si="9">IF(CX7="",NA(),CX7)</f>
        <v>-</v>
      </c>
      <c r="CY6" s="42" t="str">
        <f t="shared" si="9"/>
        <v>-</v>
      </c>
      <c r="CZ6" s="42" t="str">
        <f t="shared" si="9"/>
        <v>-</v>
      </c>
      <c r="DA6" s="42" t="str">
        <f t="shared" si="9"/>
        <v>-</v>
      </c>
      <c r="DB6" s="42">
        <f t="shared" si="9"/>
        <v>87.17</v>
      </c>
      <c r="DC6" s="42" t="str">
        <f t="shared" si="9"/>
        <v>-</v>
      </c>
      <c r="DD6" s="42" t="str">
        <f t="shared" si="9"/>
        <v>-</v>
      </c>
      <c r="DE6" s="42" t="str">
        <f t="shared" si="9"/>
        <v>-</v>
      </c>
      <c r="DF6" s="42" t="str">
        <f t="shared" si="9"/>
        <v>-</v>
      </c>
      <c r="DG6" s="42">
        <f t="shared" si="9"/>
        <v>90.72</v>
      </c>
      <c r="DH6" s="38" t="str">
        <f>IF(DH7="","",IF(DH7="-","【-】","【"&amp;SUBSTITUTE(TEXT(DH7,"#,##0.00"),"-","△")&amp;"】"))</f>
        <v>【95.57】</v>
      </c>
      <c r="DI6" s="42" t="str">
        <f t="shared" ref="DI6:DR6" si="10">IF(DI7="",NA(),DI7)</f>
        <v>-</v>
      </c>
      <c r="DJ6" s="42" t="str">
        <f t="shared" si="10"/>
        <v>-</v>
      </c>
      <c r="DK6" s="42" t="str">
        <f t="shared" si="10"/>
        <v>-</v>
      </c>
      <c r="DL6" s="42" t="str">
        <f t="shared" si="10"/>
        <v>-</v>
      </c>
      <c r="DM6" s="42">
        <f t="shared" si="10"/>
        <v>3.27</v>
      </c>
      <c r="DN6" s="42" t="str">
        <f t="shared" si="10"/>
        <v>-</v>
      </c>
      <c r="DO6" s="42" t="str">
        <f t="shared" si="10"/>
        <v>-</v>
      </c>
      <c r="DP6" s="42" t="str">
        <f t="shared" si="10"/>
        <v>-</v>
      </c>
      <c r="DQ6" s="42" t="str">
        <f t="shared" si="10"/>
        <v>-</v>
      </c>
      <c r="DR6" s="42">
        <f t="shared" si="10"/>
        <v>20.78</v>
      </c>
      <c r="DS6" s="38" t="str">
        <f>IF(DS7="","",IF(DS7="-","【-】","【"&amp;SUBSTITUTE(TEXT(DS7,"#,##0.00"),"-","△")&amp;"】"))</f>
        <v>【36.52】</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1.34</v>
      </c>
      <c r="ED6" s="38" t="str">
        <f>IF(ED7="","",IF(ED7="-","【-】","【"&amp;SUBSTITUTE(TEXT(ED7,"#,##0.00"),"-","△")&amp;"】"))</f>
        <v>【5.72】</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0.15</v>
      </c>
      <c r="EO6" s="38" t="str">
        <f>IF(EO7="","",IF(EO7="-","【-】","【"&amp;SUBSTITUTE(TEXT(EO7,"#,##0.00"),"-","△")&amp;"】"))</f>
        <v>【0.30】</v>
      </c>
    </row>
    <row r="7" spans="1:148" s="27" customFormat="1" x14ac:dyDescent="0.15">
      <c r="A7" s="28"/>
      <c r="B7" s="34">
        <v>2020</v>
      </c>
      <c r="C7" s="34">
        <v>103454</v>
      </c>
      <c r="D7" s="34">
        <v>46</v>
      </c>
      <c r="E7" s="34">
        <v>17</v>
      </c>
      <c r="F7" s="34">
        <v>1</v>
      </c>
      <c r="G7" s="34">
        <v>0</v>
      </c>
      <c r="H7" s="34" t="s">
        <v>95</v>
      </c>
      <c r="I7" s="34" t="s">
        <v>97</v>
      </c>
      <c r="J7" s="34" t="s">
        <v>98</v>
      </c>
      <c r="K7" s="34" t="s">
        <v>99</v>
      </c>
      <c r="L7" s="34" t="s">
        <v>100</v>
      </c>
      <c r="M7" s="34" t="s">
        <v>101</v>
      </c>
      <c r="N7" s="39" t="s">
        <v>102</v>
      </c>
      <c r="O7" s="39">
        <v>60.22</v>
      </c>
      <c r="P7" s="39">
        <v>48.29</v>
      </c>
      <c r="Q7" s="39">
        <v>100</v>
      </c>
      <c r="R7" s="39">
        <v>2310</v>
      </c>
      <c r="S7" s="39">
        <v>21808</v>
      </c>
      <c r="T7" s="39">
        <v>20.46</v>
      </c>
      <c r="U7" s="39">
        <v>1065.8800000000001</v>
      </c>
      <c r="V7" s="39">
        <v>10549</v>
      </c>
      <c r="W7" s="39">
        <v>3.13</v>
      </c>
      <c r="X7" s="39">
        <v>3370.29</v>
      </c>
      <c r="Y7" s="39" t="s">
        <v>102</v>
      </c>
      <c r="Z7" s="39" t="s">
        <v>102</v>
      </c>
      <c r="AA7" s="39" t="s">
        <v>102</v>
      </c>
      <c r="AB7" s="39" t="s">
        <v>102</v>
      </c>
      <c r="AC7" s="39">
        <v>99.94</v>
      </c>
      <c r="AD7" s="39" t="s">
        <v>102</v>
      </c>
      <c r="AE7" s="39" t="s">
        <v>102</v>
      </c>
      <c r="AF7" s="39" t="s">
        <v>102</v>
      </c>
      <c r="AG7" s="39" t="s">
        <v>102</v>
      </c>
      <c r="AH7" s="39">
        <v>106.5</v>
      </c>
      <c r="AI7" s="39">
        <v>106.67</v>
      </c>
      <c r="AJ7" s="39" t="s">
        <v>102</v>
      </c>
      <c r="AK7" s="39" t="s">
        <v>102</v>
      </c>
      <c r="AL7" s="39" t="s">
        <v>102</v>
      </c>
      <c r="AM7" s="39" t="s">
        <v>102</v>
      </c>
      <c r="AN7" s="39">
        <v>1.36</v>
      </c>
      <c r="AO7" s="39" t="s">
        <v>102</v>
      </c>
      <c r="AP7" s="39" t="s">
        <v>102</v>
      </c>
      <c r="AQ7" s="39" t="s">
        <v>102</v>
      </c>
      <c r="AR7" s="39" t="s">
        <v>102</v>
      </c>
      <c r="AS7" s="39">
        <v>18.36</v>
      </c>
      <c r="AT7" s="39">
        <v>3.64</v>
      </c>
      <c r="AU7" s="39" t="s">
        <v>102</v>
      </c>
      <c r="AV7" s="39" t="s">
        <v>102</v>
      </c>
      <c r="AW7" s="39" t="s">
        <v>102</v>
      </c>
      <c r="AX7" s="39" t="s">
        <v>102</v>
      </c>
      <c r="AY7" s="39">
        <v>30.69</v>
      </c>
      <c r="AZ7" s="39" t="s">
        <v>102</v>
      </c>
      <c r="BA7" s="39" t="s">
        <v>102</v>
      </c>
      <c r="BB7" s="39" t="s">
        <v>102</v>
      </c>
      <c r="BC7" s="39" t="s">
        <v>102</v>
      </c>
      <c r="BD7" s="39">
        <v>55.6</v>
      </c>
      <c r="BE7" s="39">
        <v>67.52</v>
      </c>
      <c r="BF7" s="39" t="s">
        <v>102</v>
      </c>
      <c r="BG7" s="39" t="s">
        <v>102</v>
      </c>
      <c r="BH7" s="39" t="s">
        <v>102</v>
      </c>
      <c r="BI7" s="39" t="s">
        <v>102</v>
      </c>
      <c r="BJ7" s="39">
        <v>1512.1</v>
      </c>
      <c r="BK7" s="39" t="s">
        <v>102</v>
      </c>
      <c r="BL7" s="39" t="s">
        <v>102</v>
      </c>
      <c r="BM7" s="39" t="s">
        <v>102</v>
      </c>
      <c r="BN7" s="39" t="s">
        <v>102</v>
      </c>
      <c r="BO7" s="39">
        <v>789.08</v>
      </c>
      <c r="BP7" s="39">
        <v>705.21</v>
      </c>
      <c r="BQ7" s="39" t="s">
        <v>102</v>
      </c>
      <c r="BR7" s="39" t="s">
        <v>102</v>
      </c>
      <c r="BS7" s="39" t="s">
        <v>102</v>
      </c>
      <c r="BT7" s="39" t="s">
        <v>102</v>
      </c>
      <c r="BU7" s="39">
        <v>75.16</v>
      </c>
      <c r="BV7" s="39" t="s">
        <v>102</v>
      </c>
      <c r="BW7" s="39" t="s">
        <v>102</v>
      </c>
      <c r="BX7" s="39" t="s">
        <v>102</v>
      </c>
      <c r="BY7" s="39" t="s">
        <v>102</v>
      </c>
      <c r="BZ7" s="39">
        <v>88.25</v>
      </c>
      <c r="CA7" s="39">
        <v>98.96</v>
      </c>
      <c r="CB7" s="39" t="s">
        <v>102</v>
      </c>
      <c r="CC7" s="39" t="s">
        <v>102</v>
      </c>
      <c r="CD7" s="39" t="s">
        <v>102</v>
      </c>
      <c r="CE7" s="39" t="s">
        <v>102</v>
      </c>
      <c r="CF7" s="39">
        <v>150</v>
      </c>
      <c r="CG7" s="39" t="s">
        <v>102</v>
      </c>
      <c r="CH7" s="39" t="s">
        <v>102</v>
      </c>
      <c r="CI7" s="39" t="s">
        <v>102</v>
      </c>
      <c r="CJ7" s="39" t="s">
        <v>102</v>
      </c>
      <c r="CK7" s="39">
        <v>176.37</v>
      </c>
      <c r="CL7" s="39">
        <v>134.52000000000001</v>
      </c>
      <c r="CM7" s="39" t="s">
        <v>102</v>
      </c>
      <c r="CN7" s="39" t="s">
        <v>102</v>
      </c>
      <c r="CO7" s="39" t="s">
        <v>102</v>
      </c>
      <c r="CP7" s="39" t="s">
        <v>102</v>
      </c>
      <c r="CQ7" s="39" t="s">
        <v>102</v>
      </c>
      <c r="CR7" s="39" t="s">
        <v>102</v>
      </c>
      <c r="CS7" s="39" t="s">
        <v>102</v>
      </c>
      <c r="CT7" s="39" t="s">
        <v>102</v>
      </c>
      <c r="CU7" s="39" t="s">
        <v>102</v>
      </c>
      <c r="CV7" s="39">
        <v>56.72</v>
      </c>
      <c r="CW7" s="39">
        <v>59.57</v>
      </c>
      <c r="CX7" s="39" t="s">
        <v>102</v>
      </c>
      <c r="CY7" s="39" t="s">
        <v>102</v>
      </c>
      <c r="CZ7" s="39" t="s">
        <v>102</v>
      </c>
      <c r="DA7" s="39" t="s">
        <v>102</v>
      </c>
      <c r="DB7" s="39">
        <v>87.17</v>
      </c>
      <c r="DC7" s="39" t="s">
        <v>102</v>
      </c>
      <c r="DD7" s="39" t="s">
        <v>102</v>
      </c>
      <c r="DE7" s="39" t="s">
        <v>102</v>
      </c>
      <c r="DF7" s="39" t="s">
        <v>102</v>
      </c>
      <c r="DG7" s="39">
        <v>90.72</v>
      </c>
      <c r="DH7" s="39">
        <v>95.57</v>
      </c>
      <c r="DI7" s="39" t="s">
        <v>102</v>
      </c>
      <c r="DJ7" s="39" t="s">
        <v>102</v>
      </c>
      <c r="DK7" s="39" t="s">
        <v>102</v>
      </c>
      <c r="DL7" s="39" t="s">
        <v>102</v>
      </c>
      <c r="DM7" s="39">
        <v>3.27</v>
      </c>
      <c r="DN7" s="39" t="s">
        <v>102</v>
      </c>
      <c r="DO7" s="39" t="s">
        <v>102</v>
      </c>
      <c r="DP7" s="39" t="s">
        <v>102</v>
      </c>
      <c r="DQ7" s="39" t="s">
        <v>102</v>
      </c>
      <c r="DR7" s="39">
        <v>20.78</v>
      </c>
      <c r="DS7" s="39">
        <v>36.520000000000003</v>
      </c>
      <c r="DT7" s="39" t="s">
        <v>102</v>
      </c>
      <c r="DU7" s="39" t="s">
        <v>102</v>
      </c>
      <c r="DV7" s="39" t="s">
        <v>102</v>
      </c>
      <c r="DW7" s="39" t="s">
        <v>102</v>
      </c>
      <c r="DX7" s="39">
        <v>0</v>
      </c>
      <c r="DY7" s="39" t="s">
        <v>102</v>
      </c>
      <c r="DZ7" s="39" t="s">
        <v>102</v>
      </c>
      <c r="EA7" s="39" t="s">
        <v>102</v>
      </c>
      <c r="EB7" s="39" t="s">
        <v>102</v>
      </c>
      <c r="EC7" s="39">
        <v>1.34</v>
      </c>
      <c r="ED7" s="39">
        <v>5.72</v>
      </c>
      <c r="EE7" s="39" t="s">
        <v>102</v>
      </c>
      <c r="EF7" s="39" t="s">
        <v>102</v>
      </c>
      <c r="EG7" s="39" t="s">
        <v>102</v>
      </c>
      <c r="EH7" s="39" t="s">
        <v>102</v>
      </c>
      <c r="EI7" s="39">
        <v>0</v>
      </c>
      <c r="EJ7" s="39" t="s">
        <v>102</v>
      </c>
      <c r="EK7" s="39" t="s">
        <v>102</v>
      </c>
      <c r="EL7" s="39" t="s">
        <v>102</v>
      </c>
      <c r="EM7" s="39" t="s">
        <v>102</v>
      </c>
      <c r="EN7" s="39">
        <v>0.15</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103</v>
      </c>
      <c r="C9" s="29" t="s">
        <v>96</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2022-02-18T00:59:01Z</cp:lastPrinted>
  <dcterms:created xsi:type="dcterms:W3CDTF">2021-12-03T07:09:13Z</dcterms:created>
  <dcterms:modified xsi:type="dcterms:W3CDTF">2022-02-18T00:59:21Z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2022-02-17T09:15:49Z</vt:filetime>
  </property>
</Properties>
</file>